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2.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drawings/drawing3.xml" ContentType="application/vnd.openxmlformats-officedocument.drawing+xml"/>
  <Override PartName="/xl/embeddings/oleObject5.bin" ContentType="application/vnd.openxmlformats-officedocument.oleObject"/>
  <Override PartName="/xl/embeddings/oleObject6.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DNYADAV   03.01.24\SOP\SOP\New SOP\SOP 2023-24\IV QTR\"/>
    </mc:Choice>
  </mc:AlternateContent>
  <bookViews>
    <workbookView xWindow="0" yWindow="0" windowWidth="15360" windowHeight="7635" tabRatio="771" firstSheet="7" activeTab="15"/>
  </bookViews>
  <sheets>
    <sheet name="MG COVER PAGE" sheetId="13" r:id="rId1"/>
    <sheet name="MG SoP 01 " sheetId="1" r:id="rId2"/>
    <sheet name="SoP 002" sheetId="5" r:id="rId3"/>
    <sheet name="MG SoP 03 " sheetId="19" r:id="rId4"/>
    <sheet name="MG SoP 04" sheetId="20" r:id="rId5"/>
    <sheet name="SOP-05" sheetId="25" r:id="rId6"/>
    <sheet name="MG SoP -06 " sheetId="22" r:id="rId7"/>
    <sheet name="SoP008" sheetId="15" r:id="rId8"/>
    <sheet name="SoP009" sheetId="16" r:id="rId9"/>
    <sheet name="SoP010" sheetId="17" r:id="rId10"/>
    <sheet name="11A" sheetId="10" r:id="rId11"/>
    <sheet name="11B" sheetId="11" r:id="rId12"/>
    <sheet name="11C" sheetId="12" r:id="rId13"/>
    <sheet name="MG SoP - 13" sheetId="23" r:id="rId14"/>
    <sheet name="SoP_15 " sheetId="21" r:id="rId15"/>
    <sheet name="MG SoP 16" sheetId="18" r:id="rId16"/>
  </sheets>
  <externalReferences>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s>
  <definedNames>
    <definedName name="\1" localSheetId="2">#REF!</definedName>
    <definedName name="\1" localSheetId="14">#REF!</definedName>
    <definedName name="\1" localSheetId="5">#REF!</definedName>
    <definedName name="\1">#REF!</definedName>
    <definedName name="\2" localSheetId="2">[1]TLPPOCT!#REF!</definedName>
    <definedName name="\2" localSheetId="14">[1]TLPPOCT!#REF!</definedName>
    <definedName name="\2" localSheetId="5">[1]TLPPOCT!#REF!</definedName>
    <definedName name="\2">[1]TLPPOCT!#REF!</definedName>
    <definedName name="\a" localSheetId="2">#REF!</definedName>
    <definedName name="\a" localSheetId="14">#REF!</definedName>
    <definedName name="\a" localSheetId="5">#REF!</definedName>
    <definedName name="\a">#REF!</definedName>
    <definedName name="\b" localSheetId="2">#REF!</definedName>
    <definedName name="\b" localSheetId="14">#REF!</definedName>
    <definedName name="\b" localSheetId="5">#REF!</definedName>
    <definedName name="\b">#REF!</definedName>
    <definedName name="\p" localSheetId="14">#REF!</definedName>
    <definedName name="\p" localSheetId="5">#REF!</definedName>
    <definedName name="\p">#REF!</definedName>
    <definedName name="__1_1_1" localSheetId="14">#REF!</definedName>
    <definedName name="__1_1_1" localSheetId="5">#REF!</definedName>
    <definedName name="__1_1_1">#REF!</definedName>
    <definedName name="__123Graph_A" hidden="1">'[2]mpmla wise pp0001'!$A$166:$A$172</definedName>
    <definedName name="__123Graph_B" localSheetId="14" hidden="1">'[2]mpmla wise pp0001'!#REF!</definedName>
    <definedName name="__123Graph_B" localSheetId="5" hidden="1">'[2]mpmla wise pp0001'!#REF!</definedName>
    <definedName name="__123Graph_B" hidden="1">'[2]mpmla wise pp0001'!#REF!</definedName>
    <definedName name="__123Graph_C" hidden="1">'[2]mpmla wise pp0001'!$B$166:$B$172</definedName>
    <definedName name="__123Graph_D" localSheetId="14" hidden="1">'[2]mpmla wise pp0001'!#REF!</definedName>
    <definedName name="__123Graph_D" localSheetId="5" hidden="1">'[2]mpmla wise pp0001'!#REF!</definedName>
    <definedName name="__123Graph_D" hidden="1">'[2]mpmla wise pp0001'!#REF!</definedName>
    <definedName name="__123Graph_E" hidden="1">'[2]mpmla wise pp0001'!$C$166:$C$172</definedName>
    <definedName name="__123Graph_F" localSheetId="14" hidden="1">'[2]mpmla wise pp0001'!#REF!</definedName>
    <definedName name="__123Graph_F" localSheetId="5" hidden="1">'[2]mpmla wise pp0001'!#REF!</definedName>
    <definedName name="__123Graph_F" hidden="1">'[2]mpmla wise pp0001'!#REF!</definedName>
    <definedName name="__123Graph_X" localSheetId="14" hidden="1">'[2]mpmla wise pp0001'!#REF!</definedName>
    <definedName name="__123Graph_X" localSheetId="5" hidden="1">'[2]mpmla wise pp0001'!#REF!</definedName>
    <definedName name="__123Graph_X" hidden="1">'[2]mpmla wise pp0001'!#REF!</definedName>
    <definedName name="__2_1_1_1" localSheetId="14">#REF!</definedName>
    <definedName name="__2_1_1_1" localSheetId="5">#REF!</definedName>
    <definedName name="__2_1_1_1">#REF!</definedName>
    <definedName name="_1" localSheetId="14">#REF!</definedName>
    <definedName name="_1" localSheetId="5">#REF!</definedName>
    <definedName name="_1">#REF!</definedName>
    <definedName name="_1_1" localSheetId="14">#REF!</definedName>
    <definedName name="_1_1" localSheetId="5">#REF!</definedName>
    <definedName name="_1_1">#REF!</definedName>
    <definedName name="_1_1_1" localSheetId="14">#REF!</definedName>
    <definedName name="_1_1_1" localSheetId="5">#REF!</definedName>
    <definedName name="_1_1_1">#REF!</definedName>
    <definedName name="_1_1_1_1" localSheetId="14">#REF!</definedName>
    <definedName name="_1_1_1_1" localSheetId="5">#REF!</definedName>
    <definedName name="_1_1_1_1">#REF!</definedName>
    <definedName name="_1_1_1_1_1" localSheetId="14">#REF!</definedName>
    <definedName name="_1_1_1_1_1" localSheetId="5">#REF!</definedName>
    <definedName name="_1_1_1_1_1">#REF!</definedName>
    <definedName name="_1_10" localSheetId="14">#REF!</definedName>
    <definedName name="_1_10" localSheetId="5">#REF!</definedName>
    <definedName name="_1_10">#REF!</definedName>
    <definedName name="_1_2" localSheetId="14">#REF!</definedName>
    <definedName name="_1_2" localSheetId="5">#REF!</definedName>
    <definedName name="_1_2">#REF!</definedName>
    <definedName name="_1_2_1" localSheetId="14">#REF!</definedName>
    <definedName name="_1_2_1" localSheetId="5">#REF!</definedName>
    <definedName name="_1_2_1">#REF!</definedName>
    <definedName name="_1_7" localSheetId="14">#REF!</definedName>
    <definedName name="_1_7" localSheetId="5">#REF!</definedName>
    <definedName name="_1_7">#REF!</definedName>
    <definedName name="_1_8" localSheetId="14">#REF!</definedName>
    <definedName name="_1_8" localSheetId="5">#REF!</definedName>
    <definedName name="_1_8">#REF!</definedName>
    <definedName name="_1_9" localSheetId="14">#REF!</definedName>
    <definedName name="_1_9" localSheetId="5">#REF!</definedName>
    <definedName name="_1_9">#REF!</definedName>
    <definedName name="_10Excel_BuiltIn__FilterDatabase_10_1" localSheetId="14">#REF!</definedName>
    <definedName name="_10Excel_BuiltIn__FilterDatabase_10_1" localSheetId="5">#REF!</definedName>
    <definedName name="_10Excel_BuiltIn__FilterDatabase_10_1">#REF!</definedName>
    <definedName name="_11Excel_BuiltIn__FilterDatabase_11_1" localSheetId="14">#REF!</definedName>
    <definedName name="_11Excel_BuiltIn__FilterDatabase_11_1" localSheetId="5">#REF!</definedName>
    <definedName name="_11Excel_BuiltIn__FilterDatabase_11_1">#REF!</definedName>
    <definedName name="_123" localSheetId="14" hidden="1">'[2]mpmla wise pp0001'!#REF!</definedName>
    <definedName name="_123" localSheetId="5" hidden="1">'[2]mpmla wise pp0001'!#REF!</definedName>
    <definedName name="_123" hidden="1">'[2]mpmla wise pp0001'!#REF!</definedName>
    <definedName name="_124" localSheetId="14" hidden="1">'[3]mpmla wise pp02_03'!#REF!</definedName>
    <definedName name="_124" localSheetId="5" hidden="1">'[3]mpmla wise pp02_03'!#REF!</definedName>
    <definedName name="_124" hidden="1">'[3]mpmla wise pp02_03'!#REF!</definedName>
    <definedName name="_125" localSheetId="14" hidden="1">'[3]mpmla wise pp02_03'!#REF!</definedName>
    <definedName name="_125" localSheetId="5" hidden="1">'[3]mpmla wise pp02_03'!#REF!</definedName>
    <definedName name="_125" hidden="1">'[3]mpmla wise pp02_03'!#REF!</definedName>
    <definedName name="_126" localSheetId="14" hidden="1">'[3]mpmla wise pp02_03'!#REF!</definedName>
    <definedName name="_126" localSheetId="5" hidden="1">'[3]mpmla wise pp02_03'!#REF!</definedName>
    <definedName name="_126" hidden="1">'[3]mpmla wise pp02_03'!#REF!</definedName>
    <definedName name="_127" localSheetId="14" hidden="1">'[3]mpmla wise pp02_03'!#REF!</definedName>
    <definedName name="_127" localSheetId="5" hidden="1">'[3]mpmla wise pp02_03'!#REF!</definedName>
    <definedName name="_127" hidden="1">'[3]mpmla wise pp02_03'!#REF!</definedName>
    <definedName name="_128" localSheetId="14" hidden="1">'[3]mpmla wise pp02_03'!#REF!</definedName>
    <definedName name="_128" localSheetId="5" hidden="1">'[3]mpmla wise pp02_03'!#REF!</definedName>
    <definedName name="_128" hidden="1">'[3]mpmla wise pp02_03'!#REF!</definedName>
    <definedName name="_129" localSheetId="14" hidden="1">'[3]mpmla wise pp02_03'!#REF!</definedName>
    <definedName name="_129" localSheetId="5" hidden="1">'[3]mpmla wise pp02_03'!#REF!</definedName>
    <definedName name="_129" hidden="1">'[3]mpmla wise pp02_03'!#REF!</definedName>
    <definedName name="_12Excel_BuiltIn__FilterDatabase_9_1" localSheetId="14">#REF!</definedName>
    <definedName name="_12Excel_BuiltIn__FilterDatabase_9_1" localSheetId="5">#REF!</definedName>
    <definedName name="_12Excel_BuiltIn__FilterDatabase_9_1">#REF!</definedName>
    <definedName name="_130" hidden="1">[4]zpF0001!$E$39:$E$78</definedName>
    <definedName name="_131" hidden="1">[4]zpF0001!$O$149:$O$158</definedName>
    <definedName name="_132" hidden="1">[4]zpF0001!$A$39:$CB$78</definedName>
    <definedName name="_135" localSheetId="14" hidden="1">'[5]mpmla wise pp01_02'!#REF!</definedName>
    <definedName name="_135" localSheetId="5" hidden="1">'[5]mpmla wise pp01_02'!#REF!</definedName>
    <definedName name="_135" hidden="1">'[5]mpmla wise pp01_02'!#REF!</definedName>
    <definedName name="_13Excel_BuiltIn_Database_1" localSheetId="14">#REF!</definedName>
    <definedName name="_13Excel_BuiltIn_Database_1" localSheetId="5">#REF!</definedName>
    <definedName name="_13Excel_BuiltIn_Database_1">#REF!</definedName>
    <definedName name="_142" localSheetId="14" hidden="1">'[5]mpmla wise pp01_02'!#REF!</definedName>
    <definedName name="_142" localSheetId="5" hidden="1">'[5]mpmla wise pp01_02'!#REF!</definedName>
    <definedName name="_142" hidden="1">'[5]mpmla wise pp01_02'!#REF!</definedName>
    <definedName name="_14Excel_BuiltIn_Database_1_1" localSheetId="14">#REF!</definedName>
    <definedName name="_14Excel_BuiltIn_Database_1_1" localSheetId="5">#REF!</definedName>
    <definedName name="_14Excel_BuiltIn_Database_1_1">#REF!</definedName>
    <definedName name="_15Excel_BuiltIn_Database_1_11_1" localSheetId="14">#REF!</definedName>
    <definedName name="_15Excel_BuiltIn_Database_1_11_1" localSheetId="5">#REF!</definedName>
    <definedName name="_15Excel_BuiltIn_Database_1_11_1">#REF!</definedName>
    <definedName name="_16Excel_BuiltIn_Database_1_6_1" localSheetId="14">#REF!</definedName>
    <definedName name="_16Excel_BuiltIn_Database_1_6_1" localSheetId="5">#REF!</definedName>
    <definedName name="_16Excel_BuiltIn_Database_1_6_1">#REF!</definedName>
    <definedName name="_2" localSheetId="14">[1]TLPPOCT!#REF!</definedName>
    <definedName name="_2" localSheetId="5">[1]TLPPOCT!#REF!</definedName>
    <definedName name="_2">[1]TLPPOCT!#REF!</definedName>
    <definedName name="_2_1" localSheetId="14">[1]TLPPOCT!#REF!</definedName>
    <definedName name="_2_1" localSheetId="5">[1]TLPPOCT!#REF!</definedName>
    <definedName name="_2_1">[1]TLPPOCT!#REF!</definedName>
    <definedName name="_2_1_1" localSheetId="14">[1]TLPPOCT!#REF!</definedName>
    <definedName name="_2_1_1" localSheetId="5">[1]TLPPOCT!#REF!</definedName>
    <definedName name="_2_1_1">[1]TLPPOCT!#REF!</definedName>
    <definedName name="_2_1_1_1" localSheetId="14">[1]TLPPOCT!#REF!</definedName>
    <definedName name="_2_1_1_1" localSheetId="5">[1]TLPPOCT!#REF!</definedName>
    <definedName name="_2_1_1_1">[1]TLPPOCT!#REF!</definedName>
    <definedName name="_2_1_1_1_1" localSheetId="14">[1]TLPPOCT!#REF!</definedName>
    <definedName name="_2_1_1_1_1" localSheetId="5">[1]TLPPOCT!#REF!</definedName>
    <definedName name="_2_1_1_1_1">[1]TLPPOCT!#REF!</definedName>
    <definedName name="_2_10" localSheetId="14">[1]TLPPOCT!#REF!</definedName>
    <definedName name="_2_10" localSheetId="5">[1]TLPPOCT!#REF!</definedName>
    <definedName name="_2_10">[1]TLPPOCT!#REF!</definedName>
    <definedName name="_2_2" localSheetId="14">[6]TLPPOCT!#REF!</definedName>
    <definedName name="_2_2" localSheetId="5">[6]TLPPOCT!#REF!</definedName>
    <definedName name="_2_2">[6]TLPPOCT!#REF!</definedName>
    <definedName name="_2_2_1" localSheetId="14">[7]Recovered_Sheet5!#REF!</definedName>
    <definedName name="_2_2_1" localSheetId="5">[7]Recovered_Sheet5!#REF!</definedName>
    <definedName name="_2_2_1">[7]Recovered_Sheet5!#REF!</definedName>
    <definedName name="_2_7" localSheetId="14">[1]TLPPOCT!#REF!</definedName>
    <definedName name="_2_7" localSheetId="5">[1]TLPPOCT!#REF!</definedName>
    <definedName name="_2_7">[1]TLPPOCT!#REF!</definedName>
    <definedName name="_2_8" localSheetId="14">[1]TLPPOCT!#REF!</definedName>
    <definedName name="_2_8" localSheetId="5">[1]TLPPOCT!#REF!</definedName>
    <definedName name="_2_8">[1]TLPPOCT!#REF!</definedName>
    <definedName name="_2_9" localSheetId="14">[1]TLPPOCT!#REF!</definedName>
    <definedName name="_2_9" localSheetId="5">[1]TLPPOCT!#REF!</definedName>
    <definedName name="_2_9">[1]TLPPOCT!#REF!</definedName>
    <definedName name="_3_2_1" localSheetId="14">[1]TLPPOCT!#REF!</definedName>
    <definedName name="_3_2_1" localSheetId="5">[1]TLPPOCT!#REF!</definedName>
    <definedName name="_3_2_1">[1]TLPPOCT!#REF!</definedName>
    <definedName name="_4_2_1_1" localSheetId="14">[1]TLPPOCT!#REF!</definedName>
    <definedName name="_4_2_1_1" localSheetId="5">[1]TLPPOCT!#REF!</definedName>
    <definedName name="_4_2_1_1">[1]TLPPOCT!#REF!</definedName>
    <definedName name="_5_a_1" localSheetId="14">#REF!</definedName>
    <definedName name="_5_a_1" localSheetId="5">#REF!</definedName>
    <definedName name="_5_a_1">#REF!</definedName>
    <definedName name="_6_a_1_1" localSheetId="14">#REF!</definedName>
    <definedName name="_6_a_1_1" localSheetId="5">#REF!</definedName>
    <definedName name="_6_a_1_1">#REF!</definedName>
    <definedName name="_7_b_1" localSheetId="14">#REF!</definedName>
    <definedName name="_7_b_1" localSheetId="5">#REF!</definedName>
    <definedName name="_7_b_1">#REF!</definedName>
    <definedName name="_8_b_1_1" localSheetId="14">#REF!</definedName>
    <definedName name="_8_b_1_1" localSheetId="5">#REF!</definedName>
    <definedName name="_8_b_1_1">#REF!</definedName>
    <definedName name="_9_p_1" localSheetId="14">#REF!</definedName>
    <definedName name="_9_p_1" localSheetId="5">#REF!</definedName>
    <definedName name="_9_p_1">#REF!</definedName>
    <definedName name="_a" localSheetId="14">#REF!</definedName>
    <definedName name="_a" localSheetId="5">#REF!</definedName>
    <definedName name="_a">#REF!</definedName>
    <definedName name="_a_1" localSheetId="14">#REF!</definedName>
    <definedName name="_a_1" localSheetId="5">#REF!</definedName>
    <definedName name="_a_1">#REF!</definedName>
    <definedName name="_a_1_1" localSheetId="14">#REF!</definedName>
    <definedName name="_a_1_1" localSheetId="5">#REF!</definedName>
    <definedName name="_a_1_1">#REF!</definedName>
    <definedName name="_a_1_1_1" localSheetId="14">#REF!</definedName>
    <definedName name="_a_1_1_1" localSheetId="5">#REF!</definedName>
    <definedName name="_a_1_1_1">#REF!</definedName>
    <definedName name="_a_1_11" localSheetId="14">#REF!</definedName>
    <definedName name="_a_1_11" localSheetId="5">#REF!</definedName>
    <definedName name="_a_1_11">#REF!</definedName>
    <definedName name="_a_1_6" localSheetId="14">#REF!</definedName>
    <definedName name="_a_1_6" localSheetId="5">#REF!</definedName>
    <definedName name="_a_1_6">#REF!</definedName>
    <definedName name="_b" localSheetId="14">#REF!</definedName>
    <definedName name="_b" localSheetId="5">#REF!</definedName>
    <definedName name="_b">#REF!</definedName>
    <definedName name="_b_1" localSheetId="14">#REF!</definedName>
    <definedName name="_b_1" localSheetId="5">#REF!</definedName>
    <definedName name="_b_1">#REF!</definedName>
    <definedName name="_b_1_1" localSheetId="14">#REF!</definedName>
    <definedName name="_b_1_1" localSheetId="5">#REF!</definedName>
    <definedName name="_b_1_1">#REF!</definedName>
    <definedName name="_b_1_1_1" localSheetId="14">#REF!</definedName>
    <definedName name="_b_1_1_1" localSheetId="5">#REF!</definedName>
    <definedName name="_b_1_1_1">#REF!</definedName>
    <definedName name="_Dist_Bin" localSheetId="14" hidden="1">#REF!</definedName>
    <definedName name="_Dist_Bin" localSheetId="5" hidden="1">#REF!</definedName>
    <definedName name="_Dist_Bin" hidden="1">#REF!</definedName>
    <definedName name="_Dist_Values" localSheetId="14" hidden="1">#REF!</definedName>
    <definedName name="_Dist_Values" localSheetId="5" hidden="1">#REF!</definedName>
    <definedName name="_Dist_Values" hidden="1">#REF!</definedName>
    <definedName name="_Fill" localSheetId="14" hidden="1">#REF!</definedName>
    <definedName name="_Fill" localSheetId="5" hidden="1">#REF!</definedName>
    <definedName name="_Fill" hidden="1">#REF!</definedName>
    <definedName name="_xlnm._FilterDatabase" localSheetId="2" hidden="1">'SoP 002'!$A$6:$Q$231</definedName>
    <definedName name="_Key1" hidden="1">[2]zpF0001!$E$39:$E$78</definedName>
    <definedName name="_Key2" hidden="1">[2]zpF0001!$O$149:$O$158</definedName>
    <definedName name="_key3" localSheetId="14" hidden="1">'[8]mpmla wise pp01_02'!#REF!</definedName>
    <definedName name="_key3" localSheetId="5" hidden="1">'[8]mpmla wise pp01_02'!#REF!</definedName>
    <definedName name="_key3" hidden="1">'[8]mpmla wise pp01_02'!#REF!</definedName>
    <definedName name="_Order1" hidden="1">255</definedName>
    <definedName name="_Order2" hidden="1">255</definedName>
    <definedName name="_p" localSheetId="14">#REF!</definedName>
    <definedName name="_p" localSheetId="5">#REF!</definedName>
    <definedName name="_p">#REF!</definedName>
    <definedName name="_p_1" localSheetId="14">#REF!</definedName>
    <definedName name="_p_1" localSheetId="5">#REF!</definedName>
    <definedName name="_p_1">#REF!</definedName>
    <definedName name="_p_1_1" localSheetId="14">#REF!</definedName>
    <definedName name="_p_1_1" localSheetId="5">#REF!</definedName>
    <definedName name="_p_1_1">#REF!</definedName>
    <definedName name="_S8" localSheetId="14">#REF!</definedName>
    <definedName name="_S8" localSheetId="5">#REF!</definedName>
    <definedName name="_S8">#REF!</definedName>
    <definedName name="_S88" localSheetId="14">#REF!</definedName>
    <definedName name="_S88" localSheetId="5">#REF!</definedName>
    <definedName name="_S88">#REF!</definedName>
    <definedName name="_S888" localSheetId="14">#REF!</definedName>
    <definedName name="_S888" localSheetId="5">#REF!</definedName>
    <definedName name="_S888">#REF!</definedName>
    <definedName name="_Sort" hidden="1">[2]zpF0001!$A$39:$CB$78</definedName>
    <definedName name="a">'[9]shp_T&amp;D_drive'!$A$1:$AE$31</definedName>
    <definedName name="a_10">[9]shp_T_D_drive!$A$1:$AE$31</definedName>
    <definedName name="a_17">[10]shp_T_D_drive!$A$1:$AE$31</definedName>
    <definedName name="a_18">[10]shp_T_D_drive!$A$1:$AE$31</definedName>
    <definedName name="a_2">[11]shp_T_D_drive!$A$1:$AE$31</definedName>
    <definedName name="a_5">[11]shp_T_D_drive!$A$1:$AE$31</definedName>
    <definedName name="a_8">[9]shp_T_D_drive!$A$1:$AE$31</definedName>
    <definedName name="a_9">[9]shp_T_D_drive!$A$1:$AE$31</definedName>
    <definedName name="aa">'[9]shp_T&amp;D_drive'!$A$1:$AE$31</definedName>
    <definedName name="aa_10">[9]shp_T_D_drive!$A$1:$AE$31</definedName>
    <definedName name="aa_17">[10]shp_T_D_drive!$A$1:$AE$31</definedName>
    <definedName name="aa_18">[10]shp_T_D_drive!$A$1:$AE$31</definedName>
    <definedName name="aa_2">[11]shp_T_D_drive!$A$1:$AE$31</definedName>
    <definedName name="aa_5">[11]shp_T_D_drive!$A$1:$AE$31</definedName>
    <definedName name="aa_8">[9]shp_T_D_drive!$A$1:$AE$31</definedName>
    <definedName name="aa_9">[9]shp_T_D_drive!$A$1:$AE$31</definedName>
    <definedName name="aaa" localSheetId="14" hidden="1">'[8]mpmla wise pp01_02'!#REF!</definedName>
    <definedName name="aaa" localSheetId="5" hidden="1">'[8]mpmla wise pp01_02'!#REF!</definedName>
    <definedName name="aaa" hidden="1">'[8]mpmla wise pp01_02'!#REF!</definedName>
    <definedName name="Acti" localSheetId="2" hidden="1">{"'Sheet1'!$A$4386:$N$4591"}</definedName>
    <definedName name="Acti" localSheetId="14" hidden="1">{"'Sheet1'!$A$4386:$N$4591"}</definedName>
    <definedName name="Acti" localSheetId="5" hidden="1">{"'Sheet1'!$A$4386:$N$4591"}</definedName>
    <definedName name="Acti" hidden="1">{"'Sheet1'!$A$4386:$N$4591"}</definedName>
    <definedName name="agmeter" localSheetId="14">#REF!</definedName>
    <definedName name="agmeter" localSheetId="5">#REF!</definedName>
    <definedName name="agmeter">#REF!</definedName>
    <definedName name="agmeter_1" localSheetId="14">#REF!</definedName>
    <definedName name="agmeter_1" localSheetId="5">#REF!</definedName>
    <definedName name="agmeter_1">#REF!</definedName>
    <definedName name="agmeter_10" localSheetId="14">#REF!</definedName>
    <definedName name="agmeter_10" localSheetId="5">#REF!</definedName>
    <definedName name="agmeter_10">#REF!</definedName>
    <definedName name="agmeter_17" localSheetId="14">#REF!</definedName>
    <definedName name="agmeter_17" localSheetId="5">#REF!</definedName>
    <definedName name="agmeter_17">#REF!</definedName>
    <definedName name="agmeter_18" localSheetId="14">#REF!</definedName>
    <definedName name="agmeter_18" localSheetId="5">#REF!</definedName>
    <definedName name="agmeter_18">#REF!</definedName>
    <definedName name="agmeter_2" localSheetId="14">#REF!</definedName>
    <definedName name="agmeter_2" localSheetId="5">#REF!</definedName>
    <definedName name="agmeter_2">#REF!</definedName>
    <definedName name="agmeter_5" localSheetId="14">#REF!</definedName>
    <definedName name="agmeter_5" localSheetId="5">#REF!</definedName>
    <definedName name="agmeter_5">#REF!</definedName>
    <definedName name="agmeter_8" localSheetId="14">#REF!</definedName>
    <definedName name="agmeter_8" localSheetId="5">#REF!</definedName>
    <definedName name="agmeter_8">#REF!</definedName>
    <definedName name="agmeter_9" localSheetId="14">#REF!</definedName>
    <definedName name="agmeter_9" localSheetId="5">#REF!</definedName>
    <definedName name="agmeter_9">#REF!</definedName>
    <definedName name="ann" localSheetId="2" hidden="1">{"'Sheet1'!$A$4386:$N$4591"}</definedName>
    <definedName name="ann" localSheetId="14" hidden="1">{"'Sheet1'!$A$4386:$N$4591"}</definedName>
    <definedName name="ann" localSheetId="5" hidden="1">{"'Sheet1'!$A$4386:$N$4591"}</definedName>
    <definedName name="ann" hidden="1">{"'Sheet1'!$A$4386:$N$4591"}</definedName>
    <definedName name="as">'[9]shp_T&amp;D_drive'!$A$1:$AE$31</definedName>
    <definedName name="as_10">[9]shp_T_D_drive!$A$1:$AE$31</definedName>
    <definedName name="as_17">[10]shp_T_D_drive!$A$1:$AE$31</definedName>
    <definedName name="as_18">[10]shp_T_D_drive!$A$1:$AE$31</definedName>
    <definedName name="as_2">[11]shp_T_D_drive!$A$1:$AE$31</definedName>
    <definedName name="as_5">[11]shp_T_D_drive!$A$1:$AE$31</definedName>
    <definedName name="as_8">[9]shp_T_D_drive!$A$1:$AE$31</definedName>
    <definedName name="as_9">[9]shp_T_D_drive!$A$1:$AE$31</definedName>
    <definedName name="ATCFMP_1_10" localSheetId="2">#REF!</definedName>
    <definedName name="ATCFMP_1_10" localSheetId="14">#REF!</definedName>
    <definedName name="ATCFMP_1_10" localSheetId="5">#REF!</definedName>
    <definedName name="ATCFMP_1_10">#REF!</definedName>
    <definedName name="ATCFMP_1_11" localSheetId="2">#REF!</definedName>
    <definedName name="ATCFMP_1_11" localSheetId="14">#REF!</definedName>
    <definedName name="ATCFMP_1_11" localSheetId="5">#REF!</definedName>
    <definedName name="ATCFMP_1_11">#REF!</definedName>
    <definedName name="ATCFMP_1_20">'[12]compar jgy'!$B$1:$H$259</definedName>
    <definedName name="ATCFMP_1_21">'[12]COMPARE AG'!$B$1:$H$147</definedName>
    <definedName name="ATCFMP_1_36" localSheetId="2">#REF!</definedName>
    <definedName name="ATCFMP_1_36" localSheetId="14">#REF!</definedName>
    <definedName name="ATCFMP_1_36" localSheetId="5">#REF!</definedName>
    <definedName name="ATCFMP_1_36">#REF!</definedName>
    <definedName name="ATCFMP_1_38" localSheetId="2">#REF!</definedName>
    <definedName name="ATCFMP_1_38" localSheetId="14">#REF!</definedName>
    <definedName name="ATCFMP_1_38" localSheetId="5">#REF!</definedName>
    <definedName name="ATCFMP_1_38">#REF!</definedName>
    <definedName name="ATCFMP_1_39" localSheetId="2">#REF!</definedName>
    <definedName name="ATCFMP_1_39" localSheetId="14">#REF!</definedName>
    <definedName name="ATCFMP_1_39" localSheetId="5">#REF!</definedName>
    <definedName name="ATCFMP_1_39">#REF!</definedName>
    <definedName name="ATCFMP_1_4" localSheetId="14">#REF!</definedName>
    <definedName name="ATCFMP_1_4" localSheetId="5">#REF!</definedName>
    <definedName name="ATCFMP_1_4">#REF!</definedName>
    <definedName name="ATCFMP_1_40" localSheetId="14">#REF!</definedName>
    <definedName name="ATCFMP_1_40" localSheetId="5">#REF!</definedName>
    <definedName name="ATCFMP_1_40">#REF!</definedName>
    <definedName name="ATCFMP_1_41" localSheetId="14">#REF!</definedName>
    <definedName name="ATCFMP_1_41" localSheetId="5">#REF!</definedName>
    <definedName name="ATCFMP_1_41">#REF!</definedName>
    <definedName name="ATCFMP_1_42" localSheetId="14">#REF!</definedName>
    <definedName name="ATCFMP_1_42" localSheetId="5">#REF!</definedName>
    <definedName name="ATCFMP_1_42">#REF!</definedName>
    <definedName name="ATCFMP_1_43" localSheetId="14">#REF!</definedName>
    <definedName name="ATCFMP_1_43" localSheetId="5">#REF!</definedName>
    <definedName name="ATCFMP_1_43">#REF!</definedName>
    <definedName name="ATCFMP_1_5" localSheetId="14">#REF!</definedName>
    <definedName name="ATCFMP_1_5" localSheetId="5">#REF!</definedName>
    <definedName name="ATCFMP_1_5">#REF!</definedName>
    <definedName name="ATCFMP_1_6" localSheetId="14">#REF!</definedName>
    <definedName name="ATCFMP_1_6" localSheetId="5">#REF!</definedName>
    <definedName name="ATCFMP_1_6">#REF!</definedName>
    <definedName name="ATCFMP_1_9" localSheetId="14">#REF!</definedName>
    <definedName name="ATCFMP_1_9" localSheetId="5">#REF!</definedName>
    <definedName name="ATCFMP_1_9">#REF!</definedName>
    <definedName name="ATCFMP_10_6" localSheetId="14">#REF!</definedName>
    <definedName name="ATCFMP_10_6" localSheetId="5">#REF!</definedName>
    <definedName name="ATCFMP_10_6">#REF!</definedName>
    <definedName name="ATCFMP_11_6" localSheetId="14">#REF!</definedName>
    <definedName name="ATCFMP_11_6" localSheetId="5">#REF!</definedName>
    <definedName name="ATCFMP_11_6">#REF!</definedName>
    <definedName name="ATCFMP_12" localSheetId="14">#REF!</definedName>
    <definedName name="ATCFMP_12" localSheetId="5">#REF!</definedName>
    <definedName name="ATCFMP_12">#REF!</definedName>
    <definedName name="ATCFMP_12_6" localSheetId="14">#REF!</definedName>
    <definedName name="ATCFMP_12_6" localSheetId="5">#REF!</definedName>
    <definedName name="ATCFMP_12_6">#REF!</definedName>
    <definedName name="ATCFMP_2" localSheetId="14">#REF!</definedName>
    <definedName name="ATCFMP_2" localSheetId="5">#REF!</definedName>
    <definedName name="ATCFMP_2">#REF!</definedName>
    <definedName name="ATCFMP_2_10" localSheetId="14">#REF!</definedName>
    <definedName name="ATCFMP_2_10" localSheetId="5">#REF!</definedName>
    <definedName name="ATCFMP_2_10">#REF!</definedName>
    <definedName name="ATCFMP_2_11" localSheetId="14">#REF!</definedName>
    <definedName name="ATCFMP_2_11" localSheetId="5">#REF!</definedName>
    <definedName name="ATCFMP_2_11">#REF!</definedName>
    <definedName name="ATCFMP_2_16" localSheetId="14">#REF!</definedName>
    <definedName name="ATCFMP_2_16" localSheetId="5">#REF!</definedName>
    <definedName name="ATCFMP_2_16">#REF!</definedName>
    <definedName name="ATCFMP_2_36" localSheetId="14">#REF!</definedName>
    <definedName name="ATCFMP_2_36" localSheetId="5">#REF!</definedName>
    <definedName name="ATCFMP_2_36">#REF!</definedName>
    <definedName name="ATCFMP_2_39" localSheetId="14">#REF!</definedName>
    <definedName name="ATCFMP_2_39" localSheetId="5">#REF!</definedName>
    <definedName name="ATCFMP_2_39">#REF!</definedName>
    <definedName name="ATCFMP_2_41" localSheetId="14">#REF!</definedName>
    <definedName name="ATCFMP_2_41" localSheetId="5">#REF!</definedName>
    <definedName name="ATCFMP_2_41">#REF!</definedName>
    <definedName name="ATCFMP_2_5" localSheetId="14">#REF!</definedName>
    <definedName name="ATCFMP_2_5" localSheetId="5">#REF!</definedName>
    <definedName name="ATCFMP_2_5">#REF!</definedName>
    <definedName name="ATCFMP_2_6" localSheetId="14">#REF!</definedName>
    <definedName name="ATCFMP_2_6" localSheetId="5">#REF!</definedName>
    <definedName name="ATCFMP_2_6">#REF!</definedName>
    <definedName name="ATCFMP_2_9" localSheetId="14">#REF!</definedName>
    <definedName name="ATCFMP_2_9" localSheetId="5">#REF!</definedName>
    <definedName name="ATCFMP_2_9">#REF!</definedName>
    <definedName name="ATCFMP_20">'[12]compar jgy'!$B$1:$H$105</definedName>
    <definedName name="ATCFMP_21">'[12]COMPARE AG'!$B$1:$H$106</definedName>
    <definedName name="ATCFMP_3" localSheetId="2">#REF!</definedName>
    <definedName name="ATCFMP_3" localSheetId="14">#REF!</definedName>
    <definedName name="ATCFMP_3" localSheetId="5">#REF!</definedName>
    <definedName name="ATCFMP_3">#REF!</definedName>
    <definedName name="ATCFMP_3_10" localSheetId="2">#REF!</definedName>
    <definedName name="ATCFMP_3_10" localSheetId="14">#REF!</definedName>
    <definedName name="ATCFMP_3_10" localSheetId="5">#REF!</definedName>
    <definedName name="ATCFMP_3_10">#REF!</definedName>
    <definedName name="ATCFMP_3_11" localSheetId="2">#REF!</definedName>
    <definedName name="ATCFMP_3_11" localSheetId="14">#REF!</definedName>
    <definedName name="ATCFMP_3_11" localSheetId="5">#REF!</definedName>
    <definedName name="ATCFMP_3_11">#REF!</definedName>
    <definedName name="ATCFMP_3_16" localSheetId="14">#REF!</definedName>
    <definedName name="ATCFMP_3_16" localSheetId="5">#REF!</definedName>
    <definedName name="ATCFMP_3_16">#REF!</definedName>
    <definedName name="ATCFMP_3_39" localSheetId="14">#REF!</definedName>
    <definedName name="ATCFMP_3_39" localSheetId="5">#REF!</definedName>
    <definedName name="ATCFMP_3_39">#REF!</definedName>
    <definedName name="ATCFMP_3_41" localSheetId="14">#REF!</definedName>
    <definedName name="ATCFMP_3_41" localSheetId="5">#REF!</definedName>
    <definedName name="ATCFMP_3_41">#REF!</definedName>
    <definedName name="ATCFMP_3_5" localSheetId="14">#REF!</definedName>
    <definedName name="ATCFMP_3_5" localSheetId="5">#REF!</definedName>
    <definedName name="ATCFMP_3_5">#REF!</definedName>
    <definedName name="ATCFMP_3_6" localSheetId="14">#REF!</definedName>
    <definedName name="ATCFMP_3_6" localSheetId="5">#REF!</definedName>
    <definedName name="ATCFMP_3_6">#REF!</definedName>
    <definedName name="ATCFMP_3_9" localSheetId="14">#REF!</definedName>
    <definedName name="ATCFMP_3_9" localSheetId="5">#REF!</definedName>
    <definedName name="ATCFMP_3_9">#REF!</definedName>
    <definedName name="ATCFMP_36" localSheetId="14">#REF!</definedName>
    <definedName name="ATCFMP_36" localSheetId="5">#REF!</definedName>
    <definedName name="ATCFMP_36">#REF!</definedName>
    <definedName name="ATCFMP_38" localSheetId="14">#REF!</definedName>
    <definedName name="ATCFMP_38" localSheetId="5">#REF!</definedName>
    <definedName name="ATCFMP_38">#REF!</definedName>
    <definedName name="ATCFMP_39" localSheetId="14">#REF!</definedName>
    <definedName name="ATCFMP_39" localSheetId="5">#REF!</definedName>
    <definedName name="ATCFMP_39">#REF!</definedName>
    <definedName name="ATCFMP_4" localSheetId="14">#REF!</definedName>
    <definedName name="ATCFMP_4" localSheetId="5">#REF!</definedName>
    <definedName name="ATCFMP_4">#REF!</definedName>
    <definedName name="ATCFMP_4_5" localSheetId="14">#REF!</definedName>
    <definedName name="ATCFMP_4_5" localSheetId="5">#REF!</definedName>
    <definedName name="ATCFMP_4_5">#REF!</definedName>
    <definedName name="ATCFMP_4_6" localSheetId="14">#REF!</definedName>
    <definedName name="ATCFMP_4_6" localSheetId="5">#REF!</definedName>
    <definedName name="ATCFMP_4_6">#REF!</definedName>
    <definedName name="ATCFMP_4_9" localSheetId="14">#REF!</definedName>
    <definedName name="ATCFMP_4_9" localSheetId="5">#REF!</definedName>
    <definedName name="ATCFMP_4_9">#REF!</definedName>
    <definedName name="ATCFMP_40" localSheetId="14">#REF!</definedName>
    <definedName name="ATCFMP_40" localSheetId="5">#REF!</definedName>
    <definedName name="ATCFMP_40">#REF!</definedName>
    <definedName name="ATCFMP_41" localSheetId="14">#REF!</definedName>
    <definedName name="ATCFMP_41" localSheetId="5">#REF!</definedName>
    <definedName name="ATCFMP_41">#REF!</definedName>
    <definedName name="ATCFMP_42" localSheetId="14">#REF!</definedName>
    <definedName name="ATCFMP_42" localSheetId="5">#REF!</definedName>
    <definedName name="ATCFMP_42">#REF!</definedName>
    <definedName name="ATCFMP_43" localSheetId="14">#REF!</definedName>
    <definedName name="ATCFMP_43" localSheetId="5">#REF!</definedName>
    <definedName name="ATCFMP_43">#REF!</definedName>
    <definedName name="ATCFMP_5_5" localSheetId="14">#REF!</definedName>
    <definedName name="ATCFMP_5_5" localSheetId="5">#REF!</definedName>
    <definedName name="ATCFMP_5_5">#REF!</definedName>
    <definedName name="ATCFMP_5_6" localSheetId="14">#REF!</definedName>
    <definedName name="ATCFMP_5_6" localSheetId="5">#REF!</definedName>
    <definedName name="ATCFMP_5_6">#REF!</definedName>
    <definedName name="ATCFMP_5_9" localSheetId="14">#REF!</definedName>
    <definedName name="ATCFMP_5_9" localSheetId="5">#REF!</definedName>
    <definedName name="ATCFMP_5_9">#REF!</definedName>
    <definedName name="ATCFMP_6_5" localSheetId="14">#REF!</definedName>
    <definedName name="ATCFMP_6_5" localSheetId="5">#REF!</definedName>
    <definedName name="ATCFMP_6_5">#REF!</definedName>
    <definedName name="ATCFMP_6_6" localSheetId="14">#REF!</definedName>
    <definedName name="ATCFMP_6_6" localSheetId="5">#REF!</definedName>
    <definedName name="ATCFMP_6_6">#REF!</definedName>
    <definedName name="ATCFMP_6_9" localSheetId="14">#REF!</definedName>
    <definedName name="ATCFMP_6_9" localSheetId="5">#REF!</definedName>
    <definedName name="ATCFMP_6_9">#REF!</definedName>
    <definedName name="ATCFMP_7_6" localSheetId="14">#REF!</definedName>
    <definedName name="ATCFMP_7_6" localSheetId="5">#REF!</definedName>
    <definedName name="ATCFMP_7_6">#REF!</definedName>
    <definedName name="ATCFMP_8_6" localSheetId="14">#REF!</definedName>
    <definedName name="ATCFMP_8_6" localSheetId="5">#REF!</definedName>
    <definedName name="ATCFMP_8_6">#REF!</definedName>
    <definedName name="ATCFMP_9_6" localSheetId="14">#REF!</definedName>
    <definedName name="ATCFMP_9_6" localSheetId="5">#REF!</definedName>
    <definedName name="ATCFMP_9_6">#REF!</definedName>
    <definedName name="CMTHLOSS_12" localSheetId="14">#REF!</definedName>
    <definedName name="CMTHLOSS_12" localSheetId="5">#REF!</definedName>
    <definedName name="CMTHLOSS_12">#REF!</definedName>
    <definedName name="CMTHLOSS_2" localSheetId="14">#REF!</definedName>
    <definedName name="CMTHLOSS_2" localSheetId="5">#REF!</definedName>
    <definedName name="CMTHLOSS_2">#REF!</definedName>
    <definedName name="CMTHLOSS_3" localSheetId="14">#REF!</definedName>
    <definedName name="CMTHLOSS_3" localSheetId="5">#REF!</definedName>
    <definedName name="CMTHLOSS_3">#REF!</definedName>
    <definedName name="CMTHLOSS_36" localSheetId="14">#REF!</definedName>
    <definedName name="CMTHLOSS_36" localSheetId="5">#REF!</definedName>
    <definedName name="CMTHLOSS_36">#REF!</definedName>
    <definedName name="ControlOfCisternCapacityInLitres" localSheetId="14">#REF!</definedName>
    <definedName name="ControlOfCisternCapacityInLitres" localSheetId="5">#REF!</definedName>
    <definedName name="ControlOfCisternCapacityInLitres">#REF!</definedName>
    <definedName name="CTDCOMP_2" localSheetId="14">#REF!</definedName>
    <definedName name="CTDCOMP_2" localSheetId="5">#REF!</definedName>
    <definedName name="CTDCOMP_2">#REF!</definedName>
    <definedName name="CTDCOMP_3" localSheetId="14">#REF!</definedName>
    <definedName name="CTDCOMP_3" localSheetId="5">#REF!</definedName>
    <definedName name="CTDCOMP_3">#REF!</definedName>
    <definedName name="cwctat" localSheetId="14">#REF!</definedName>
    <definedName name="cwctat" localSheetId="5">#REF!</definedName>
    <definedName name="cwctat">#REF!</definedName>
    <definedName name="cwctat_1" localSheetId="14">#REF!</definedName>
    <definedName name="cwctat_1" localSheetId="5">#REF!</definedName>
    <definedName name="cwctat_1">#REF!</definedName>
    <definedName name="cwctat_11" localSheetId="14">#REF!</definedName>
    <definedName name="cwctat_11" localSheetId="5">#REF!</definedName>
    <definedName name="cwctat_11">#REF!</definedName>
    <definedName name="cwctat_2" localSheetId="14">#REF!</definedName>
    <definedName name="cwctat_2" localSheetId="5">#REF!</definedName>
    <definedName name="cwctat_2">#REF!</definedName>
    <definedName name="cwctat_6" localSheetId="14">#REF!</definedName>
    <definedName name="cwctat_6" localSheetId="5">#REF!</definedName>
    <definedName name="cwctat_6">#REF!</definedName>
    <definedName name="cwctat_7" localSheetId="14">#REF!</definedName>
    <definedName name="cwctat_7" localSheetId="5">#REF!</definedName>
    <definedName name="cwctat_7">#REF!</definedName>
    <definedName name="CYPMNT_2" localSheetId="14">#REF!</definedName>
    <definedName name="CYPMNT_2" localSheetId="5">#REF!</definedName>
    <definedName name="CYPMNT_2">#REF!</definedName>
    <definedName name="CYPMNT_3" localSheetId="14">#REF!</definedName>
    <definedName name="CYPMNT_3" localSheetId="5">#REF!</definedName>
    <definedName name="CYPMNT_3">#REF!</definedName>
    <definedName name="CYPMNT_36" localSheetId="14">#REF!</definedName>
    <definedName name="CYPMNT_36" localSheetId="5">#REF!</definedName>
    <definedName name="CYPMNT_36">#REF!</definedName>
    <definedName name="D" localSheetId="14">#REF!</definedName>
    <definedName name="D" localSheetId="5">#REF!</definedName>
    <definedName name="D">#REF!</definedName>
    <definedName name="D_1" localSheetId="14">#REF!</definedName>
    <definedName name="D_1" localSheetId="5">#REF!</definedName>
    <definedName name="D_1">#REF!</definedName>
    <definedName name="D_11" localSheetId="14">#REF!</definedName>
    <definedName name="D_11" localSheetId="5">#REF!</definedName>
    <definedName name="D_11">#REF!</definedName>
    <definedName name="D_2" localSheetId="14">#REF!</definedName>
    <definedName name="D_2" localSheetId="5">#REF!</definedName>
    <definedName name="D_2">#REF!</definedName>
    <definedName name="D_6" localSheetId="14">#REF!</definedName>
    <definedName name="D_6" localSheetId="5">#REF!</definedName>
    <definedName name="D_6">#REF!</definedName>
    <definedName name="D_7" localSheetId="14">#REF!</definedName>
    <definedName name="D_7" localSheetId="5">#REF!</definedName>
    <definedName name="D_7">#REF!</definedName>
    <definedName name="_xlnm.Database" localSheetId="14">#REF!</definedName>
    <definedName name="_xlnm.Database" localSheetId="5">#REF!</definedName>
    <definedName name="_xlnm.Database">#REF!</definedName>
    <definedName name="DATE" localSheetId="14">[13]LMAIN!#REF!</definedName>
    <definedName name="DATE" localSheetId="5">[13]LMAIN!#REF!</definedName>
    <definedName name="DATE">[13]LMAIN!#REF!</definedName>
    <definedName name="DATE_1" localSheetId="14">[13]LMAIN!#REF!</definedName>
    <definedName name="DATE_1" localSheetId="5">[13]LMAIN!#REF!</definedName>
    <definedName name="DATE_1">[13]LMAIN!#REF!</definedName>
    <definedName name="DATE1" localSheetId="14">[13]LMAIN!#REF!</definedName>
    <definedName name="DATE1" localSheetId="5">[13]LMAIN!#REF!</definedName>
    <definedName name="DATE1">[13]LMAIN!#REF!</definedName>
    <definedName name="DATE1_1" localSheetId="14">[13]LMAIN!#REF!</definedName>
    <definedName name="DATE1_1" localSheetId="5">[13]LMAIN!#REF!</definedName>
    <definedName name="DATE1_1">[13]LMAIN!#REF!</definedName>
    <definedName name="dfd" localSheetId="2" hidden="1">{"'Sheet1'!$A$4386:$N$4591"}</definedName>
    <definedName name="dfd" localSheetId="14" hidden="1">{"'Sheet1'!$A$4386:$N$4591"}</definedName>
    <definedName name="dfd" localSheetId="5" hidden="1">{"'Sheet1'!$A$4386:$N$4591"}</definedName>
    <definedName name="dfd" hidden="1">{"'Sheet1'!$A$4386:$N$4591"}</definedName>
    <definedName name="DMTHLOS_17" localSheetId="14">#REF!</definedName>
    <definedName name="DMTHLOS_17" localSheetId="5">#REF!</definedName>
    <definedName name="DMTHLOS_17">#REF!</definedName>
    <definedName name="Document_array_3">NA()</definedName>
    <definedName name="DT" localSheetId="14">#REF!</definedName>
    <definedName name="DT" localSheetId="5">#REF!</definedName>
    <definedName name="DT">#REF!</definedName>
    <definedName name="DT_1" localSheetId="14">#REF!</definedName>
    <definedName name="DT_1" localSheetId="5">#REF!</definedName>
    <definedName name="DT_1">#REF!</definedName>
    <definedName name="DT_11" localSheetId="14">#REF!</definedName>
    <definedName name="DT_11" localSheetId="5">#REF!</definedName>
    <definedName name="DT_11">#REF!</definedName>
    <definedName name="DT_2" localSheetId="14">#REF!</definedName>
    <definedName name="DT_2" localSheetId="5">#REF!</definedName>
    <definedName name="DT_2">#REF!</definedName>
    <definedName name="DT_6" localSheetId="14">#REF!</definedName>
    <definedName name="DT_6" localSheetId="5">#REF!</definedName>
    <definedName name="DT_6">#REF!</definedName>
    <definedName name="DT_7" localSheetId="14">#REF!</definedName>
    <definedName name="DT_7" localSheetId="5">#REF!</definedName>
    <definedName name="DT_7">#REF!</definedName>
    <definedName name="DTT" localSheetId="14">#REF!</definedName>
    <definedName name="DTT" localSheetId="5">#REF!</definedName>
    <definedName name="DTT">#REF!</definedName>
    <definedName name="DTT_1" localSheetId="14">#REF!</definedName>
    <definedName name="DTT_1" localSheetId="5">#REF!</definedName>
    <definedName name="DTT_1">#REF!</definedName>
    <definedName name="DTT_11" localSheetId="14">#REF!</definedName>
    <definedName name="DTT_11" localSheetId="5">#REF!</definedName>
    <definedName name="DTT_11">#REF!</definedName>
    <definedName name="DTT_2" localSheetId="14">#REF!</definedName>
    <definedName name="DTT_2" localSheetId="5">#REF!</definedName>
    <definedName name="DTT_2">#REF!</definedName>
    <definedName name="DTT_6" localSheetId="14">#REF!</definedName>
    <definedName name="DTT_6" localSheetId="5">#REF!</definedName>
    <definedName name="DTT_6">#REF!</definedName>
    <definedName name="DTT_7" localSheetId="14">#REF!</definedName>
    <definedName name="DTT_7" localSheetId="5">#REF!</definedName>
    <definedName name="DTT_7">#REF!</definedName>
    <definedName name="Excel_BuiltIn__FilterDatabase_1" localSheetId="14">#REF!</definedName>
    <definedName name="Excel_BuiltIn__FilterDatabase_1" localSheetId="5">#REF!</definedName>
    <definedName name="Excel_BuiltIn__FilterDatabase_1">#REF!</definedName>
    <definedName name="Excel_BuiltIn__FilterDatabase_1_1" localSheetId="14">#REF!</definedName>
    <definedName name="Excel_BuiltIn__FilterDatabase_1_1" localSheetId="5">#REF!</definedName>
    <definedName name="Excel_BuiltIn__FilterDatabase_1_1">#REF!</definedName>
    <definedName name="Excel_BuiltIn__FilterDatabase_1_1_1" localSheetId="14">#REF!</definedName>
    <definedName name="Excel_BuiltIn__FilterDatabase_1_1_1" localSheetId="5">#REF!</definedName>
    <definedName name="Excel_BuiltIn__FilterDatabase_1_1_1">#REF!</definedName>
    <definedName name="Excel_BuiltIn__FilterDatabase_1_10" localSheetId="14">#REF!</definedName>
    <definedName name="Excel_BuiltIn__FilterDatabase_1_10" localSheetId="5">#REF!</definedName>
    <definedName name="Excel_BuiltIn__FilterDatabase_1_10">#REF!</definedName>
    <definedName name="Excel_BuiltIn__FilterDatabase_1_11" localSheetId="14">#REF!</definedName>
    <definedName name="Excel_BuiltIn__FilterDatabase_1_11" localSheetId="5">#REF!</definedName>
    <definedName name="Excel_BuiltIn__FilterDatabase_1_11">#REF!</definedName>
    <definedName name="Excel_BuiltIn__FilterDatabase_1_6" localSheetId="14">#REF!</definedName>
    <definedName name="Excel_BuiltIn__FilterDatabase_1_6" localSheetId="5">#REF!</definedName>
    <definedName name="Excel_BuiltIn__FilterDatabase_1_6">#REF!</definedName>
    <definedName name="Excel_BuiltIn__FilterDatabase_1_9" localSheetId="14">#REF!</definedName>
    <definedName name="Excel_BuiltIn__FilterDatabase_1_9" localSheetId="5">#REF!</definedName>
    <definedName name="Excel_BuiltIn__FilterDatabase_1_9">#REF!</definedName>
    <definedName name="Excel_BuiltIn__FilterDatabase_10" localSheetId="14">#REF!</definedName>
    <definedName name="Excel_BuiltIn__FilterDatabase_10" localSheetId="5">#REF!</definedName>
    <definedName name="Excel_BuiltIn__FilterDatabase_10">#REF!</definedName>
    <definedName name="Excel_BuiltIn__FilterDatabase_11" localSheetId="14">#REF!</definedName>
    <definedName name="Excel_BuiltIn__FilterDatabase_11" localSheetId="5">#REF!</definedName>
    <definedName name="Excel_BuiltIn__FilterDatabase_11">#REF!</definedName>
    <definedName name="Excel_BuiltIn__FilterDatabase_11_1" localSheetId="14">#REF!</definedName>
    <definedName name="Excel_BuiltIn__FilterDatabase_11_1" localSheetId="5">#REF!</definedName>
    <definedName name="Excel_BuiltIn__FilterDatabase_11_1">#REF!</definedName>
    <definedName name="Excel_BuiltIn__FilterDatabase_13" localSheetId="14">#REF!</definedName>
    <definedName name="Excel_BuiltIn__FilterDatabase_13" localSheetId="5">#REF!</definedName>
    <definedName name="Excel_BuiltIn__FilterDatabase_13">#REF!</definedName>
    <definedName name="Excel_BuiltIn__FilterDatabase_15" localSheetId="14">#REF!</definedName>
    <definedName name="Excel_BuiltIn__FilterDatabase_15" localSheetId="5">#REF!</definedName>
    <definedName name="Excel_BuiltIn__FilterDatabase_15">#REF!</definedName>
    <definedName name="Excel_BuiltIn__FilterDatabase_17" localSheetId="14">#REF!</definedName>
    <definedName name="Excel_BuiltIn__FilterDatabase_17" localSheetId="5">#REF!</definedName>
    <definedName name="Excel_BuiltIn__FilterDatabase_17">#REF!</definedName>
    <definedName name="Excel_BuiltIn__FilterDatabase_17_10" localSheetId="14">#REF!</definedName>
    <definedName name="Excel_BuiltIn__FilterDatabase_17_10" localSheetId="5">#REF!</definedName>
    <definedName name="Excel_BuiltIn__FilterDatabase_17_10">#REF!</definedName>
    <definedName name="Excel_BuiltIn__FilterDatabase_17_11" localSheetId="14">#REF!</definedName>
    <definedName name="Excel_BuiltIn__FilterDatabase_17_11" localSheetId="5">#REF!</definedName>
    <definedName name="Excel_BuiltIn__FilterDatabase_17_11">#REF!</definedName>
    <definedName name="Excel_BuiltIn__FilterDatabase_17_8" localSheetId="14">#REF!</definedName>
    <definedName name="Excel_BuiltIn__FilterDatabase_17_8" localSheetId="5">#REF!</definedName>
    <definedName name="Excel_BuiltIn__FilterDatabase_17_8">#REF!</definedName>
    <definedName name="Excel_BuiltIn__FilterDatabase_17_9" localSheetId="14">#REF!</definedName>
    <definedName name="Excel_BuiltIn__FilterDatabase_17_9" localSheetId="5">#REF!</definedName>
    <definedName name="Excel_BuiltIn__FilterDatabase_17_9">#REF!</definedName>
    <definedName name="Excel_BuiltIn__FilterDatabase_18" localSheetId="14">#REF!</definedName>
    <definedName name="Excel_BuiltIn__FilterDatabase_18" localSheetId="5">#REF!</definedName>
    <definedName name="Excel_BuiltIn__FilterDatabase_18">#REF!</definedName>
    <definedName name="Excel_BuiltIn__FilterDatabase_18_10" localSheetId="14">#REF!</definedName>
    <definedName name="Excel_BuiltIn__FilterDatabase_18_10" localSheetId="5">#REF!</definedName>
    <definedName name="Excel_BuiltIn__FilterDatabase_18_10">#REF!</definedName>
    <definedName name="Excel_BuiltIn__FilterDatabase_18_11" localSheetId="14">#REF!</definedName>
    <definedName name="Excel_BuiltIn__FilterDatabase_18_11" localSheetId="5">#REF!</definedName>
    <definedName name="Excel_BuiltIn__FilterDatabase_18_11">#REF!</definedName>
    <definedName name="Excel_BuiltIn__FilterDatabase_18_8" localSheetId="14">#REF!</definedName>
    <definedName name="Excel_BuiltIn__FilterDatabase_18_8" localSheetId="5">#REF!</definedName>
    <definedName name="Excel_BuiltIn__FilterDatabase_18_8">#REF!</definedName>
    <definedName name="Excel_BuiltIn__FilterDatabase_18_9" localSheetId="14">#REF!</definedName>
    <definedName name="Excel_BuiltIn__FilterDatabase_18_9" localSheetId="5">#REF!</definedName>
    <definedName name="Excel_BuiltIn__FilterDatabase_18_9">#REF!</definedName>
    <definedName name="Excel_BuiltIn__FilterDatabase_2" localSheetId="14">#REF!</definedName>
    <definedName name="Excel_BuiltIn__FilterDatabase_2" localSheetId="5">#REF!</definedName>
    <definedName name="Excel_BuiltIn__FilterDatabase_2">#REF!</definedName>
    <definedName name="Excel_BuiltIn__FilterDatabase_36" localSheetId="14">#REF!</definedName>
    <definedName name="Excel_BuiltIn__FilterDatabase_36" localSheetId="5">#REF!</definedName>
    <definedName name="Excel_BuiltIn__FilterDatabase_36">#REF!</definedName>
    <definedName name="Excel_BuiltIn__FilterDatabase_4" localSheetId="14">[14]PRO_39_C!#REF!</definedName>
    <definedName name="Excel_BuiltIn__FilterDatabase_4" localSheetId="5">[14]PRO_39_C!#REF!</definedName>
    <definedName name="Excel_BuiltIn__FilterDatabase_4">[14]PRO_39_C!#REF!</definedName>
    <definedName name="Excel_BuiltIn__FilterDatabase_9" localSheetId="2">#REF!</definedName>
    <definedName name="Excel_BuiltIn__FilterDatabase_9" localSheetId="14">#REF!</definedName>
    <definedName name="Excel_BuiltIn__FilterDatabase_9" localSheetId="5">#REF!</definedName>
    <definedName name="Excel_BuiltIn__FilterDatabase_9">#REF!</definedName>
    <definedName name="Excel_BuiltIn_Database" localSheetId="2">#REF!</definedName>
    <definedName name="Excel_BuiltIn_Database" localSheetId="14">#REF!</definedName>
    <definedName name="Excel_BuiltIn_Database" localSheetId="5">#REF!</definedName>
    <definedName name="Excel_BuiltIn_Database">#REF!</definedName>
    <definedName name="Excel_BuiltIn_Database_1" localSheetId="2">#REF!</definedName>
    <definedName name="Excel_BuiltIn_Database_1" localSheetId="14">#REF!</definedName>
    <definedName name="Excel_BuiltIn_Database_1" localSheetId="5">#REF!</definedName>
    <definedName name="Excel_BuiltIn_Database_1">#REF!</definedName>
    <definedName name="Excel_BuiltIn_Database_1_1" localSheetId="14">#REF!</definedName>
    <definedName name="Excel_BuiltIn_Database_1_1" localSheetId="5">#REF!</definedName>
    <definedName name="Excel_BuiltIn_Database_1_1">#REF!</definedName>
    <definedName name="Excel_BuiltIn_Database_1_1_1" localSheetId="14">#REF!</definedName>
    <definedName name="Excel_BuiltIn_Database_1_1_1" localSheetId="5">#REF!</definedName>
    <definedName name="Excel_BuiltIn_Database_1_1_1">#REF!</definedName>
    <definedName name="Excel_BuiltIn_Database_1_11" localSheetId="14">#REF!</definedName>
    <definedName name="Excel_BuiltIn_Database_1_11" localSheetId="5">#REF!</definedName>
    <definedName name="Excel_BuiltIn_Database_1_11">#REF!</definedName>
    <definedName name="Excel_BuiltIn_Database_1_6" localSheetId="14">#REF!</definedName>
    <definedName name="Excel_BuiltIn_Database_1_6" localSheetId="5">#REF!</definedName>
    <definedName name="Excel_BuiltIn_Database_1_6">#REF!</definedName>
    <definedName name="Excel_BuiltIn_Database_15" localSheetId="14">#REF!</definedName>
    <definedName name="Excel_BuiltIn_Database_15" localSheetId="5">#REF!</definedName>
    <definedName name="Excel_BuiltIn_Database_15">#REF!</definedName>
    <definedName name="Excel_BuiltIn_Database_16" localSheetId="14">#REF!</definedName>
    <definedName name="Excel_BuiltIn_Database_16" localSheetId="5">#REF!</definedName>
    <definedName name="Excel_BuiltIn_Database_16">#REF!</definedName>
    <definedName name="Excel_BuiltIn_Database_17" localSheetId="14">#REF!</definedName>
    <definedName name="Excel_BuiltIn_Database_17" localSheetId="5">#REF!</definedName>
    <definedName name="Excel_BuiltIn_Database_17">#REF!</definedName>
    <definedName name="Excel_BuiltIn_Database_18" localSheetId="14">#REF!</definedName>
    <definedName name="Excel_BuiltIn_Database_18" localSheetId="5">#REF!</definedName>
    <definedName name="Excel_BuiltIn_Database_18">#REF!</definedName>
    <definedName name="Excel_BuiltIn_Database_20" localSheetId="14">#REF!</definedName>
    <definedName name="Excel_BuiltIn_Database_20" localSheetId="5">#REF!</definedName>
    <definedName name="Excel_BuiltIn_Database_20">#REF!</definedName>
    <definedName name="Excel_BuiltIn_Print_Area" localSheetId="14">#REF!</definedName>
    <definedName name="Excel_BuiltIn_Print_Area" localSheetId="5">#REF!</definedName>
    <definedName name="Excel_BuiltIn_Print_Area">#REF!</definedName>
    <definedName name="Excel_BuiltIn_Print_Area_1" localSheetId="14">#REF!</definedName>
    <definedName name="Excel_BuiltIn_Print_Area_1" localSheetId="5">#REF!</definedName>
    <definedName name="Excel_BuiltIn_Print_Area_1">#REF!</definedName>
    <definedName name="Excel_BuiltIn_Print_Area_1_1" localSheetId="14">#REF!</definedName>
    <definedName name="Excel_BuiltIn_Print_Area_1_1" localSheetId="5">#REF!</definedName>
    <definedName name="Excel_BuiltIn_Print_Area_1_1">#REF!</definedName>
    <definedName name="Excel_BuiltIn_Print_Area_1_11" localSheetId="14">#REF!</definedName>
    <definedName name="Excel_BuiltIn_Print_Area_1_11" localSheetId="5">#REF!</definedName>
    <definedName name="Excel_BuiltIn_Print_Area_1_11">#REF!</definedName>
    <definedName name="Excel_BuiltIn_Print_Area_13_1" localSheetId="14">#REF!</definedName>
    <definedName name="Excel_BuiltIn_Print_Area_13_1" localSheetId="5">#REF!</definedName>
    <definedName name="Excel_BuiltIn_Print_Area_13_1">#REF!</definedName>
    <definedName name="Excel_BuiltIn_Print_Area_15_1" localSheetId="14">#REF!</definedName>
    <definedName name="Excel_BuiltIn_Print_Area_15_1" localSheetId="5">#REF!</definedName>
    <definedName name="Excel_BuiltIn_Print_Area_15_1">#REF!</definedName>
    <definedName name="Excel_BuiltIn_Print_Area_2" localSheetId="14">#REF!</definedName>
    <definedName name="Excel_BuiltIn_Print_Area_2" localSheetId="5">#REF!</definedName>
    <definedName name="Excel_BuiltIn_Print_Area_2">#REF!</definedName>
    <definedName name="Excel_BuiltIn_Print_Area_3_1" localSheetId="14">#REF!</definedName>
    <definedName name="Excel_BuiltIn_Print_Area_3_1" localSheetId="5">#REF!</definedName>
    <definedName name="Excel_BuiltIn_Print_Area_3_1">#REF!</definedName>
    <definedName name="Excel_BuiltIn_Print_Area_4" localSheetId="14">[15]REPORT!#REF!</definedName>
    <definedName name="Excel_BuiltIn_Print_Area_4" localSheetId="5">[15]REPORT!#REF!</definedName>
    <definedName name="Excel_BuiltIn_Print_Area_4">[15]REPORT!#REF!</definedName>
    <definedName name="Excel_BuiltIn_Print_Area_4_1" localSheetId="2">#REF!</definedName>
    <definedName name="Excel_BuiltIn_Print_Area_4_1" localSheetId="14">#REF!</definedName>
    <definedName name="Excel_BuiltIn_Print_Area_4_1" localSheetId="5">#REF!</definedName>
    <definedName name="Excel_BuiltIn_Print_Area_4_1">#REF!</definedName>
    <definedName name="Excel_BuiltIn_Print_Area_5_1" localSheetId="2">#REF!</definedName>
    <definedName name="Excel_BuiltIn_Print_Area_5_1" localSheetId="14">#REF!</definedName>
    <definedName name="Excel_BuiltIn_Print_Area_5_1" localSheetId="5">#REF!</definedName>
    <definedName name="Excel_BuiltIn_Print_Area_5_1">#REF!</definedName>
    <definedName name="Excel_BuiltIn_Print_Area_6_1" localSheetId="2">#REF!</definedName>
    <definedName name="Excel_BuiltIn_Print_Area_6_1" localSheetId="14">#REF!</definedName>
    <definedName name="Excel_BuiltIn_Print_Area_6_1" localSheetId="5">#REF!</definedName>
    <definedName name="Excel_BuiltIn_Print_Area_6_1">#REF!</definedName>
    <definedName name="Excel_BuiltIn_Print_Area_9" localSheetId="14">#REF!</definedName>
    <definedName name="Excel_BuiltIn_Print_Area_9" localSheetId="5">#REF!</definedName>
    <definedName name="Excel_BuiltIn_Print_Area_9">#REF!</definedName>
    <definedName name="Excel_BuiltIn_Print_Area_9_1" localSheetId="14">#REF!</definedName>
    <definedName name="Excel_BuiltIn_Print_Area_9_1" localSheetId="5">#REF!</definedName>
    <definedName name="Excel_BuiltIn_Print_Area_9_1">#REF!</definedName>
    <definedName name="Excel_BuiltIn_Print_Area_9_11" localSheetId="14">#REF!</definedName>
    <definedName name="Excel_BuiltIn_Print_Area_9_11" localSheetId="5">#REF!</definedName>
    <definedName name="Excel_BuiltIn_Print_Area_9_11">#REF!</definedName>
    <definedName name="Excel_BuiltIn_Print_Area_9_6" localSheetId="14">#REF!</definedName>
    <definedName name="Excel_BuiltIn_Print_Area_9_6" localSheetId="5">#REF!</definedName>
    <definedName name="Excel_BuiltIn_Print_Area_9_6">#REF!</definedName>
    <definedName name="Excel_BuiltIn_Print_Titles_10_1" localSheetId="2">#REF!,#REF!</definedName>
    <definedName name="Excel_BuiltIn_Print_Titles_10_1" localSheetId="14">#REF!,#REF!</definedName>
    <definedName name="Excel_BuiltIn_Print_Titles_10_1" localSheetId="5">#REF!,#REF!</definedName>
    <definedName name="Excel_BuiltIn_Print_Titles_10_1">#REF!,#REF!</definedName>
    <definedName name="Excel_BuiltIn_Print_Titles_11">[16]SuvP_Ltg_Catwise!$D$1:$D$65484,[16]SuvP_Ltg_Catwise!$A$1:$IV$6</definedName>
    <definedName name="Excel_BuiltIn_Print_Titles_11_1">[17]SuvP_Ltg_Catwise!$D$1:$D$65484,[17]SuvP_Ltg_Catwise!$A$1:$IV$6</definedName>
    <definedName name="Excel_BuiltIn_Print_Titles_11_11">[16]SuvP_Ltg_Catwise!$D$1:$D$65484,[16]SuvP_Ltg_Catwise!$A$1:$IV$6</definedName>
    <definedName name="Excel_BuiltIn_Print_Titles_11_2">[16]SuvP_Ltg_Catwise!$D$1:$D$65484,[16]SuvP_Ltg_Catwise!$A$1:$IV$6</definedName>
    <definedName name="Excel_BuiltIn_Print_Titles_11_4">[17]SuvP_Ltg_Catwise!$D$1:$D$65484,[17]SuvP_Ltg_Catwise!$A$1:$IV$6</definedName>
    <definedName name="Excel_BuiltIn_Print_Titles_12">[16]PP_Ltg_Catwise!$D$1:$D$65479,[16]PP_Ltg_Catwise!$A$1:$IV$6</definedName>
    <definedName name="Excel_BuiltIn_Print_Titles_12_1">[17]PP_Ltg_Catwise!$D$1:$D$65479,[17]PP_Ltg_Catwise!$A$1:$IV$6</definedName>
    <definedName name="Excel_BuiltIn_Print_Titles_12_11">[16]PP_Ltg_Catwise!$D$1:$D$65479,[16]PP_Ltg_Catwise!$A$1:$IV$6</definedName>
    <definedName name="Excel_BuiltIn_Print_Titles_12_2">[16]PP_Ltg_Catwise!$D$1:$D$65479,[16]PP_Ltg_Catwise!$A$1:$IV$6</definedName>
    <definedName name="Excel_BuiltIn_Print_Titles_12_4">[17]PP_Ltg_Catwise!$D$1:$D$65479,[17]PP_Ltg_Catwise!$A$1:$IV$6</definedName>
    <definedName name="Excel_BuiltIn_Print_Titles_15_1" localSheetId="2">#REF!</definedName>
    <definedName name="Excel_BuiltIn_Print_Titles_15_1" localSheetId="14">#REF!</definedName>
    <definedName name="Excel_BuiltIn_Print_Titles_15_1" localSheetId="5">#REF!</definedName>
    <definedName name="Excel_BuiltIn_Print_Titles_15_1">#REF!</definedName>
    <definedName name="Excel_BuiltIn_Print_Titles_2" localSheetId="2">'[18]T_D COMP'!$A$1:$B$65536,'[18]T_D COMP'!#REF!</definedName>
    <definedName name="Excel_BuiltIn_Print_Titles_2" localSheetId="14">'[18]T_D COMP'!$A$1:$B$65536,'[18]T_D COMP'!#REF!</definedName>
    <definedName name="Excel_BuiltIn_Print_Titles_2" localSheetId="5">'[18]T_D COMP'!$A$1:$B$65536,'[18]T_D COMP'!#REF!</definedName>
    <definedName name="Excel_BuiltIn_Print_Titles_2">'[18]T_D COMP'!$A$1:$B$65536,'[18]T_D COMP'!#REF!</definedName>
    <definedName name="Excel_BuiltIn_Print_Titles_2_1" localSheetId="2">'[18]T_D COMP'!$A$1:$B$65536,'[18]T_D COMP'!#REF!</definedName>
    <definedName name="Excel_BuiltIn_Print_Titles_2_1" localSheetId="14">'[18]T_D COMP'!$A$1:$B$65536,'[18]T_D COMP'!#REF!</definedName>
    <definedName name="Excel_BuiltIn_Print_Titles_2_1" localSheetId="5">'[18]T_D COMP'!$A$1:$B$65536,'[18]T_D COMP'!#REF!</definedName>
    <definedName name="Excel_BuiltIn_Print_Titles_2_1">'[18]T_D COMP'!$A$1:$B$65536,'[18]T_D COMP'!#REF!</definedName>
    <definedName name="Excel_BuiltIn_Print_Titles_2_10" localSheetId="2">'[18]T_D COMP'!$A$1:$B$65536,'[18]T_D COMP'!#REF!</definedName>
    <definedName name="Excel_BuiltIn_Print_Titles_2_10" localSheetId="14">'[18]T_D COMP'!$A$1:$B$65536,'[18]T_D COMP'!#REF!</definedName>
    <definedName name="Excel_BuiltIn_Print_Titles_2_10" localSheetId="5">'[18]T_D COMP'!$A$1:$B$65536,'[18]T_D COMP'!#REF!</definedName>
    <definedName name="Excel_BuiltIn_Print_Titles_2_10">'[18]T_D COMP'!$A$1:$B$65536,'[18]T_D COMP'!#REF!</definedName>
    <definedName name="Excel_BuiltIn_Print_Titles_2_7" localSheetId="2">'[18]T_D COMP'!$A$1:$B$65536,'[18]T_D COMP'!#REF!</definedName>
    <definedName name="Excel_BuiltIn_Print_Titles_2_7" localSheetId="14">'[18]T_D COMP'!$A$1:$B$65536,'[18]T_D COMP'!#REF!</definedName>
    <definedName name="Excel_BuiltIn_Print_Titles_2_7" localSheetId="5">'[18]T_D COMP'!$A$1:$B$65536,'[18]T_D COMP'!#REF!</definedName>
    <definedName name="Excel_BuiltIn_Print_Titles_2_7">'[18]T_D COMP'!$A$1:$B$65536,'[18]T_D COMP'!#REF!</definedName>
    <definedName name="Excel_BuiltIn_Print_Titles_2_8" localSheetId="2">'[18]T_D COMP'!$A$1:$B$65536,'[18]T_D COMP'!#REF!</definedName>
    <definedName name="Excel_BuiltIn_Print_Titles_2_8" localSheetId="14">'[18]T_D COMP'!$A$1:$B$65536,'[18]T_D COMP'!#REF!</definedName>
    <definedName name="Excel_BuiltIn_Print_Titles_2_8" localSheetId="5">'[18]T_D COMP'!$A$1:$B$65536,'[18]T_D COMP'!#REF!</definedName>
    <definedName name="Excel_BuiltIn_Print_Titles_2_8">'[18]T_D COMP'!$A$1:$B$65536,'[18]T_D COMP'!#REF!</definedName>
    <definedName name="Excel_BuiltIn_Print_Titles_2_9" localSheetId="2">'[18]T_D COMP'!$A$1:$B$65536,'[18]T_D COMP'!#REF!</definedName>
    <definedName name="Excel_BuiltIn_Print_Titles_2_9" localSheetId="14">'[18]T_D COMP'!$A$1:$B$65536,'[18]T_D COMP'!#REF!</definedName>
    <definedName name="Excel_BuiltIn_Print_Titles_2_9" localSheetId="5">'[18]T_D COMP'!$A$1:$B$65536,'[18]T_D COMP'!#REF!</definedName>
    <definedName name="Excel_BuiltIn_Print_Titles_2_9">'[18]T_D COMP'!$A$1:$B$65536,'[18]T_D COMP'!#REF!</definedName>
    <definedName name="Excel_BuiltIn_Print_Titles_3" localSheetId="2">#REF!</definedName>
    <definedName name="Excel_BuiltIn_Print_Titles_3" localSheetId="14">#REF!</definedName>
    <definedName name="Excel_BuiltIn_Print_Titles_3" localSheetId="5">#REF!</definedName>
    <definedName name="Excel_BuiltIn_Print_Titles_3">#REF!</definedName>
    <definedName name="Excel_BuiltIn_Print_Titles_4" localSheetId="2">[15]REPORT!#REF!,[15]REPORT!#REF!</definedName>
    <definedName name="Excel_BuiltIn_Print_Titles_4" localSheetId="14">[15]REPORT!#REF!,[15]REPORT!#REF!</definedName>
    <definedName name="Excel_BuiltIn_Print_Titles_4" localSheetId="5">[15]REPORT!#REF!,[15]REPORT!#REF!</definedName>
    <definedName name="Excel_BuiltIn_Print_Titles_4">[15]REPORT!#REF!,[15]REPORT!#REF!</definedName>
    <definedName name="Excel_BuiltIn_Print_Titles_5">'[16]SuvP_Ind_Catwise '!$D$1:$D$65484,'[16]SuvP_Ind_Catwise '!$A$1:$IV$6</definedName>
    <definedName name="Excel_BuiltIn_Print_Titles_5_1">'[17]SuvP_Ind_Catwise '!$D$1:$D$65484,'[17]SuvP_Ind_Catwise '!$A$1:$IV$6</definedName>
    <definedName name="Excel_BuiltIn_Print_Titles_5_11">'[16]SuvP_Ind_Catwise '!$D$1:$D$65484,'[16]SuvP_Ind_Catwise '!$A$1:$IV$6</definedName>
    <definedName name="Excel_BuiltIn_Print_Titles_5_2">'[16]SuvP_Ind_Catwise '!$D$1:$D$65484,'[16]SuvP_Ind_Catwise '!$A$1:$IV$6</definedName>
    <definedName name="Excel_BuiltIn_Print_Titles_5_4">'[17]SuvP_Ind_Catwise '!$D$1:$D$65484,'[17]SuvP_Ind_Catwise '!$A$1:$IV$6</definedName>
    <definedName name="Excel_BuiltIn_Print_Titles_6">'[16]PP_Ind_Catwise '!$A$1:$D$65484,'[16]PP_Ind_Catwise '!$A$1:$IV$6</definedName>
    <definedName name="Excel_BuiltIn_Print_Titles_6_1">'[17]PP_Ind_Catwise '!$A$1:$D$65484,'[17]PP_Ind_Catwise '!$A$1:$IV$6</definedName>
    <definedName name="Excel_BuiltIn_Print_Titles_6_11">'[16]PP_Ind_Catwise '!$A$1:$D$65484,'[16]PP_Ind_Catwise '!$A$1:$IV$6</definedName>
    <definedName name="Excel_BuiltIn_Print_Titles_6_2">'[16]PP_Ind_Catwise '!$A$1:$D$65484,'[16]PP_Ind_Catwise '!$A$1:$IV$6</definedName>
    <definedName name="Excel_BuiltIn_Print_Titles_6_4">'[17]PP_Ind_Catwise '!$A$1:$D$65484,'[17]PP_Ind_Catwise '!$A$1:$IV$6</definedName>
    <definedName name="H" localSheetId="2">#REF!</definedName>
    <definedName name="H" localSheetId="14">#REF!</definedName>
    <definedName name="H" localSheetId="5">#REF!</definedName>
    <definedName name="H">#REF!</definedName>
    <definedName name="hht" localSheetId="2" hidden="1">{"'Sheet1'!$A$4386:$N$4591"}</definedName>
    <definedName name="hht" localSheetId="14" hidden="1">{"'Sheet1'!$A$4386:$N$4591"}</definedName>
    <definedName name="hht" localSheetId="5" hidden="1">{"'Sheet1'!$A$4386:$N$4591"}</definedName>
    <definedName name="hht" hidden="1">{"'Sheet1'!$A$4386:$N$4591"}</definedName>
    <definedName name="HT" localSheetId="2" hidden="1">{"'Sheet1'!$A$4386:$N$4591"}</definedName>
    <definedName name="HT" localSheetId="14" hidden="1">{"'Sheet1'!$A$4386:$N$4591"}</definedName>
    <definedName name="HT" localSheetId="5" hidden="1">{"'Sheet1'!$A$4386:$N$4591"}</definedName>
    <definedName name="HT" hidden="1">{"'Sheet1'!$A$4386:$N$4591"}</definedName>
    <definedName name="HTML_CodePage" hidden="1">1252</definedName>
    <definedName name="HTML_Control" localSheetId="2" hidden="1">{"'Sheet1'!$A$4386:$N$4591"}</definedName>
    <definedName name="HTML_Control" localSheetId="14" hidden="1">{"'Sheet1'!$A$4386:$N$4591"}</definedName>
    <definedName name="HTML_Control" localSheetId="5" hidden="1">{"'Sheet1'!$A$4386:$N$4591"}</definedName>
    <definedName name="HTML_Control" hidden="1">{"'Sheet1'!$A$4386:$N$4591"}</definedName>
    <definedName name="HTML_Control_1" localSheetId="2" hidden="1">{"'Sheet1'!$A$4386:$N$4591"}</definedName>
    <definedName name="HTML_Control_1" localSheetId="14" hidden="1">{"'Sheet1'!$A$4386:$N$4591"}</definedName>
    <definedName name="HTML_Control_1" localSheetId="5" hidden="1">{"'Sheet1'!$A$4386:$N$4591"}</definedName>
    <definedName name="HTML_Control_1" hidden="1">{"'Sheet1'!$A$4386:$N$4591"}</definedName>
    <definedName name="HTML_Control_2" localSheetId="2" hidden="1">{"'Sheet1'!$A$4386:$N$4591"}</definedName>
    <definedName name="HTML_Control_2" localSheetId="14" hidden="1">{"'Sheet1'!$A$4386:$N$4591"}</definedName>
    <definedName name="HTML_Control_2" localSheetId="5" hidden="1">{"'Sheet1'!$A$4386:$N$4591"}</definedName>
    <definedName name="HTML_Control_2" hidden="1">{"'Sheet1'!$A$4386:$N$4591"}</definedName>
    <definedName name="HTML_Control_3" localSheetId="2" hidden="1">{"'Sheet1'!$A$4386:$N$4591"}</definedName>
    <definedName name="HTML_Control_3" localSheetId="14" hidden="1">{"'Sheet1'!$A$4386:$N$4591"}</definedName>
    <definedName name="HTML_Control_3" localSheetId="5" hidden="1">{"'Sheet1'!$A$4386:$N$4591"}</definedName>
    <definedName name="HTML_Control_3" hidden="1">{"'Sheet1'!$A$4386:$N$4591"}</definedName>
    <definedName name="HTML_Control_4" localSheetId="2" hidden="1">{"'Sheet1'!$A$4386:$N$4591"}</definedName>
    <definedName name="HTML_Control_4" localSheetId="14" hidden="1">{"'Sheet1'!$A$4386:$N$4591"}</definedName>
    <definedName name="HTML_Control_4" localSheetId="5" hidden="1">{"'Sheet1'!$A$4386:$N$4591"}</definedName>
    <definedName name="HTML_Control_4" hidden="1">{"'Sheet1'!$A$4386:$N$4591"}</definedName>
    <definedName name="HTML_Control_5" localSheetId="2" hidden="1">{"'Sheet1'!$A$4386:$N$4591"}</definedName>
    <definedName name="HTML_Control_5" localSheetId="14" hidden="1">{"'Sheet1'!$A$4386:$N$4591"}</definedName>
    <definedName name="HTML_Control_5" localSheetId="5" hidden="1">{"'Sheet1'!$A$4386:$N$4591"}</definedName>
    <definedName name="HTML_Control_5" hidden="1">{"'Sheet1'!$A$4386:$N$4591"}</definedName>
    <definedName name="HTML_Description" hidden="1">""</definedName>
    <definedName name="HTML_Email" hidden="1">""</definedName>
    <definedName name="HTML_Header" hidden="1">"Sheet1"</definedName>
    <definedName name="HTML_LastUpdate" hidden="1">"7/1/03"</definedName>
    <definedName name="HTML_LineAfter" hidden="1">FALSE</definedName>
    <definedName name="HTML_LineBefore" hidden="1">FALSE</definedName>
    <definedName name="HTML_Name" hidden="1">"m.p.raval"</definedName>
    <definedName name="HTML_OBDlg2" hidden="1">TRUE</definedName>
    <definedName name="HTML_OBDlg4" hidden="1">TRUE</definedName>
    <definedName name="HTML_OS" hidden="1">0</definedName>
    <definedName name="HTML_PathFile" hidden="1">"A:\MyHTML.htm"</definedName>
    <definedName name="HTML_Title" hidden="1">"SGSDaily Progress Report Piyaj toDharoi Pipeline"</definedName>
    <definedName name="j" localSheetId="2" hidden="1">{"'Sheet1'!$A$4386:$N$4591"}</definedName>
    <definedName name="j" localSheetId="14" hidden="1">{"'Sheet1'!$A$4386:$N$4591"}</definedName>
    <definedName name="j" localSheetId="5" hidden="1">{"'Sheet1'!$A$4386:$N$4591"}</definedName>
    <definedName name="j" hidden="1">{"'Sheet1'!$A$4386:$N$4591"}</definedName>
    <definedName name="jhm" localSheetId="14" hidden="1">'[5]mpmla wise pp01_02'!#REF!</definedName>
    <definedName name="jhm" localSheetId="5" hidden="1">'[5]mpmla wise pp01_02'!#REF!</definedName>
    <definedName name="jhm" hidden="1">'[5]mpmla wise pp01_02'!#REF!</definedName>
    <definedName name="jjj" localSheetId="2" hidden="1">{"'Sheet1'!$A$4386:$N$4591"}</definedName>
    <definedName name="jjj" localSheetId="14" hidden="1">{"'Sheet1'!$A$4386:$N$4591"}</definedName>
    <definedName name="jjj" localSheetId="5" hidden="1">{"'Sheet1'!$A$4386:$N$4591"}</definedName>
    <definedName name="jjj" hidden="1">{"'Sheet1'!$A$4386:$N$4591"}</definedName>
    <definedName name="ltg" localSheetId="14" hidden="1">#REF!</definedName>
    <definedName name="ltg" localSheetId="5" hidden="1">#REF!</definedName>
    <definedName name="ltg" hidden="1">#REF!</definedName>
    <definedName name="Man" hidden="1">[2]zpF0001!$E$39:$E$78</definedName>
    <definedName name="MSTCAT">'[19]FDR MST'!$G$1:$G$65536</definedName>
    <definedName name="MSTCIR">'[19]FDR MST'!$AE$1:$AE$65536</definedName>
    <definedName name="MSTDVN">'[19]FDR MST'!$AD$1:$AD$65536</definedName>
    <definedName name="MSTLBL">'[19]FDR MST'!$AB$1:$AB$65536</definedName>
    <definedName name="MSTSDN">'[19]FDR MST'!$AC$1:$AC$65536</definedName>
    <definedName name="MSTSS">'[19]FDR MST'!$AG$1:$AG$65536</definedName>
    <definedName name="OO" localSheetId="2">#REF!</definedName>
    <definedName name="OO" localSheetId="14">#REF!</definedName>
    <definedName name="OO" localSheetId="5">#REF!</definedName>
    <definedName name="OO">#REF!</definedName>
    <definedName name="oooo" localSheetId="2">#REF!</definedName>
    <definedName name="oooo" localSheetId="14">#REF!</definedName>
    <definedName name="oooo" localSheetId="5">#REF!</definedName>
    <definedName name="oooo">#REF!</definedName>
    <definedName name="P8V" localSheetId="2">#REF!</definedName>
    <definedName name="P8V" localSheetId="14">#REF!</definedName>
    <definedName name="P8V" localSheetId="5">#REF!</definedName>
    <definedName name="P8V">#REF!</definedName>
    <definedName name="po" hidden="1">[2]zpF0001!$E$39:$E$78</definedName>
    <definedName name="pptat" localSheetId="2">#REF!</definedName>
    <definedName name="pptat" localSheetId="14">#REF!</definedName>
    <definedName name="pptat" localSheetId="5">#REF!</definedName>
    <definedName name="pptat">#REF!</definedName>
    <definedName name="pptat_1" localSheetId="2">#REF!</definedName>
    <definedName name="pptat_1" localSheetId="14">#REF!</definedName>
    <definedName name="pptat_1" localSheetId="5">#REF!</definedName>
    <definedName name="pptat_1">#REF!</definedName>
    <definedName name="pptat_11" localSheetId="2">#REF!</definedName>
    <definedName name="pptat_11" localSheetId="14">#REF!</definedName>
    <definedName name="pptat_11" localSheetId="5">#REF!</definedName>
    <definedName name="pptat_11">#REF!</definedName>
    <definedName name="pptat_2" localSheetId="14">#REF!</definedName>
    <definedName name="pptat_2" localSheetId="5">#REF!</definedName>
    <definedName name="pptat_2">#REF!</definedName>
    <definedName name="pptat_6" localSheetId="14">#REF!</definedName>
    <definedName name="pptat_6" localSheetId="5">#REF!</definedName>
    <definedName name="pptat_6">#REF!</definedName>
    <definedName name="pptat_7" localSheetId="14">#REF!</definedName>
    <definedName name="pptat_7" localSheetId="5">#REF!</definedName>
    <definedName name="pptat_7">#REF!</definedName>
    <definedName name="PR5IND3" localSheetId="14">#REF!</definedName>
    <definedName name="PR5IND3" localSheetId="5">#REF!</definedName>
    <definedName name="PR5IND3">#REF!</definedName>
    <definedName name="PR5IND3_1" localSheetId="14">#REF!</definedName>
    <definedName name="PR5IND3_1" localSheetId="5">#REF!</definedName>
    <definedName name="PR5IND3_1">#REF!</definedName>
    <definedName name="PR5IND5" localSheetId="14">#REF!</definedName>
    <definedName name="PR5IND5" localSheetId="5">#REF!</definedName>
    <definedName name="PR5IND5">#REF!</definedName>
    <definedName name="PR5IND5_1" localSheetId="14">#REF!</definedName>
    <definedName name="PR5IND5_1" localSheetId="5">#REF!</definedName>
    <definedName name="PR5IND5_1">#REF!</definedName>
    <definedName name="PR5LTG3" localSheetId="14">#REF!</definedName>
    <definedName name="PR5LTG3" localSheetId="5">#REF!</definedName>
    <definedName name="PR5LTG3">#REF!</definedName>
    <definedName name="PR5LTG3_1" localSheetId="14">#REF!</definedName>
    <definedName name="PR5LTG3_1" localSheetId="5">#REF!</definedName>
    <definedName name="PR5LTG3_1">#REF!</definedName>
    <definedName name="PR5LTG5" localSheetId="14">#REF!</definedName>
    <definedName name="PR5LTG5" localSheetId="5">#REF!</definedName>
    <definedName name="PR5LTG5">#REF!</definedName>
    <definedName name="PR5LTG5_1" localSheetId="14">#REF!</definedName>
    <definedName name="PR5LTG5_1" localSheetId="5">#REF!</definedName>
    <definedName name="PR5LTG5_1">#REF!</definedName>
    <definedName name="_xlnm.Print_Area" localSheetId="11">'11B'!$A$1:$N$19</definedName>
    <definedName name="_xlnm.Print_Area" localSheetId="12">'11C'!$A$1:$I$18</definedName>
    <definedName name="_xlnm.Print_Area" localSheetId="13">'MG SoP - 13'!$B$2:$H$11</definedName>
    <definedName name="_xlnm.Print_Area" localSheetId="3">'MG SoP 03 '!$A$1:$K$27</definedName>
    <definedName name="_xlnm.Print_Area" localSheetId="4">'MG SoP 04'!$A$1:$C$13</definedName>
    <definedName name="_xlnm.Print_Area" localSheetId="6">'MG SoP -06 '!$A$1:$G$12</definedName>
    <definedName name="_xlnm.Print_Area" localSheetId="15">'MG SoP 16'!$A$1:$E$20</definedName>
    <definedName name="_xlnm.Print_Area" localSheetId="2">'SoP 002'!$A$1:$Q$203</definedName>
    <definedName name="_xlnm.Print_Area" localSheetId="14">'SoP_15 '!$B$2:$K$10</definedName>
    <definedName name="PRINT_AREA_MI" localSheetId="2">#REF!</definedName>
    <definedName name="PRINT_AREA_MI" localSheetId="14">#REF!</definedName>
    <definedName name="PRINT_AREA_MI" localSheetId="5">#REF!</definedName>
    <definedName name="PRINT_AREA_MI">#REF!</definedName>
    <definedName name="_xlnm.Print_Titles" localSheetId="2">'SoP 002'!$1:$5</definedName>
    <definedName name="q">'[20]shp_T&amp;D_drive'!$A$1:$AE$31</definedName>
    <definedName name="q_10">[20]shp_T_D_drive!$A$1:$AE$31</definedName>
    <definedName name="q_17">[21]shp_T_D_drive!$A$1:$AE$31</definedName>
    <definedName name="q_18">[21]shp_T_D_drive!$A$1:$AE$31</definedName>
    <definedName name="q_2">'[22]ACN_PLN  _2_'!$A$1:$AE$31</definedName>
    <definedName name="q_5">'[22]ACN_PLN  _2_'!$A$1:$AE$31</definedName>
    <definedName name="q_8">[20]shp_T_D_drive!$A$1:$AE$31</definedName>
    <definedName name="q_9">[20]shp_T_D_drive!$A$1:$AE$31</definedName>
    <definedName name="ra.city" localSheetId="2" hidden="1">{"'Sheet1'!$A$4386:$N$4591"}</definedName>
    <definedName name="ra.city" localSheetId="14" hidden="1">{"'Sheet1'!$A$4386:$N$4591"}</definedName>
    <definedName name="ra.city" localSheetId="5" hidden="1">{"'Sheet1'!$A$4386:$N$4591"}</definedName>
    <definedName name="ra.city" hidden="1">{"'Sheet1'!$A$4386:$N$4591"}</definedName>
    <definedName name="REN" localSheetId="14">[23]SUM_04_05!#REF!</definedName>
    <definedName name="REN" localSheetId="5">[23]SUM_04_05!#REF!</definedName>
    <definedName name="REN">[23]SUM_04_05!#REF!</definedName>
    <definedName name="RngSteel">[24]CDSteelMaster!$B$3:$S$12</definedName>
    <definedName name="rr">#REF!</definedName>
    <definedName name="S" localSheetId="2">#REF!</definedName>
    <definedName name="S" localSheetId="14">#REF!</definedName>
    <definedName name="S" localSheetId="5">#REF!</definedName>
    <definedName name="S">#REF!</definedName>
    <definedName name="S_1" localSheetId="2">#REF!</definedName>
    <definedName name="S_1" localSheetId="14">#REF!</definedName>
    <definedName name="S_1" localSheetId="5">#REF!</definedName>
    <definedName name="S_1">#REF!</definedName>
    <definedName name="S_11" localSheetId="2">#REF!</definedName>
    <definedName name="S_11" localSheetId="14">#REF!</definedName>
    <definedName name="S_11" localSheetId="5">#REF!</definedName>
    <definedName name="S_11">#REF!</definedName>
    <definedName name="S_2" localSheetId="14">#REF!</definedName>
    <definedName name="S_2" localSheetId="5">#REF!</definedName>
    <definedName name="S_2">#REF!</definedName>
    <definedName name="S_6" localSheetId="14">#REF!</definedName>
    <definedName name="S_6" localSheetId="5">#REF!</definedName>
    <definedName name="S_6">#REF!</definedName>
    <definedName name="S_7" localSheetId="14">#REF!</definedName>
    <definedName name="S_7" localSheetId="5">#REF!</definedName>
    <definedName name="S_7">#REF!</definedName>
    <definedName name="SI_1" localSheetId="14">#REF!</definedName>
    <definedName name="SI_1" localSheetId="5">#REF!</definedName>
    <definedName name="SI_1">#REF!</definedName>
    <definedName name="SI_2" localSheetId="14">#REF!</definedName>
    <definedName name="SI_2" localSheetId="5">#REF!</definedName>
    <definedName name="SI_2">#REF!</definedName>
    <definedName name="ss">'[9]shp_T&amp;D_drive'!$A$1:$AE$31</definedName>
    <definedName name="ss_10">[9]shp_T_D_drive!$A$1:$AE$31</definedName>
    <definedName name="ss_17">[10]shp_T_D_drive!$A$1:$AE$31</definedName>
    <definedName name="ss_18">[10]shp_T_D_drive!$A$1:$AE$31</definedName>
    <definedName name="ss_2">[11]shp_T_D_drive!$A$1:$AE$31</definedName>
    <definedName name="ss_5">[11]shp_T_D_drive!$A$1:$AE$31</definedName>
    <definedName name="ss_8">[9]shp_T_D_drive!$A$1:$AE$31</definedName>
    <definedName name="ss_9">[9]shp_T_D_drive!$A$1:$AE$31</definedName>
    <definedName name="t">'[9]shp_T&amp;D_drive'!$A$1:$AE$31</definedName>
    <definedName name="t_10">[9]shp_T_D_drive!$A$1:$AE$31</definedName>
    <definedName name="t_17">[10]shp_T_D_drive!$A$1:$AE$31</definedName>
    <definedName name="t_18">[10]shp_T_D_drive!$A$1:$AE$31</definedName>
    <definedName name="t_2">[11]shp_T_D_drive!$A$1:$AE$31</definedName>
    <definedName name="t_5">[11]shp_T_D_drive!$A$1:$AE$31</definedName>
    <definedName name="T_7" localSheetId="2">#REF!</definedName>
    <definedName name="T_7" localSheetId="14">#REF!</definedName>
    <definedName name="T_7" localSheetId="5">#REF!</definedName>
    <definedName name="T_7">#REF!</definedName>
    <definedName name="t_8">[9]shp_T_D_drive!$A$1:$AE$31</definedName>
    <definedName name="t_9">[9]shp_T_D_drive!$A$1:$AE$31</definedName>
    <definedName name="TableName">"Dummy"</definedName>
    <definedName name="TaxTV">10%</definedName>
    <definedName name="TaxXL">5%</definedName>
    <definedName name="TC" localSheetId="14">#REF!</definedName>
    <definedName name="TC" localSheetId="5">#REF!</definedName>
    <definedName name="TC">#REF!</definedName>
    <definedName name="TC_1" localSheetId="14">#REF!</definedName>
    <definedName name="TC_1" localSheetId="5">#REF!</definedName>
    <definedName name="TC_1">#REF!</definedName>
    <definedName name="TC_11" localSheetId="14">#REF!</definedName>
    <definedName name="TC_11" localSheetId="5">#REF!</definedName>
    <definedName name="TC_11">#REF!</definedName>
    <definedName name="TC_2" localSheetId="14">#REF!</definedName>
    <definedName name="TC_2" localSheetId="5">#REF!</definedName>
    <definedName name="TC_2">#REF!</definedName>
    <definedName name="TC_6" localSheetId="14">#REF!</definedName>
    <definedName name="TC_6" localSheetId="5">#REF!</definedName>
    <definedName name="TC_6">#REF!</definedName>
    <definedName name="TC_7" localSheetId="14">#REF!</definedName>
    <definedName name="TC_7" localSheetId="5">#REF!</definedName>
    <definedName name="TC_7">#REF!</definedName>
    <definedName name="temp" localSheetId="2" hidden="1">{"'Sheet1'!$A$4386:$N$4591"}</definedName>
    <definedName name="temp" localSheetId="14" hidden="1">{"'Sheet1'!$A$4386:$N$4591"}</definedName>
    <definedName name="temp" localSheetId="5" hidden="1">{"'Sheet1'!$A$4386:$N$4591"}</definedName>
    <definedName name="temp" hidden="1">{"'Sheet1'!$A$4386:$N$4591"}</definedName>
    <definedName name="TRANS" localSheetId="2" hidden="1">{"'Sheet1'!$A$4386:$N$4591"}</definedName>
    <definedName name="TRANS" localSheetId="14" hidden="1">{"'Sheet1'!$A$4386:$N$4591"}</definedName>
    <definedName name="TRANS" localSheetId="5" hidden="1">{"'Sheet1'!$A$4386:$N$4591"}</definedName>
    <definedName name="TRANS" hidden="1">{"'Sheet1'!$A$4386:$N$4591"}</definedName>
    <definedName name="TRANS_1" localSheetId="2" hidden="1">{"'Sheet1'!$A$4386:$N$4591"}</definedName>
    <definedName name="TRANS_1" localSheetId="14" hidden="1">{"'Sheet1'!$A$4386:$N$4591"}</definedName>
    <definedName name="TRANS_1" localSheetId="5" hidden="1">{"'Sheet1'!$A$4386:$N$4591"}</definedName>
    <definedName name="TRANS_1" hidden="1">{"'Sheet1'!$A$4386:$N$4591"}</definedName>
    <definedName name="TRANS_2" localSheetId="2" hidden="1">{"'Sheet1'!$A$4386:$N$4591"}</definedName>
    <definedName name="TRANS_2" localSheetId="14" hidden="1">{"'Sheet1'!$A$4386:$N$4591"}</definedName>
    <definedName name="TRANS_2" localSheetId="5" hidden="1">{"'Sheet1'!$A$4386:$N$4591"}</definedName>
    <definedName name="TRANS_2" hidden="1">{"'Sheet1'!$A$4386:$N$4591"}</definedName>
    <definedName name="TRANS_3" localSheetId="2" hidden="1">{"'Sheet1'!$A$4386:$N$4591"}</definedName>
    <definedName name="TRANS_3" localSheetId="14" hidden="1">{"'Sheet1'!$A$4386:$N$4591"}</definedName>
    <definedName name="TRANS_3" localSheetId="5" hidden="1">{"'Sheet1'!$A$4386:$N$4591"}</definedName>
    <definedName name="TRANS_3" hidden="1">{"'Sheet1'!$A$4386:$N$4591"}</definedName>
    <definedName name="TRANS_4" localSheetId="2" hidden="1">{"'Sheet1'!$A$4386:$N$4591"}</definedName>
    <definedName name="TRANS_4" localSheetId="14" hidden="1">{"'Sheet1'!$A$4386:$N$4591"}</definedName>
    <definedName name="TRANS_4" localSheetId="5" hidden="1">{"'Sheet1'!$A$4386:$N$4591"}</definedName>
    <definedName name="TRANS_4" hidden="1">{"'Sheet1'!$A$4386:$N$4591"}</definedName>
    <definedName name="TRANS_5" localSheetId="2" hidden="1">{"'Sheet1'!$A$4386:$N$4591"}</definedName>
    <definedName name="TRANS_5" localSheetId="14" hidden="1">{"'Sheet1'!$A$4386:$N$4591"}</definedName>
    <definedName name="TRANS_5" localSheetId="5" hidden="1">{"'Sheet1'!$A$4386:$N$4591"}</definedName>
    <definedName name="TRANS_5" hidden="1">{"'Sheet1'!$A$4386:$N$4591"}</definedName>
    <definedName name="TST" hidden="1">'[2]mpmla wise pp0001'!$B$166:$B$172</definedName>
    <definedName name="TT" localSheetId="11">'11B'!$F$18</definedName>
    <definedName name="ty" localSheetId="14">#REF!</definedName>
    <definedName name="ty" localSheetId="5">#REF!</definedName>
    <definedName name="ty">#REF!</definedName>
    <definedName name="uyuy" localSheetId="14" hidden="1">#REF!</definedName>
    <definedName name="uyuy" localSheetId="5" hidden="1">#REF!</definedName>
    <definedName name="uyuy" hidden="1">#REF!</definedName>
    <definedName name="VG" localSheetId="2" hidden="1">{"'Sheet1'!$A$4386:$N$4591"}</definedName>
    <definedName name="VG" localSheetId="14" hidden="1">{"'Sheet1'!$A$4386:$N$4591"}</definedName>
    <definedName name="VG" localSheetId="5" hidden="1">{"'Sheet1'!$A$4386:$N$4591"}</definedName>
    <definedName name="VG" hidden="1">{"'Sheet1'!$A$4386:$N$4591"}</definedName>
    <definedName name="wctat" localSheetId="14">#REF!</definedName>
    <definedName name="wctat" localSheetId="5">#REF!</definedName>
    <definedName name="wctat">#REF!</definedName>
    <definedName name="wctat_1" localSheetId="14">#REF!</definedName>
    <definedName name="wctat_1" localSheetId="5">#REF!</definedName>
    <definedName name="wctat_1">#REF!</definedName>
    <definedName name="wctat_11" localSheetId="14">#REF!</definedName>
    <definedName name="wctat_11" localSheetId="5">#REF!</definedName>
    <definedName name="wctat_11">#REF!</definedName>
    <definedName name="wctat_2" localSheetId="14">#REF!</definedName>
    <definedName name="wctat_2" localSheetId="5">#REF!</definedName>
    <definedName name="wctat_2">#REF!</definedName>
    <definedName name="wctat_6" localSheetId="14">#REF!</definedName>
    <definedName name="wctat_6" localSheetId="5">#REF!</definedName>
    <definedName name="wctat_6">#REF!</definedName>
    <definedName name="wctat_7" localSheetId="14">#REF!</definedName>
    <definedName name="wctat_7" localSheetId="5">#REF!</definedName>
    <definedName name="wctat_7">#REF!</definedName>
    <definedName name="weree" localSheetId="14">#REF!</definedName>
    <definedName name="weree" localSheetId="5">#REF!</definedName>
    <definedName name="weree">#REF!</definedName>
    <definedName name="work_pp_0601" localSheetId="14">[1]TLPPOCT!#REF!</definedName>
    <definedName name="work_pp_0601" localSheetId="5">[1]TLPPOCT!#REF!</definedName>
    <definedName name="work_pp_0601">[1]TLPPOCT!#REF!</definedName>
    <definedName name="work_pp_0601_1" localSheetId="14">[1]TLPPOCT!#REF!</definedName>
    <definedName name="work_pp_0601_1" localSheetId="5">[1]TLPPOCT!#REF!</definedName>
    <definedName name="work_pp_0601_1">[1]TLPPOCT!#REF!</definedName>
    <definedName name="work_pp_0601_10" localSheetId="14">[1]TLPPOCT!#REF!</definedName>
    <definedName name="work_pp_0601_10" localSheetId="5">[1]TLPPOCT!#REF!</definedName>
    <definedName name="work_pp_0601_10">[1]TLPPOCT!#REF!</definedName>
    <definedName name="work_pp_0601_2" localSheetId="14">[6]TLPPOCT!#REF!</definedName>
    <definedName name="work_pp_0601_2" localSheetId="5">[6]TLPPOCT!#REF!</definedName>
    <definedName name="work_pp_0601_2">[6]TLPPOCT!#REF!</definedName>
    <definedName name="work_pp_0601_7" localSheetId="14">[1]TLPPOCT!#REF!</definedName>
    <definedName name="work_pp_0601_7" localSheetId="5">[1]TLPPOCT!#REF!</definedName>
    <definedName name="work_pp_0601_7">[1]TLPPOCT!#REF!</definedName>
    <definedName name="work_pp_0601_8" localSheetId="14">[1]TLPPOCT!#REF!</definedName>
    <definedName name="work_pp_0601_8" localSheetId="5">[1]TLPPOCT!#REF!</definedName>
    <definedName name="work_pp_0601_8">[1]TLPPOCT!#REF!</definedName>
    <definedName name="work_pp_0601_9" localSheetId="14">[1]TLPPOCT!#REF!</definedName>
    <definedName name="work_pp_0601_9" localSheetId="5">[1]TLPPOCT!#REF!</definedName>
    <definedName name="work_pp_0601_9">[1]TLPPOCT!#REF!</definedName>
    <definedName name="xyz" localSheetId="14" hidden="1">'[8]mpmla wise pp01_02'!#REF!</definedName>
    <definedName name="xyz" localSheetId="5" hidden="1">'[8]mpmla wise pp01_02'!#REF!</definedName>
    <definedName name="xyz" hidden="1">'[8]mpmla wise pp01_02'!#REF!</definedName>
    <definedName name="YASH" localSheetId="2">#REF!</definedName>
    <definedName name="YASH" localSheetId="14">#REF!</definedName>
    <definedName name="YASH" localSheetId="5">#REF!</definedName>
    <definedName name="YASH">#REF!</definedName>
    <definedName name="YASH_1" localSheetId="2">#REF!</definedName>
    <definedName name="YASH_1" localSheetId="14">#REF!</definedName>
    <definedName name="YASH_1" localSheetId="5">#REF!</definedName>
    <definedName name="YASH_1">#REF!</definedName>
    <definedName name="YASH_11" localSheetId="2">#REF!</definedName>
    <definedName name="YASH_11" localSheetId="14">#REF!</definedName>
    <definedName name="YASH_11" localSheetId="5">#REF!</definedName>
    <definedName name="YASH_11">#REF!</definedName>
    <definedName name="YASH_2" localSheetId="14">#REF!</definedName>
    <definedName name="YASH_2" localSheetId="5">#REF!</definedName>
    <definedName name="YASH_2">#REF!</definedName>
    <definedName name="YASH_6" localSheetId="14">#REF!</definedName>
    <definedName name="YASH_6" localSheetId="5">#REF!</definedName>
    <definedName name="YASH_6">#REF!</definedName>
    <definedName name="YASH_7" localSheetId="14">#REF!</definedName>
    <definedName name="YASH_7" localSheetId="5">#REF!</definedName>
    <definedName name="YASH_7">#REF!</definedName>
    <definedName name="yogi" localSheetId="14">#REF!</definedName>
    <definedName name="yogi" localSheetId="5">#REF!</definedName>
    <definedName name="yogi">#REF!</definedName>
    <definedName name="YY" localSheetId="14">#REF!</definedName>
    <definedName name="YY" localSheetId="5">#REF!</definedName>
    <definedName name="YY">#REF!</definedName>
    <definedName name="z" localSheetId="14">#REF!</definedName>
    <definedName name="z" localSheetId="5">#REF!</definedName>
    <definedName name="z">#REF!</definedName>
  </definedNames>
  <calcPr calcId="152511"/>
  <fileRecoveryPr autoRecover="0"/>
</workbook>
</file>

<file path=xl/calcChain.xml><?xml version="1.0" encoding="utf-8"?>
<calcChain xmlns="http://schemas.openxmlformats.org/spreadsheetml/2006/main">
  <c r="G7" i="22" l="1"/>
  <c r="D12" i="22"/>
  <c r="E12" i="22"/>
  <c r="F12" i="22"/>
  <c r="G12" i="22" s="1"/>
  <c r="C12" i="22"/>
  <c r="F11" i="23" l="1"/>
  <c r="F9" i="23"/>
  <c r="G10" i="23" l="1"/>
  <c r="G11" i="23"/>
  <c r="G9" i="23"/>
  <c r="E11" i="23"/>
  <c r="E9" i="23"/>
  <c r="F18" i="12"/>
  <c r="E18" i="12"/>
  <c r="G8" i="12"/>
  <c r="B8" i="12"/>
  <c r="G7" i="12"/>
  <c r="B7" i="12"/>
  <c r="G6" i="12"/>
  <c r="B6" i="12"/>
  <c r="G11" i="12"/>
  <c r="B11" i="12"/>
  <c r="G10" i="12"/>
  <c r="B10" i="12"/>
  <c r="G9" i="12"/>
  <c r="B9" i="12"/>
  <c r="G14" i="12"/>
  <c r="B14" i="12"/>
  <c r="G13" i="12"/>
  <c r="B13" i="12"/>
  <c r="G12" i="12"/>
  <c r="B12" i="12"/>
  <c r="K19" i="11"/>
  <c r="J18" i="11"/>
  <c r="J19" i="11"/>
  <c r="H19" i="11"/>
  <c r="I19" i="11"/>
  <c r="G19" i="11"/>
  <c r="J9" i="11"/>
  <c r="B9" i="11"/>
  <c r="J8" i="11"/>
  <c r="B8" i="11"/>
  <c r="J7" i="11"/>
  <c r="B7" i="11"/>
  <c r="N12" i="11"/>
  <c r="J12" i="11"/>
  <c r="K12" i="11" s="1"/>
  <c r="B12" i="11"/>
  <c r="N11" i="11"/>
  <c r="J11" i="11"/>
  <c r="K11" i="11" s="1"/>
  <c r="B11" i="11"/>
  <c r="N10" i="11"/>
  <c r="J10" i="11"/>
  <c r="K10" i="11" s="1"/>
  <c r="B10" i="11"/>
  <c r="J15" i="11"/>
  <c r="K15" i="11" s="1"/>
  <c r="B15" i="11"/>
  <c r="J14" i="11"/>
  <c r="K14" i="11" s="1"/>
  <c r="B14" i="11"/>
  <c r="J13" i="11"/>
  <c r="K13" i="11" s="1"/>
  <c r="B13" i="11"/>
  <c r="F23" i="10"/>
  <c r="E23" i="10"/>
  <c r="D23" i="10"/>
  <c r="F11" i="10"/>
  <c r="F13" i="10"/>
  <c r="F12" i="10"/>
  <c r="F16" i="10"/>
  <c r="F15" i="10"/>
  <c r="F14" i="10"/>
  <c r="F19" i="10"/>
  <c r="F18" i="10"/>
  <c r="F17" i="10"/>
  <c r="G8" i="22"/>
  <c r="G9" i="22"/>
  <c r="G10" i="22"/>
  <c r="G11" i="22"/>
  <c r="A1" i="25" l="1"/>
  <c r="I10" i="21" l="1"/>
  <c r="H10" i="21"/>
  <c r="G10" i="21"/>
  <c r="F10" i="21"/>
  <c r="E10" i="21"/>
  <c r="J10" i="21"/>
  <c r="A1" i="20" l="1"/>
  <c r="A3" i="19"/>
  <c r="A1" i="19"/>
  <c r="E20" i="18" l="1"/>
  <c r="D20" i="18"/>
  <c r="A3" i="18"/>
  <c r="A2" i="18"/>
  <c r="A1" i="18"/>
  <c r="F9" i="17"/>
  <c r="A3" i="17"/>
  <c r="A2" i="17"/>
  <c r="A1" i="17"/>
  <c r="E9" i="16"/>
  <c r="A3" i="16"/>
  <c r="A2" i="16"/>
  <c r="A1" i="16"/>
  <c r="F17" i="15"/>
  <c r="F13" i="15"/>
  <c r="F12" i="15"/>
  <c r="F11" i="15"/>
  <c r="E10" i="15"/>
  <c r="F10" i="15" s="1"/>
  <c r="A3" i="15"/>
  <c r="A2" i="15"/>
  <c r="A1" i="15"/>
  <c r="I18" i="12" l="1"/>
  <c r="G18" i="12"/>
  <c r="G17" i="12"/>
  <c r="B17" i="12"/>
  <c r="G16" i="12"/>
  <c r="B16" i="12"/>
  <c r="G15" i="12"/>
  <c r="B15" i="12"/>
  <c r="A1" i="12"/>
  <c r="M19" i="11"/>
  <c r="N19" i="11" s="1"/>
  <c r="K18" i="11"/>
  <c r="B18" i="11"/>
  <c r="J17" i="11"/>
  <c r="K17" i="11" s="1"/>
  <c r="B17" i="11"/>
  <c r="K16" i="11"/>
  <c r="J16" i="11"/>
  <c r="B16" i="11"/>
  <c r="A2" i="11"/>
  <c r="A2" i="12" s="1"/>
  <c r="A1" i="11"/>
  <c r="H23" i="10"/>
  <c r="F22" i="10"/>
  <c r="F21" i="10"/>
  <c r="F20" i="10"/>
  <c r="H15" i="1" l="1"/>
  <c r="E15" i="1"/>
</calcChain>
</file>

<file path=xl/sharedStrings.xml><?xml version="1.0" encoding="utf-8"?>
<sst xmlns="http://schemas.openxmlformats.org/spreadsheetml/2006/main" count="2154" uniqueCount="894">
  <si>
    <t>Name of Area/Circle</t>
  </si>
  <si>
    <t>TOTAL</t>
  </si>
  <si>
    <t>FH</t>
  </si>
  <si>
    <t>NFH</t>
  </si>
  <si>
    <t>FA</t>
  </si>
  <si>
    <t xml:space="preserve">Baroda (O&amp;M) </t>
  </si>
  <si>
    <t>Baroda City</t>
  </si>
  <si>
    <t>Anand</t>
  </si>
  <si>
    <t>Nadiad</t>
  </si>
  <si>
    <t>Godhra</t>
  </si>
  <si>
    <t xml:space="preserve">                                                                                                                                                                                                                                                                                                                                                                                                                                                                                </t>
  </si>
  <si>
    <t>Sr. No</t>
  </si>
  <si>
    <t>Location of Accident and details of the victim</t>
  </si>
  <si>
    <t>Address</t>
  </si>
  <si>
    <t>sdn</t>
  </si>
  <si>
    <t>Date of occurrence</t>
  </si>
  <si>
    <t>Type of Accident</t>
  </si>
  <si>
    <t>Accident Type</t>
  </si>
  <si>
    <t>Cause of Accident</t>
  </si>
  <si>
    <t>Findings of CEI / EI / AEI</t>
  </si>
  <si>
    <t>Remedies suggested by CEI /EI / AEI in various cases</t>
  </si>
  <si>
    <t>Whether the remedy suggested is complied</t>
  </si>
  <si>
    <t>Action taken to avoid recurrence of such Accident</t>
  </si>
  <si>
    <t>Circle office</t>
  </si>
  <si>
    <t>FHO</t>
  </si>
  <si>
    <t>NFHD</t>
  </si>
  <si>
    <t>NFHO</t>
  </si>
  <si>
    <t>Installation</t>
  </si>
  <si>
    <t>Performa - SoP 001: Fatal and Non-Fatal  electrical accident report</t>
  </si>
  <si>
    <t>Performa – SoP 003: Action taken report for safety measures complied for the electrical accidents occurred</t>
  </si>
  <si>
    <t>Name of Distribution Licensee: M G V C L</t>
  </si>
  <si>
    <t xml:space="preserve">Baroda (City) </t>
  </si>
  <si>
    <t>Cumulative since the first quarter of the Last FY 2022-23</t>
  </si>
  <si>
    <t>Cumulative since the first quarter of the current FY 2023-24</t>
  </si>
  <si>
    <t>Year:2023-24</t>
  </si>
  <si>
    <t>FHO-Pvt</t>
  </si>
  <si>
    <t>NA</t>
  </si>
  <si>
    <t>Awaited</t>
  </si>
  <si>
    <t>Baroda O&amp;M</t>
  </si>
  <si>
    <t>due to negligance of victim</t>
  </si>
  <si>
    <t>11 (1-Pvt)</t>
  </si>
  <si>
    <t>11 (2-Pvt)</t>
  </si>
  <si>
    <t>8 (3-Pvt)</t>
  </si>
  <si>
    <t>12 (3-Pvt)</t>
  </si>
  <si>
    <t>21 (6-Pvt)</t>
  </si>
  <si>
    <t>23 (1-Pvt)</t>
  </si>
  <si>
    <t>44 (1-Pvt)</t>
  </si>
  <si>
    <t>102 (2-Pvt)</t>
  </si>
  <si>
    <t>12 (1-Pvt)</t>
  </si>
  <si>
    <t>17 (9-Pvt)</t>
  </si>
  <si>
    <t>25 (2-Pvt)</t>
  </si>
  <si>
    <t>44 (12-Pvt)</t>
  </si>
  <si>
    <t>72 (2-Pvt)</t>
  </si>
  <si>
    <t>63 (13-Pvt)</t>
  </si>
  <si>
    <t>Suraj Hirubhai Meda,Smashan Road,Vill-Dahod,Ta-Dahod,Dist-Dahod</t>
  </si>
  <si>
    <t xml:space="preserve">Pagi Pankajbhai Arjanbhai,Zarakhala Faliyu,Vill-Kolvan,Ta-Lunawada,Dist-Mahisagar </t>
  </si>
  <si>
    <t xml:space="preserve">Bullock,Nishal Faliya,Vill-Kotara,Ta-Santrampur,Dist-Mahisagar </t>
  </si>
  <si>
    <t>Mr Piyush Chauhan,Jay Ambe Nagar,Vill-Vadodara,Ta-Vadodara,Dist-Vadodara</t>
  </si>
  <si>
    <t>Alpesh Bipinbhai Vagela,Kheda Faliya,Vill-Vagela,Ta-Zalod,Dist-Dahod</t>
  </si>
  <si>
    <t>Mudasir Abdulkayum Parey  (FHO), Manzoorul Hamid (NFHO),B/H Goodluck Hotel,Vill-Hariyala,Ta-Kheda,Dist-Kheda</t>
  </si>
  <si>
    <t>Smt Januben Haribhai Bharvad,Near Mahadev Faliyu,Vill-Valotri,Ta-Matar,Dist-Kheda</t>
  </si>
  <si>
    <t>Dangi Siddharthkumar Virsingbhai,Vill-Katholiya,Ta-Limkheda,Dist-Dahod</t>
  </si>
  <si>
    <t>Nayak Kishanbhai Rangitbhai,Thori Vas Sati Talavdi Halol,Vill-Halol,Ta-Halol,Dist-Panchmahal</t>
  </si>
  <si>
    <t>Chavad Dalpatbhai Ratilal,Near New Dudh Dairy,Vill-Dhundhaliya,Ta-Balasinor,Dist-Mahisagar</t>
  </si>
  <si>
    <t>Gelot Vishalbhai Punamchandbhai,Vill-Kanthaghar,Ta-Fatepura,Dist-Dahod</t>
  </si>
  <si>
    <t>Nakshkumar Kanjibhai Zala,Vill-Kathlal,Ta-Kathlal,Dist-Kheda</t>
  </si>
  <si>
    <t>Rajeshkumar (urfe Rajubhai) Ramanbhai pateliya,patel falia,Vill-Mahunala,Ta-Dhanpur,Dist-Dahod</t>
  </si>
  <si>
    <t>BHAILALBHAI SHANKARBHAI MACHHI,Vrajbhumi Socity,Vill-Vadodara,Ta-Vadodara,Dist-Vadodara</t>
  </si>
  <si>
    <t>DEEPAKKUMAR KAMLESHBHAI CADI,Anand Nagar,Vill-Waghodia,Ta-Waghodia,Dist-Vadodara</t>
  </si>
  <si>
    <t>Shri Dalsukhbhai Mansukhbhai Parmar,Vill-Dabhasa,Ta-Padra,Dist-Vadodara</t>
  </si>
  <si>
    <t>BHAVSINGBHAI GAMIRBHAI BARIA,Vill-Gollav,Ta-Godhra,Dist-Panchmahal</t>
  </si>
  <si>
    <t>HITESHBHAI MUKESHBHAI RATHOD,Gokulpura Colony Vistar,Vill-Ambali,Ta-Anklav,Dist-Anand</t>
  </si>
  <si>
    <t>Mukeshbhai Bhanubhai Parmar,Gokulpura Colony Vistar,Vill-Betasi,Ta-Anklav,Dist-Anand</t>
  </si>
  <si>
    <t>Smt Parulben maheshbhia jadav,Vill-Gajapura,Ta-Halol,Dist-Panchmahal</t>
  </si>
  <si>
    <t>BUFFALO,Segva-Malpur Road,Vill-Malpur,Ta-Sinor,Dist-Vadodara</t>
  </si>
  <si>
    <t>PRATHVIRAJBHAI LILESHBHAI DAHMA,Vill-Kaliyawad,Ta-Dhanpur,Dist-Dahod</t>
  </si>
  <si>
    <t>Mohmad Yusuf lasi Mohmmad vani&lt;near Nyra Petrolpump,Vill-Sankheda,Ta/Dist-Vadodara</t>
  </si>
  <si>
    <t>NARPATBHAI G. BARIYA (ALM), Vill-Moti Rasli, Tal-Jetpur Pavi, Dist-C'udepur</t>
  </si>
  <si>
    <t>Buffalo of Dilipsinh Dhulabhai Chauhan,Purshottam nagar,Vill-Modaj,Ta-Memdabad,Dist-Kheda</t>
  </si>
  <si>
    <t>Solanki Suryaben Manharsinh,Vill-Bhakhrani Muvadi,Ta-Kalol,Dist-Panchmahal</t>
  </si>
  <si>
    <t>Sunilbhai surpanbhai Pargi,Vill-Karodia,Ta-Fatepura,Dist-Dahod</t>
  </si>
  <si>
    <t>ZALA DALPATBHAI KARANSINH,Vill-Dudhathal,Ta-Kapadwanj,Dist-Kheda</t>
  </si>
  <si>
    <t>BUFFALO,Muvadi faliyu, Vill-Paroli, Tal-Ghoghamba, Dist-Panchmahal</t>
  </si>
  <si>
    <t>NFHD(Mech)</t>
  </si>
  <si>
    <t>VICTIM MAY BE PUT HIS HAND IN THE LT DISTRIBUTION BOX AND GOT SHOCKED AND DIED ON THE SPOT</t>
  </si>
  <si>
    <t>While Site Visiting It Is Found That , On That Location As per the information received from Sarpanchshri kolvan at Zarkhala faliya a fatal and non fatal accident occured to Shri Pagi Pankajbhai Arjanbhai and Pagi Arjanbhai Ramabhai. Whenever Pagi Pankajbhai Arjanbhai was repair fuse board in his AG connection room during the repairing of the fuse board at that time he was suddenly contact with live fuse wire and electrocuted. He was loudly shrick and at that time his father Pagi Arjanbhai Ramabhai</t>
  </si>
  <si>
    <t>As per Site Visit and Eye Witness Statement at the said location Shardaben Savjibhai Tadvi Eye Witness was grazing her Cattles at the top of the hill. Meanwhile strong wind was also blowing and due to that the HT Conductor of nearby passing line of 11 KV Simaliya AG Feeder broken down and fell on one of the bullock. This ultimately results in electrocution of the bullock and another bullock gets electrocuted due to potential gradient created nearby it.</t>
  </si>
  <si>
    <t>Victim met accident while flyig kite on the roof of his house , moved to hospital through 108 on dt.06.01.2024 at time 3:30 approx. &amp; found dead.</t>
  </si>
  <si>
    <t>AS PER INVESTIGATION AND INFORMATION RECEIVED, VICTIM WAS ATTENDING LT LINE COMPLAIN,POWER MADE OF TRANSFORMER BY DOING PHASE WIRE CUT IN DISTRIBUTION BOX THEN AFTER VICTIM CLIMBED ON LT LINE POLE, HE TOUCHES LT NUETRAL WIRE AND ELECTROCUTED AND HE LOST HIS BALANCE AND SLIPPED FROM LT POLE AND INJURED ON BACKSIDE OF HEAD AND LEFT HAND PALM.</t>
  </si>
  <si>
    <t>THE TRUCK DRIVER WAS DRIVING TRUCK ON ROAD PASSING THTOUGH FARMS. THE EXTENDED HOOK CAME IN CONTACT WITH LIVE 11 KV CONDUCTOR. THE CLEANER WAS ELECTROCUTED AND DIED ON THE SPOT. WHILE DRIVER WAS GOT BURNT AND SHIFTER TO KHEDA CIVIL HOSPITAL FOR MORE TREATMENTS.</t>
  </si>
  <si>
    <t>AT VILLAGE VALOTRI THE VICTIM SMT JANUBEN HARIBHAI BHARVAD WAS PASSING FROM NEAR TO MAHADEV FALIYA FOR WASTE DISPOSAL AND SUDDENLY 11 KV HADEVA JGY FEEDER ONE CONDUCTOR IS BROKEN DUE TO KITE FESTIVAL KITE THREAD AND FALL ON VICTIM AND SHE GOT ELECTRIC SHOCKED.SHE IS SHIFTED IMMEDIATLY TO HOSPITAL FOR FURTHER TREATMENT.</t>
  </si>
  <si>
    <t>ACCORDING TO EYEWITNESS STATEMENT ON DTD 14-01-2024 AROUND 09:15 AM VICTIM WAS FLYING KITE ON THE GROUND IN THE FARMLAND OF DANGI MALABHAI DITABHAI WITH NO NEARBY HOUSEHOLD OR ANY OTHER TYPE OF STRUCTURE.11 KV MATWA AG FEEDER HT LINE WAS PASSING NEARBY FARMLAND.DUE TO DEW AND FOG THE FARMLAND WAS WET.WHILE FLYING THE KITE WITH A WHITE COTTON THREAD WHICH WAS ALSO WET DUE TO FOG AND DEW, THEKITE GOT STRUCK IN THE HT LINE AND WHILE REMOVING THE KITE WITH THE HELP OF THE WET THREAD AS PER EYEWITNES</t>
  </si>
  <si>
    <t>ACCORDING TO INVESTIGATION REPORT, AROUND 02:00 PM SHRI KISHANBHAI RANGITBHAI NAYAK WAS CLIMBED ON ROOF OF SHACK WHICH WAS MADE BESIDE HIS HOUSE,THE TOP OF WHICH WAS MADE OF METAL SHEET APPROX 06 FOOT ABOVE THE GROUND. 11 K.V LINE OF SHUBHAM URBAN FDR IS PASSING JUST BESIDE THIS SHACK. AS PER EYE WITNESS STATEMENT, THE VICTIM CLIMBED ON THIS SHACK ROOF FOR KITE CATCHING PURPOSE HOLDING A METAL ROD OF APPROX 09 FOOT LENGTH,THE KITE WAS HANGING ON 11 K.V O/H LINE OF SHUBHAM FDR SO THE VICTIM TRIED</t>
  </si>
  <si>
    <t>Painting work executed by victim with the help of extended paint roller on the terrace of New Dairy building which has constructed under the 11 KV Kambopa ag feeder line. During painting work, victim came in contact with live 11 KV feeder line conductor and he had electrocuted.</t>
  </si>
  <si>
    <t>Huge mounds of soil have been erected illegally under 11 KV Afwa JGY line at Village Kanthagar Brickyard. According to an eyewitness statement, the victim was working in a brickyard and while talking on a mobile phone, he suddenly stepped on a pile of soil and unfortunately came in contact with an electric wire. He was immediately rushed to a nearby hospital where he was declared Died. A Dark spot visible on 11 KV conductor.</t>
  </si>
  <si>
    <t>Natubhai Udesinh Zala who planted brinjal in his farm at Fulavat Village: Khalal. To save their Brinjal crop, Fencing is done by erecting peices of wood and wire is wound. A LT line of Barmuvada Jgy is passing through his farm. from which thay had punctured the LT Abc 2 wire and connected it to the earthing of that LT Pole and connected to the fencing wire. Nakshkumar kanjibhai zala is playing around this fencing wire and Died on spot.</t>
  </si>
  <si>
    <t>As per statement of ALM Shri RC rathod 2 nos of labor of contractor AK luhar had climbed the xmer structure to replace fail xmer without any intimation/instruction given by him and even before LC of 11kv line could be taken. 1 labor got electric shock and other fell down due to shock from tc structure .Shri Rajeshkumar pateliya after treatement at dahod zydus hospital and thereafter at godhra private hospital passed away on dtd 29.01.2024 so now it is reported as fatal</t>
  </si>
  <si>
    <t>FATAL HUMAN(OUTSIDER) ELECTRICAL ACCIDENT OCCURRED AT SECOND FLOOR TERRACE OF HOUSE NO.H/233,VRAJ BHUMI SOC. AS PER THE SITE PANCHANAMA IT IS CONCLUDED THAT VICTIM WAS CLIMBING ON SECOND FLOOR TERRACE FOR THE WORK OF SERIES LIGHT DECORATION DUE TO UPCOMING MARRIAGE FUNCTION ON DT.6.2.2024. DURING THE WORK VICTIM HAS THROWN ELECTRICAL WIRE ON HOUSE NO.H/233 ACCIDENTALLY PRIVATE ELECTRICAL WIRE ARE FALL DOWN ON 11KV OVERHEAD LIVE CONDUCTOR. AND VICTIM GOT ELECTRIC SHOCK,BLACK COLOR FLASH OBSERVED</t>
  </si>
  <si>
    <t>ON DT:-10.02.2024, VICTIM CLIMBED ON THE ROOF(IRON SHEET)illegally constructed house under HT line of 11 KV Madodhar AG feeder of SHRI SIKANDARBHAI ISMAILBHAI QURESHI'S HOUSE WHERE HT LINE OF 11 KV MADODHAR FEEDER WAS PASSING, TRYING TO GET KITE STUCK ON HT LINE CONDUCTOR OF 11 KV MADODHAR AGDOM FEEDR AND GOT TOUCH WITH 11 KV LINE AND GOT ELECTROCUTED. FURTHER INVESTIGATION IS UNDER PROGRESS.</t>
  </si>
  <si>
    <t xml:space="preserve"> On dtd 20.02.2024, After marriage ceremony, for dismantling the Mandap fabrication the Victim climbed on the iron ladder to remove the illegally constructed mandap in farm of Manojbhai Patel below 11KV Dabhasa Agdom feeder. While trying to dismantle fabricated horizontal support angle, this angle was accidentally touched to live HT line conductor of 11 KV Dabhasa Agdom feeder  and got electrocuted. Further investigation is under process.</t>
  </si>
  <si>
    <t>As per statement and information recieved from eye witness Shri Divyesh H. Patel sarsav JGY was in fault and victim Shri BG Baria Lineman has taken the line clear No. 020 at 13.00 for attending the feeder.In gentry there was Y and B jumper burn from sarsav JGY feeder and B G Bariya climb on gentry switch for rejumper work and due to unbalance of body he fell down from middle channel and mechanical injury happen on his head and face.Getting this information 108 ambulance was called and taken hi</t>
  </si>
  <si>
    <t>on dated 23.2. 2024 approx. 09.40 am, As per the statement of eyewitness Victim late. Shri Hiteshbhai Mukeshbhai Rathod, while taking the towel from the PSC pole after taking bath ,He might get electrocuted and stuck with GI wire (earthing of lt pole) due to lekage current in GI wire.</t>
  </si>
  <si>
    <t>On dt 25.02.2025 time approx 17.30 Victim shri Maheshbhai Babubhai Parmar who is Mentally Unstable was walking near hanumanji temple and all of a sudden he climed TC Structure and touch to live 11 kv HT side Bushing of Transformer and got shocked and fell down on the road from TC Structure.</t>
  </si>
  <si>
    <t>As per the primary investigation the LT line passing from the farm of Shri Vikrambhai chaganbhai ahir was broken suddenly. Fencing of two Wire zhatka machine was done around this farm. Broken LT conductor touched this fencing wire. The victim was working near this fencing wire on the other side of the farm . The victim came in contact with this fencing wire with the right knee and got electric shock. The victim was taken to a nearby hospital and discharged after treatment.</t>
  </si>
  <si>
    <t>The Buffalo is laying in field with in contact of HT wire around body of buffalo which was broken from one end of span.</t>
  </si>
  <si>
    <t>VICTIM CONTACT WITH 11KV DODP AND HT ABC CABLE EARTHING WIRE AND ELECTROCUTION BY LEAKAGE CURRENT</t>
  </si>
  <si>
    <t>From CCTV footage it is observed that container coming from wrong side and parked under 11kv HT line looking around and immediaely climbed upon the roof of container again without looking around he bend over and walk upright,with the help of mobile battery he was trying to search something on the roof,as soon as he start walking and go ahead few steps he came in contact with live 11 kv line of Bharat Chemical Feeder eminating from 66KV Nandesari S/s.Near NAyra Petrol Pump which is not functioni</t>
  </si>
  <si>
    <t>THE VICTIM SH. NARPATBHAI G. BARIYA (ALM) WAS CARRYING OUT THE WORK OF HT LINE RE JUMPERING ON 11 KV PAVI JETPUR JGY FEEDER AT AB SWITCH LOC. NO. PJR/JGY/52 AFTER TAKING LCP &amp; EARTHING AT THE LOCATION. WHILE WORKING, THE VICTIM GOT ELECTRIC SHOCK &amp; FELL DOWN ON GROUND. THE VICTIM WAS IMMEDIATELY MOVED TO NEARBY HOSPITAL IN OFFICE VEHICLE. AS ASSURED BY THE DOCTOR THE CONDITION OF VICTIM IS NOW STABLE.</t>
  </si>
  <si>
    <t>The Buffalo was tied to the front of the house with wooden nails at shri. Dilipsinh Dhulabhai Chauhan's farm. on dtd. 02.03.2024 due to heavy rain and wind started in the evening, buffalo was scared and started running around in the farm. the buffalo suddenly fell down when running between transformer centre psc pole. when shri. dilipsinh dhulabhai chauhan felt that his son harpal who was running behind the buffalo was electrocuted, he put the tester on the buffalo and the tester recieved electr</t>
  </si>
  <si>
    <t>TOUCH 11KV LINE ON ROOF TOP OF VICTIM HOUSE AND ELECTRODUCED</t>
  </si>
  <si>
    <t>The line shifting work was carried out by the contractor person. Under the supervision of line inspector and Line man he take Line Clear of 11 KV Fatepura JGY feeder at 11:35 hrs and cut the nearby switch and earthed it and then instruct contractor supervisor to start the work. The victim and another contractor person were working on the Fatepura JGY feeder HT PSC pole at around 12:10 hrs when the victim was pin binding on the top phase of the HT extension, the power suddenly came on and they</t>
  </si>
  <si>
    <t>On dated 17.03.2024 around 08.00 A.M. Person of unstable mind who's name is Shree Dalpatbhai Karansinh Zala(From village Reliya)Suddenly climed up Tc structure of3 ph ag cooncetion of shri Rajeshbhai Shnatilal Patel (Which is located at sim vistar of Dudhathal Village)and got elecrocuted and died.</t>
  </si>
  <si>
    <t>CAME IN CONTACT WITH EARTHING WIRE OF POLE</t>
  </si>
  <si>
    <t>Baroda(O&amp;M)</t>
  </si>
  <si>
    <t>Barbed wire provided</t>
  </si>
  <si>
    <t>LT ABC Provided</t>
  </si>
  <si>
    <t>The accident is suicidal/intentional, the victim has intentionally put his hand into distribution box.</t>
  </si>
  <si>
    <t>LT LINE ONE CONDUCTOR SLIPPED FROM LT SHACKLE INSULATOR IS RECTIFIED AND LT LINE PATROLLING DONE ALSO FUSE OF TRANSFORMER LT DISTRIBUTION BOX REPLACED AND NEW EARTHING DONE</t>
  </si>
  <si>
    <t>The accident was occurred due to climatic condition.i.e. fog and dew.</t>
  </si>
  <si>
    <t>NOTICE GIVEN TO BRICKSYARD OWNER FOR REMOVE PILE OF SOIL ERECTED UNDER HT LINE</t>
  </si>
  <si>
    <t>Staff Have Been Instructed To Not Allow Persons Working Under Them To Start Work Without Making Power Off And Other Safety Precautions Taken.</t>
  </si>
  <si>
    <t>Earthing Wire Disconnected With HT ABC Earthing Strip And Leakage Current Flow Stop And Unbundling Of HT ABC </t>
  </si>
  <si>
    <t>To Increase The Height Of Line Two PSC Pole Below The Line And On Both Side Of Elevated RCC Road Has Been Proposed.</t>
  </si>
  <si>
    <t>Notice is issued to owner of building not to carried out construction work under line</t>
  </si>
  <si>
    <t>LT Pole Earthing Is Dismentalled And LT Abc Cable Insulation Is Done With LT Insulator</t>
  </si>
  <si>
    <t>To Prevent More Casualties Line Clear Taken Of 11 Kv Kuna Ag Fdr And Jumper Cut After Accident To Stop Supply To This Transformer</t>
  </si>
  <si>
    <t xml:space="preserve">Maintenace was done and power supply restored </t>
  </si>
  <si>
    <t>Broken conductor repair and necessary maintenance carried out for avoid accident.</t>
  </si>
  <si>
    <t>NOTICE ISSUED TO VICTIM FOR ILLEGAL CONSTRUCTION</t>
  </si>
  <si>
    <t>Staffs Have Been Instructed To  work with Safety Precautions, in order to avoid such type of accidents.</t>
  </si>
  <si>
    <t>OPEN CONDUCTOR IS REPLACED BY LT ABC EARTHING OF PSC POLE WITH PVC PIPE DONE</t>
  </si>
  <si>
    <t>NOTICE ISSUED TO VICTIM</t>
  </si>
  <si>
    <t>LT ABC RECTIFIED EARTHING WITH PVC PIPE DONE</t>
  </si>
  <si>
    <t>accident occurred due to victim's negligency no any action required</t>
  </si>
  <si>
    <t>Extention provided to Maintain Clearance for avoid Accident .</t>
  </si>
  <si>
    <t>conuctor rejoint work done.</t>
  </si>
  <si>
    <t>V-Cross Extention provided to Maintain Clearance for avoid Accident .</t>
  </si>
  <si>
    <t>In the safety meeting conducted with line staff at sub division office post the said non fatal departmental human electrical accident was discussed in detail at length with all the present staff and the staff was made aware and strictly instructed to be thorough and vigilant while working on line and due earthing is to be done on both sides before commencement of the work.</t>
  </si>
  <si>
    <t xml:space="preserve">Victim meet accident by completing circuit between roof ( iron) &amp; nearby passing street light earthing wire as there is leakage current coming from fan hang on iron rod under iron roof without any insulation between them. Also found that polarity is reversed in the said house switchboard .i.e. phase is always ON in switch ON &amp; OFF both condition. </t>
  </si>
  <si>
    <t>Installation of RCCB is important to avoid such accident</t>
  </si>
  <si>
    <t>Advised to remove such structure ( IRON ROOF supported by IRON ROD &amp; Electrical equipment hang on IT)</t>
  </si>
  <si>
    <t>LETTER WRITTEN TO HOUSE OWNER FOR MAINTENING SAFE DISTANCE FROM HT LINE VIDE LETTER NO: SARDAR ESTATE/590, 07.02.24</t>
  </si>
  <si>
    <t>Year: 2023-24</t>
  </si>
  <si>
    <t>SoP 011 –A: System Average Interruption Frequency Index (SAIFI)</t>
  </si>
  <si>
    <t>Sr.
No</t>
  </si>
  <si>
    <t>Month</t>
  </si>
  <si>
    <r>
      <t>N</t>
    </r>
    <r>
      <rPr>
        <vertAlign val="subscript"/>
        <sz val="12"/>
        <color indexed="8"/>
        <rFont val="Trebuchet MS"/>
        <family val="2"/>
      </rPr>
      <t>i</t>
    </r>
    <r>
      <rPr>
        <sz val="12"/>
        <color indexed="8"/>
        <rFont val="Trebuchet MS"/>
        <family val="2"/>
      </rPr>
      <t xml:space="preserve"> - Total no of customers for each momentary interruptions</t>
    </r>
  </si>
  <si>
    <r>
      <t>N</t>
    </r>
    <r>
      <rPr>
        <vertAlign val="subscript"/>
        <sz val="12"/>
        <color indexed="8"/>
        <rFont val="Trebuchet MS"/>
        <family val="2"/>
      </rPr>
      <t>T</t>
    </r>
    <r>
      <rPr>
        <sz val="12"/>
        <color indexed="8"/>
        <rFont val="Trebuchet MS"/>
        <family val="2"/>
      </rPr>
      <t xml:space="preserve"> - Total no of customers served</t>
    </r>
  </si>
  <si>
    <t>Past year corrosponding Month</t>
  </si>
  <si>
    <t>6=5/4</t>
  </si>
  <si>
    <t>Jan' 24</t>
  </si>
  <si>
    <t>Feb'24</t>
  </si>
  <si>
    <t>Mar'24</t>
  </si>
  <si>
    <t>SoP 011 – B System Average Interruption Duration Index (SAIDI)</t>
  </si>
  <si>
    <t>ri = Restoration Time for each interruption event</t>
  </si>
  <si>
    <r>
      <t>N</t>
    </r>
    <r>
      <rPr>
        <vertAlign val="subscript"/>
        <sz val="12"/>
        <color indexed="8"/>
        <rFont val="Trebuchet MS"/>
        <family val="2"/>
      </rPr>
      <t>i</t>
    </r>
    <r>
      <rPr>
        <sz val="12"/>
        <color indexed="8"/>
        <rFont val="Trebuchet MS"/>
        <family val="2"/>
      </rPr>
      <t xml:space="preserve"> - no of interrupted customers for each sustained interruption event</t>
    </r>
  </si>
  <si>
    <t>ri * Ni – Total customer interruption Duration</t>
  </si>
  <si>
    <t>ri=Restoration Time for each interruption event</t>
  </si>
  <si>
    <t>Ni= No of Interrupted customers for each sustained Interruption</t>
  </si>
  <si>
    <r>
      <t>N</t>
    </r>
    <r>
      <rPr>
        <vertAlign val="subscript"/>
        <sz val="12"/>
        <color indexed="8"/>
        <rFont val="Trebuchet MS"/>
        <family val="2"/>
      </rPr>
      <t>T</t>
    </r>
    <r>
      <rPr>
        <sz val="12"/>
        <color indexed="8"/>
        <rFont val="Trebuchet MS"/>
        <family val="2"/>
      </rPr>
      <t xml:space="preserve"> - Total no of customers served      </t>
    </r>
  </si>
  <si>
    <t xml:space="preserve">Customer Interruption Duration </t>
  </si>
  <si>
    <t>Past year corrosponding Months</t>
  </si>
  <si>
    <t>MINS.</t>
  </si>
  <si>
    <t>HRS.</t>
  </si>
  <si>
    <t>5= 3 X 4</t>
  </si>
  <si>
    <t>7=4/3</t>
  </si>
  <si>
    <t>7A</t>
  </si>
  <si>
    <t>July</t>
  </si>
  <si>
    <t>August</t>
  </si>
  <si>
    <t xml:space="preserve">SoP 011 – C: Momentary Average Interruption Frequency Index (MAIFI)    </t>
  </si>
  <si>
    <t xml:space="preserve">Sr.
No   </t>
  </si>
  <si>
    <t xml:space="preserve">Month       </t>
  </si>
  <si>
    <t>Number of Momentary interruptions        Imi</t>
  </si>
  <si>
    <r>
      <t>N</t>
    </r>
    <r>
      <rPr>
        <vertAlign val="subscript"/>
        <sz val="12"/>
        <color indexed="8"/>
        <rFont val="Trebuchet MS"/>
        <family val="2"/>
      </rPr>
      <t>mi</t>
    </r>
    <r>
      <rPr>
        <sz val="12"/>
        <color indexed="8"/>
        <rFont val="Trebuchet MS"/>
        <family val="2"/>
      </rPr>
      <t xml:space="preserve"> - Total no of customers for each momentary interruptions</t>
    </r>
  </si>
  <si>
    <t>Performa SoP 006: Failure of Distribution Transformer</t>
  </si>
  <si>
    <t>Sr. No.</t>
  </si>
  <si>
    <t>Name of Circle</t>
  </si>
  <si>
    <t>% failure rate of Distribution transformer</t>
  </si>
  <si>
    <t>A</t>
  </si>
  <si>
    <t>B</t>
  </si>
  <si>
    <t>C=A+B</t>
  </si>
  <si>
    <t>D</t>
  </si>
  <si>
    <t>H = (D)*100/C</t>
  </si>
  <si>
    <t>MGVCL</t>
  </si>
  <si>
    <t>Performa SoP 008: Sample Test result for Neutral Voltage</t>
  </si>
  <si>
    <t>Compliance Sample Test Report for Neutral Voltage</t>
  </si>
  <si>
    <t>Category of consumers</t>
  </si>
  <si>
    <t>Sample Size</t>
  </si>
  <si>
    <t>Standard specified in regulation</t>
  </si>
  <si>
    <t>Deviation of results from the sample test (Numbers)</t>
  </si>
  <si>
    <t xml:space="preserve">% age compliance </t>
  </si>
  <si>
    <t>(Numbers)</t>
  </si>
  <si>
    <t xml:space="preserve">(6) = (5)*100/(3)  </t>
  </si>
  <si>
    <t>LT consumers</t>
  </si>
  <si>
    <t> 2%</t>
  </si>
  <si>
    <t>Domestic</t>
  </si>
  <si>
    <t>  2%</t>
  </si>
  <si>
    <t>Commercial</t>
  </si>
  <si>
    <t>Industrial</t>
  </si>
  <si>
    <t>Agricultural</t>
  </si>
  <si>
    <t>Public water works</t>
  </si>
  <si>
    <t>HT consumers</t>
  </si>
  <si>
    <t>HT industrial</t>
  </si>
  <si>
    <t>Performa SoP 009: Sample Test result for Voltage variations</t>
  </si>
  <si>
    <t>Compliance Sample Test Report for voltage variations</t>
  </si>
  <si>
    <t>Voltage Level</t>
  </si>
  <si>
    <t>Sample Size (numbers)</t>
  </si>
  <si>
    <t>Limit or prescribed standard</t>
  </si>
  <si>
    <t>% age compliance</t>
  </si>
  <si>
    <t xml:space="preserve">(5) = (4)*100/(2)  </t>
  </si>
  <si>
    <t>Low Voltage</t>
  </si>
  <si>
    <t xml:space="preserve"> +6% to -6%</t>
  </si>
  <si>
    <t>High Voltage</t>
  </si>
  <si>
    <t xml:space="preserve"> +6% to -9%</t>
  </si>
  <si>
    <t>Extra High Voltage</t>
  </si>
  <si>
    <t xml:space="preserve"> +10% to -12.50%</t>
  </si>
  <si>
    <t>Performa SoP 010: Sample Test result for Harmonics</t>
  </si>
  <si>
    <t xml:space="preserve">Compliance Sample Test Report for Harmonics </t>
  </si>
  <si>
    <t>Sample size (Numbers)</t>
  </si>
  <si>
    <t>Limit or standard prescribed</t>
  </si>
  <si>
    <t>%age compliance</t>
  </si>
  <si>
    <t>EHT consumers</t>
  </si>
  <si>
    <r>
      <t xml:space="preserve">Note: The licensee shall also submit along with the above harmonic data, 
the records of customer wise drawls of harmonic currents measured at various strategic points. </t>
    </r>
    <r>
      <rPr>
        <b/>
        <sz val="12"/>
        <color indexed="8"/>
        <rFont val="Trebuchet MS"/>
        <family val="2"/>
      </rPr>
      <t xml:space="preserve"> </t>
    </r>
  </si>
  <si>
    <t xml:space="preserve">The formats SoP 008, SoP 009 and SoP 010 have to be sent annually. </t>
  </si>
  <si>
    <t>For the purpose of annual submissions, the year end has to be 
considered as the end of December month of a particular year.</t>
  </si>
  <si>
    <t>Performa SoP 016: Compensation details</t>
  </si>
  <si>
    <t>COMPENSATION DETAILS</t>
  </si>
  <si>
    <t>Sr.No.</t>
  </si>
  <si>
    <t>Event</t>
  </si>
  <si>
    <t>Compensation</t>
  </si>
  <si>
    <t>No of cases where compensation was given (in numbers)</t>
  </si>
  <si>
    <t>Amt of compensation paid (in Rs.)</t>
  </si>
  <si>
    <t>Duty to provide supply</t>
  </si>
  <si>
    <t>Rs. 50 per day of delay from the limit specified in the performance regulations</t>
  </si>
  <si>
    <t>a) New Connection</t>
  </si>
  <si>
    <t>b) Additional Load</t>
  </si>
  <si>
    <t>c) Temporary supply</t>
  </si>
  <si>
    <t>d) Shifting service connection</t>
  </si>
  <si>
    <t>e)Transfer of service connection</t>
  </si>
  <si>
    <t>f) Change in tariff category of consumer</t>
  </si>
  <si>
    <t>Complaints in billing</t>
  </si>
  <si>
    <t>Rs. 50 for non reply within the period prescribed in Regulations</t>
  </si>
  <si>
    <t>Replacement of meters</t>
  </si>
  <si>
    <t>LT- Rs. 25 per day of delay - maximum Rs.2,500 and HT - Rs. 250 per day of delay - maximum of Rs.5,000</t>
  </si>
  <si>
    <t>Interruption of supply</t>
  </si>
  <si>
    <t>LT- Rs. 25 for every 6 hrs of delay- maximum of Rs. 500 and HT- Rs. 50 for every 6 hrs delay- maximum Rs. 1000/-</t>
  </si>
  <si>
    <t>Voltage fluctuations and complaints</t>
  </si>
  <si>
    <t>Rs. 50 for failure to visit or convey findings within the stipulated period</t>
  </si>
  <si>
    <t>Responding to consumer's complaints</t>
  </si>
  <si>
    <t>Rs. 25 for each day of delay- maximum Rs. 500</t>
  </si>
  <si>
    <t>Grievance Handling</t>
  </si>
  <si>
    <t>Rs.25 for failure in handling grievance</t>
  </si>
  <si>
    <t xml:space="preserve">TOTAL </t>
  </si>
  <si>
    <t>Performa SoP 003 B:</t>
  </si>
  <si>
    <t>APPENDIX-B (already in the SoP regulation)</t>
  </si>
  <si>
    <t>Classification</t>
  </si>
  <si>
    <t>Nature of Complaints</t>
  </si>
  <si>
    <t>Pending complaints of previous qtr.</t>
  </si>
  <si>
    <t>Complaints received during the qtr.</t>
  </si>
  <si>
    <t>Total Complaints
=2+3</t>
  </si>
  <si>
    <t>No. of Complaints redressed during the quarter.</t>
  </si>
  <si>
    <t>Balance Complaints to be redressed. (4) – (9)</t>
  </si>
  <si>
    <t>In stipulated time</t>
  </si>
  <si>
    <t>Beyond stipulated time</t>
  </si>
  <si>
    <t>Total 
(5) to (8)</t>
  </si>
  <si>
    <t>Within 50% of stipulated time.</t>
  </si>
  <si>
    <t>Within stipulated time.</t>
  </si>
  <si>
    <t>Up to double the stipulated time</t>
  </si>
  <si>
    <t>More than double the stipulated time</t>
  </si>
  <si>
    <t>A(i)</t>
  </si>
  <si>
    <t>Loose Connection</t>
  </si>
  <si>
    <t>A(ii)</t>
  </si>
  <si>
    <t>Intruption due to line Break down</t>
  </si>
  <si>
    <t>A(iii)</t>
  </si>
  <si>
    <t>Intruption due to T/C Fail</t>
  </si>
  <si>
    <t>B(i)</t>
  </si>
  <si>
    <t xml:space="preserve">Quality of power supply,ordinary case which require no Augmentation </t>
  </si>
  <si>
    <t>B(ii)</t>
  </si>
  <si>
    <t>Quality of power supply,ordinary case which require  Augmentation</t>
  </si>
  <si>
    <t>C(i)</t>
  </si>
  <si>
    <t>Meters- Stoped/Defective meter</t>
  </si>
  <si>
    <t>C(ii)</t>
  </si>
  <si>
    <t>Meters- Billing on average basis for &gt; two bills</t>
  </si>
  <si>
    <t>D(i)</t>
  </si>
  <si>
    <t>Over head lines - loose wires</t>
  </si>
  <si>
    <t>D(ii)</t>
  </si>
  <si>
    <t>Over head lines - in adiquate ground clearance</t>
  </si>
  <si>
    <t>E(i)</t>
  </si>
  <si>
    <t>Bills- for current bills where no addl information required</t>
  </si>
  <si>
    <t>E(ii)</t>
  </si>
  <si>
    <t>Bills- for current bills where  addl information required</t>
  </si>
  <si>
    <t>F(i)</t>
  </si>
  <si>
    <t>Service connections- where extention of mains is not required</t>
  </si>
  <si>
    <t>F(ii)</t>
  </si>
  <si>
    <t>Service connections- where extention of mains is required</t>
  </si>
  <si>
    <t>F(iii)</t>
  </si>
  <si>
    <t>Service connections- Modification in connected load</t>
  </si>
  <si>
    <t>F(iv)</t>
  </si>
  <si>
    <t>Service connections- Name change/reconnection</t>
  </si>
  <si>
    <t>G</t>
  </si>
  <si>
    <t>Refund of amount due inregard to temp conn</t>
  </si>
  <si>
    <t>H</t>
  </si>
  <si>
    <t>Others</t>
  </si>
  <si>
    <r>
      <t>Performa SoP 002</t>
    </r>
    <r>
      <rPr>
        <sz val="12"/>
        <rFont val="Trebuchet MS"/>
        <family val="2"/>
      </rPr>
      <t xml:space="preserve"> : Publicity carried out while displaying the contact details of consumer complaints centers</t>
    </r>
  </si>
  <si>
    <t>Particulars should also cover the details of consumer awareness program conducted, advertisement done through various media like TV, newspaper, radio, pamphlets &amp; booklet distributions, Displays etc. The development of website and any medium through which public education is carried out can be included.</t>
  </si>
  <si>
    <t xml:space="preserve">Actions or steps carried out by distribution licensee towards public awareness in the quarter  </t>
  </si>
  <si>
    <t xml:space="preserve">Likely number of consumers influenced </t>
  </si>
  <si>
    <t xml:space="preserve">RTI Officers Name is displayed at customer care centre on each office </t>
  </si>
  <si>
    <t>Necessary information regarding time schedule for new connection and solving complaints is display on the board.</t>
  </si>
  <si>
    <t>Contact nos. of various officers of the company for emergency contact is also displayed at customer care centre.</t>
  </si>
  <si>
    <t>Displayed safety posters at various S/dn,Divisions</t>
  </si>
  <si>
    <t>Safety Meeting with Line Staff at various S/dn,Divisions on Every Monday (Line staff influenced)</t>
  </si>
  <si>
    <r>
      <t xml:space="preserve">Performa SoP 015: Release of New Connection status for </t>
    </r>
    <r>
      <rPr>
        <b/>
        <sz val="20"/>
        <color rgb="FF0070C0"/>
        <rFont val="Leelawadee"/>
        <family val="2"/>
      </rPr>
      <t>FY 2023-24</t>
    </r>
  </si>
  <si>
    <t>Qtr</t>
  </si>
  <si>
    <t>Consumer category</t>
  </si>
  <si>
    <t>Total no. of consumers connected at the beginning of half-year/year</t>
  </si>
  <si>
    <t>Pending at the Beginning of the of the Half year/year</t>
  </si>
  <si>
    <t>New Applications received during the half-year / year</t>
  </si>
  <si>
    <t>No. of connections released  during the half-year / year</t>
  </si>
  <si>
    <t>No. of applications pending at the end of half-year / year</t>
  </si>
  <si>
    <t>Total no. of consumers connected at the end of half-year/year</t>
  </si>
  <si>
    <t>Commercial
(NRGP_C+LTMD_C)</t>
  </si>
  <si>
    <t>Industrial LT
(NRGP_L+LTMD_L)</t>
  </si>
  <si>
    <t>Agriculture (Total)</t>
  </si>
  <si>
    <t>Industrial HT</t>
  </si>
  <si>
    <t>Total</t>
  </si>
  <si>
    <t>Financial Year: 2023-24</t>
  </si>
  <si>
    <t>Nos. of existing Distribution Transformers at the start of the quarter</t>
  </si>
  <si>
    <t>Nos. of Distribution Transformers added during the quarter</t>
  </si>
  <si>
    <t>Total number of Distribution Transformers on end of quarter</t>
  </si>
  <si>
    <t>Performa SoP 013: Faulty Meters Replacement</t>
  </si>
  <si>
    <t>Consumer Category</t>
  </si>
  <si>
    <t>No. of faulty meters at the start of the quarter</t>
  </si>
  <si>
    <t>No. of faulty meters added during the quarter</t>
  </si>
  <si>
    <t>Total no. of defective / faulty Meter</t>
  </si>
  <si>
    <t>No. of faulty Meters repaired and replaced</t>
  </si>
  <si>
    <t xml:space="preserve">No of faulty meters pending at the end of the quarter </t>
  </si>
  <si>
    <t>Remark</t>
  </si>
  <si>
    <t>(3)=(2)+(1)</t>
  </si>
  <si>
    <t>(5)=(3)-(4)</t>
  </si>
  <si>
    <t>1 PHASE</t>
  </si>
  <si>
    <t>3 PHASE</t>
  </si>
  <si>
    <t>Year :2023-24</t>
  </si>
  <si>
    <t>Performa – SoP 005 B: Action taken report by the Redressal Committee</t>
  </si>
  <si>
    <t>Name of Office</t>
  </si>
  <si>
    <t>Date and Time Meeting conducted</t>
  </si>
  <si>
    <t>No of complaints registered at the meeting</t>
  </si>
  <si>
    <t>No. of complaints pending at the end of the meeting</t>
  </si>
  <si>
    <t>Corporate Office</t>
  </si>
  <si>
    <t>24.01.24 11:15 AM at corporate office vadodara</t>
  </si>
  <si>
    <t>**2 Nos. complainant has asked adjournment</t>
  </si>
  <si>
    <t>Godhra C.O.</t>
  </si>
  <si>
    <t>06/01/24 &amp; 20/01/24 11.30 AM at Godhra Circle Office</t>
  </si>
  <si>
    <t>NIL</t>
  </si>
  <si>
    <t>03/02/24,  17/02/24 &amp; 21/02/24 11.30 AM at Godhra Circle Office</t>
  </si>
  <si>
    <t>27.03.24 11:30 AM at corporate office vadodara</t>
  </si>
  <si>
    <t>06/03/24,  16/03/24,19/03/24 &amp; 30/03/24 11.30 AM at Godhra Circle Office</t>
  </si>
  <si>
    <t>**1 Applicant was absent</t>
  </si>
  <si>
    <t>Annual</t>
  </si>
  <si>
    <t>Annual 2023-24</t>
  </si>
  <si>
    <t>Chauhan Ashvinbhai Kanubhai, Near Hathnoli village dairy, Tal-Nadiad, Dist-Kheda</t>
  </si>
  <si>
    <t>On date 02.10.2023, new TC erection work was given to contractor near 100 KVA village TC. The victim climbed pole at loc-NAD/YGN/142 without any intimation to any contractor's worker. Suddenly the victim got electrocuted and fell on ground. Then some village local persons and contractors persons rushed to that place and went to hospital in private vehicle where the doctor declared him dead.</t>
  </si>
  <si>
    <t>Return leakage supply do not found but contractor is instructed to carry out the work with earthing on both side of pole.</t>
  </si>
  <si>
    <t>CHIMANBHAI GULABBHAI MAKWANA, NEAR FARM OF THAKOR RAJENDRASINH HIMMATSINH, Vill-Karsana, Tal-Godhra, Dist-PMS</t>
  </si>
  <si>
    <t>THE ILLEGAL CURRENT MIGHT BE PASSING FROM TEMPORARY VAD OF RAJENDRA HIMMATSINH THAKOR FARM. DURING ANY TIME VICTIM MIGHT CAME IN CONTACT WITH LIVE WIRE AND GOT ELECTROCUTED</t>
  </si>
  <si>
    <t>Illegal wire removed,</t>
  </si>
  <si>
    <t>BIND RAMESHCHANDRA SHIVRATHI, VEGA CHOKADI, Tal-Dabhoi, Dist-Vadodara</t>
  </si>
  <si>
    <t>Around 11:10 Am At Vega Village (Vega Chokdi) Between Dabhoi Vadodara Highway Road There Was A Site New Site Named New Ramesh Motors In This Site Newly Metal Pipe Shade Fabrication Work Had Carried Out By Victim Ramesh Chandra Bind Under The HT Line Of 11 Kv Bhilapur JGY Line. Victim Was Climbed Upon Metal Pipe Shade For Some Welding Work At That Time Victim Metal Pipe Victim Lifted The Metal Pipe Which Touched The HT Line Of 11 Kv Bhilapur JGY Line Passing Above The Newly Metal Pipe Shade Victi</t>
  </si>
  <si>
    <t>PARMAR MAYURSINH HITENDRASINH, Vill-CHITLAV, Tal:-THASRA,Dist:-KHEDA</t>
  </si>
  <si>
    <t>As per Site visit, The Victim was electrocuted when approx 3.5 meter iron rod used for plucking lemons was accidently coming into contact with live 11KV Bhadrasha AG line due to standing on Iron roof Shed.</t>
  </si>
  <si>
    <t>Notice issued for illegal construction THS/Tech/4889 dated 09.10.23</t>
  </si>
  <si>
    <t>Buffalo of solanki ajitsinh himatsinh, amatalav village tc, Tal-Waghodia, Dist-Vadodara</t>
  </si>
  <si>
    <t>AS PER PRIMARY INVESTIGATION REPORT ,IT IS FOUND THAT WHEN BUFFALO WAS GRAZING IT REACH TO THE TRANSFORMER CENTER ,IT TOUCH THE GI WIRE OF TC WHERE LEAKAGE CURRENT FLOWS SO BUFFALO GOT ELECTROCUTED</t>
  </si>
  <si>
    <t xml:space="preserve">GI wire covered with GI PVC pipe </t>
  </si>
  <si>
    <t>DILIPBHAI MANUBHAI TADAVI, TOWN HALL, Vill/Tal/Dist-Vadodara</t>
  </si>
  <si>
    <t>FATAL HUMAN ELECTRICAL ACCIDENT OCCURRED IN PRIVATE PREMISES OF TOWNHALL HT CON UNDER THE CONTROL OF VMC. AS PER THE SECURITY STAFF STATMENT AND BAPOD POLICE STATION LETTER IT IS CONCLUDED THAT VICTIM WAS CLIMBING ON IRON LADDER FOR THE WORK OF DISMANTLING OF TENT.DURING THE WORK ACCIDENTALY IRON PIPE OF TENT TOUCHED WITH LIVE 11KV WIRE OF LOAD SIDE HT CON AB DP AND VICTIM GOT AN ELECTRICAL SHOCK.IMMEDIATELY HE WAS ADMITTED TO JAMNABAI HOSPITAL WHERE HE WAS DECLARED DEAD.</t>
  </si>
  <si>
    <t>HT conn under VMC premices</t>
  </si>
  <si>
    <t>Nareshbhai Pareshbhai Parmar, Green park society, Tandalja, Vill/Tal/Dist-Vadodara</t>
  </si>
  <si>
    <t xml:space="preserve"> Late Sh. Nareshbhai Rameshbhai Parmar was Works manual boaring work for airtel company. Victim was fainted and remain in pit when Akota sdn fault center line staff reached. fault center line staff had shut off power supply immediately from Transformer Distribution box. During that 108 ambulance reached and  taken to the victim hospital where he was declared dead. Prima facie, The cause of the death is might be due to damage private LT UG service line of House no.14 or House no 03 of green park society.
 The detail investigation is under process which will be reported later on.
It is pertinent to mention here that the said underground LT line was laid down by privately and the same was maintained by them privately
</t>
  </si>
  <si>
    <t>LT UG Cable under Private Premises</t>
  </si>
  <si>
    <t>BAFALO (OWNER -Balvantbhai Maganbhai Solanki), nr.Solanki bhikhabhai nanabhai farm, Vill-Saliyav, Tal-Kalol, Dist-PMS</t>
  </si>
  <si>
    <t>As the phone call recieved at office Complain centre.Our staff visited the site and observed observed LT ABC passing transformer centre to Pole top portion between DO DP and that location ABC cable insulation rubbing and touch DO DP angle and angle contact with earthing wire Bafelo was trying to rub her head with DP structure,got stuck in her horn and got electric shock and dead on spot.</t>
  </si>
  <si>
    <t>Cow of Shri Bharvad Ranubhai Laxmanbhai, Bhalaniya Chokdi Village TC, Vill-Bhalaniya, Tal-Godhra, Dist-PMS</t>
  </si>
  <si>
    <t>Leakage current may started to flow through neutral earthing of transformer center due to unbalance load and cow passing under the transformer center might have came in contact with the neutral earthing wire got electric shock and met with fatal accident</t>
  </si>
  <si>
    <t>NEW EARTHING WITH PVC PIPE PROVIDED AND LINE MAINTENANCE WORK DONE</t>
  </si>
  <si>
    <t>Cow of Shri Laxmanbhai Lalabhai Taviyad, Vill-Motikyar, Tal-Santrampur, Dist-Mahisagar</t>
  </si>
  <si>
    <t>As per Site Visit and Eye Witness Statement at the said location where the accident has happened has fired remains of Shackle Insulator to which Cow of Shri Laxmanbhai Lalabhai Taviyad has been tied. As per Eye Witness Statement Shackle Insulator has been blasted and fired and might caused the leakage current to flow through the wet land and causes the Cow to get Electrocuted.</t>
  </si>
  <si>
    <t>Pin Insulater replaced and neccessary maintenance carried out</t>
  </si>
  <si>
    <t>Safinmahammad Nurmahammad Malek,Kabrastan Road,Vill-Hathaj,Ta-Kheda,Dist-Kheda</t>
  </si>
  <si>
    <t>To attain high voltage complain given from Nadiad Rural Sub Division Complain Center, he went to 100 kVA Hathaj village TC. He noticed that on TC DO, jumper on 11 kV side was sparking and was loose. So he decided to re-jumper it. So he called 66 kV Palaiya SS and asked the operator to handtrip 11 kV Jyotipura JGY for re-jumpering. 66 kV Palaiya SS operator handtripped 11 kV Jyotipura JGY. Shri. S N Malek, Electrical Assistant, shorted all 3 phases and earthed them properly and started his work.</t>
  </si>
  <si>
    <t>Line staff instructed to take line clear for any kind of work and earthing to be carried out both side of pole.</t>
  </si>
  <si>
    <t>Yogeshbhai Brijbhanprasad Patel,Dumping yard,Vill-Jamiyatpura,Ta-Balasinor,Dist-Mahisagar</t>
  </si>
  <si>
    <t>TRUCK DRIVER(YOGESHBHAI BRIJBHAN PRASAD PATEL) PARKED THEIR VEHICAL UNDER 11 KV MANVARPURA JGY AT DUMPING YARD AND DRIVER CLIMB ON LOADED TRUCK TO REMOVE COVER AND ACCIDENTLY COME IN CONTACT WITH LIVE 11KV HT LINE</t>
  </si>
  <si>
    <t>Line ground clearance is done</t>
  </si>
  <si>
    <t>Buffalo of Shri Bharvad Ishvarbhai Kanjibhai,Near Grampanchayat Office,Vill-Jetpur,Ta-Limkheda,Dist-Dahod</t>
  </si>
  <si>
    <t>THE BUFFALO WAS GRAZING NEAR 100 KVA DP STRUCTURE AND LT TAPPING POLE NEAR JETPUR DU GRAM PANCHAYAT OFFICE.DURING GRAZING THE BUFFALO STARTED RUBBING THE HORN WITH STAY WIRE OF LT TAPPING POLE AND DUE TO WHICH OUTGOING LT CABLE JUMPER GOT TOUCHED TO TURN BUCKLE, THE GUY INSULATOR OF THE STAY WIRE WAS ALREADY DAMAGED AND DUE TO WHICH THIS BUFFALO GOT ELECTROCUTED AND DIED</t>
  </si>
  <si>
    <t xml:space="preserve">MAINTENANCE OF TRANSFORMER DONE, NEW EARTHING DONE,PVC PIPE IS ADDED IN EARTHING </t>
  </si>
  <si>
    <t>Rathwa Lalsingbhai Nanjibhai,B/H Primary School,Vill-Dholimar,Ta-Halol,Dist-Panchmahal</t>
  </si>
  <si>
    <t>ATSITE LALSINGBHAI WAS WORKING AT HIS FARM HIS FARM IS COVERD WITH BARE IRON WIRE FENSING FOR PROTECTION OF CROP AGINST WIDE PIG.11KV POYLI FDR PASSING OVER SAID LOCATION AS PER THE LI REPORT AND SITE SITUATION IT MAY BE PRESUMED THAT THE 11 KVTOP PH CONDUCTOR OF POYLI JGY WAS BROKEN AND FALLEN ON BARE IRON WIRE , THE VICTIM GOT ACCIDENTALLY TOUCHED HIS FEET WITH IRON WIRE FENSING AND GOT ELECTROCUTED AND DIED ON SPOT ON TRIPING WAS OBSERVED ON SAID FEEDER</t>
  </si>
  <si>
    <t xml:space="preserve">11 KV TOP PIN REPLACED , RESTRINGING OF CONDUCTOR AND NEW EARTHING WITH PVC PIPE DONE AND LINE MAINTENANCE WORK DONE </t>
  </si>
  <si>
    <t>Pagi Parvatbhai Nanabhai,Vill-Pagiyawada,Ta-Lunawada,Dist-Mahisagar</t>
  </si>
  <si>
    <t>On checking the spot and taking the statement of an eyewitness, it is found that Patelia Bhupendrabhai Salambhai had gone from his house in the afternoon to plow the field on the outskirts of Pagiawad village. While plowing in his field, a sudden noise was heard and it was found that someone had climbed on the power transformer placed for the farm near his field, so he made a phone call to the line staff of his area and stopped the power line. Pagi Parvatbhai Nanabhai died after climbing on th</t>
  </si>
  <si>
    <t>Maintenance done</t>
  </si>
  <si>
    <t>Vanrajsinh C Jadeja,Nr shri Ram Shopping centre,Vill-Dakor,Ta-Thasra,Dist-Kheda</t>
  </si>
  <si>
    <t>On Dtd.21.11.2023,there was no power complain recieved by telephonic on complain centre, so after line petrolling found that Jumper was burnt on location no.RAN/052 DODP Switchof 11 KV Ranchhodji (Urban) feeder.Shri M C ChauhanLM,Shri H B Parmar EA and shri V C Jadeja(EA-victim) went to DODP Switch to replace burnt jumper on pole,there was three Underground cable coming to shackle pole switch.(1) Main Cable from busbar to DODP Structure Switch which was charged due to R &amp; B work in progress whic</t>
  </si>
  <si>
    <t>Notice board of dual power supply is provided at shri ram complex AB switch and 11 KV Cable disconnected. Show cause notice issued to                        M.C.Chauhan LM letter No NOD/HR/MCC/124 dated 13.12.23                                               H.B Parmar EA NOD/HR/HBP/125 dated 13.12.23</t>
  </si>
  <si>
    <t>Dindor Sardarbhai Hirsingbhai,Vill-Dhamanbari,Ta-Singvad,Dist-Dahod</t>
  </si>
  <si>
    <t>ACCORDING TO PANCHNAMA, ON DATED 23-11-2023 AROUND 01:30 PM SHRI DINDOR SARDARBHAI HIRSINGBHAI WAS GOING THROUGH THE FARM OF SHRI AD CHHAGANBHAI MANGLABHAI FOR FUNERAL.11 KV WAGHNALA AG FEEDER HT LINE PASSES THROUGH THIS FARM.THE HT TAPPING POLE ON ONE SIDE OF THE FARM WAS TILTED DUE TO A WATER PATH CREATED EXACTLY NEARBY THIS POLE.ALSO THE SPAN LENGTH OF THE SPAN WAS AROUND 80 MTR.DUE TO THIS CONDUCTOR GOT LOOSE AND THE FARM LAND HAD WET DUE TO WATER SPREAD AROUND FARM FOR FARMING. SHRI DIND</t>
  </si>
  <si>
    <t>LOCATION IS RECTIFED, LINE RESTRINGING IS DONE.</t>
  </si>
  <si>
    <t>Buffalo of Alpesh Ghanshyam Chauhan,Vill-Rinza,Ta-Tarapur,Dist-Anand</t>
  </si>
  <si>
    <t>DUE TO HEAVY RAIN AND WIND PRESSURE LT ABC SLIIPED FROM LT SHACKLE INSULATOR AND TOUCHED TO U-CLAMP AND THROUGH IT LEAKAGE CURRENT PASSED IN G.I.WIRE AND WHICH CONVERTED INTO ACCIDENT.</t>
  </si>
  <si>
    <t>Cow Of Shri Vaghabhai Ramabhi Bharvad,Patak Vistar,Vill-Boriavi,Ta-Anand,Dist-Anand</t>
  </si>
  <si>
    <t>GI Wire was in leakage current due to LT ABC insulation damage and live wire came in Contact with U Clamp and from U Clamp to GI Wire direct current was reflected. Cow was wondering and came in contact with GI wire at Ground.Cow was died on spot due to electroinductioned.</t>
  </si>
  <si>
    <t>DUE TO LEACKAGE CURRENT FLOWN TO GI WIRE FROM U CLAMP TO GROUND</t>
  </si>
  <si>
    <t>NOT SUGGESTED</t>
  </si>
  <si>
    <t>PIPE PROVIDED TO GI WIRE UP TO GROUND LEVEL</t>
  </si>
  <si>
    <t>Madhavbhai Nathubhai Ninama,Nr avalon Green Society ,Vill-Sevasi,Ta-Vadodara,Dist-Vadodara</t>
  </si>
  <si>
    <t>ON DT.26.11.23 ,UG cable charging work of sevasi jgy was carried out. at a time of two ends of XLPE cable jumpring work on AB switch a heavy induction /return supply felt by the victim.</t>
  </si>
  <si>
    <t>Instruction of all line staff for use of   safety articals at that time of work.</t>
  </si>
  <si>
    <t>Bhalabhai Somabhai Bariya,Nr. Nima Rice Mill,Vill-Vega,Ta-Dabhoi,Dist-Vadodara</t>
  </si>
  <si>
    <t>ON DATE 26/11/23, LINE CLEAR WAS TAKEN FOR 11 KV BHILAPUR JGY AS WELL AS HT LINE OF BHILAPUR JGY WAS SHORTED AND EARTHED ON BOTH SIDE OF WORK PLACE.WHILE WORKING ON NEWLY CONSTRUCTED DODP NR NIMA RICE MILL VICTIM FELT A LIKE ELECTRIC SHOCK AND HE FALL DOWN FROM DODP STRUCTURE.RESON IS UNKNOWN FOR ELECTRIC SHOCK AS NO BURNT MARK RECEIVED ON VICTIM BODY.</t>
  </si>
  <si>
    <t>HE Buffalo of Mafatbhai Bhagvanbhai Bharvad, Harijanwalu naku,Vill-Dumral,Ta-Nadiad,Dist-Kheda</t>
  </si>
  <si>
    <t>Owner Of A Herd Of Buffalo Residing Hanumanpura Dumral Was Taking Them For Grazing. While Going From Hanumanpura To Piplata Chokdi One He Buffalo Came Near DO Structure For Itching Which Is Near Harjanwalu Naku Area. Both The Stays On DO Structure Were Cut From Ground And Winded On DO Structure Poles. DO Jumpers Both Incoming And Outgoing Are Coated. Outgoing Jumpers Are Having Open Joint In The Lower Part. HE Buffalo Started Itching On Pole Where The Stay Is Winded. So Stay Wire Came In Contact</t>
  </si>
  <si>
    <t>Line maintenance carried out with re-jumpering and removal of broken stay wire.</t>
  </si>
  <si>
    <t xml:space="preserve">She-Buffalo of Shree Ravidasbhai Kalubhai Rathwa,Vill-Vakaner,Ta-Kawant,Dist-Chhota Udepur </t>
  </si>
  <si>
    <t>AS PER PRIMARY INVESTIGATION INFORMATION RECIEVED FROM VILLEGERS LT AB CABLE WAS SLIPPED FROM LT SHACKLE AND JOINT TOUCHED WITH U CLAMP AND MEANWHILE THE EARTHING WIRE WAS ALSO BROKEN AND IT TOUCHED THE GUY WIRE WHILE BUFFALO WAS GOING TO EAT FODDER OF BAMBOO AND CAME IN CONTACT WITH GUY WIRE OF LT POLE AND GOT ELECTROCUTED.</t>
  </si>
  <si>
    <t>NEW EARTHING PROVIDED AND RECTIFICATRION OF STAY WIRE</t>
  </si>
  <si>
    <t>Sh Gopalbhai Madhavbhai Parmar, Beside Nijanand Ashram,Vill-Ankhol,Ta-Waghodia,Dist-Vadodara</t>
  </si>
  <si>
    <t>On dtd 11.12.2023, Work for reconnection of meter and complain of transformer voltage fluctuations at Rudraksh county society on Ankhol JGY feeder was carried out by local line staff (Sh. Shankarbhai Rathva &amp; Gopalbhai Parmar). Both of them started work after wearing helmet. Before starting of work, DO of DODP was taken off and needed work like verification of HT &amp; LT side stud and lugging position etc on TCDP was started by Victim - Sh. Gopalbhai Parmar &amp; needful rectification work also starte</t>
  </si>
  <si>
    <t xml:space="preserve">at the accident place not any rectification require and line staff awarness programe made by sdo </t>
  </si>
  <si>
    <t>1)Baldevbhai Arjanbhai Parmar-Fatal  2)Tusharsinh Badesinh Parmar-Non Fatal  3)Mahobatsinh Kesarisinh Parmar-Non-Fatal ,Vill-Hirapura Alawa,Ta-Kapadwanj,Dist-Kheda</t>
  </si>
  <si>
    <t>On dated 12.12.23 at around 12:30 pm Victim Late Shri. Baldevbhai Parmar &amp; Two Others Shri.Tusharsinh Badebhai Parmar and Shri. Mahobatsinh Kesarisinh Parmar were working in the bore well of Prabhudas Karsandas Patel's farm to Downward the submersible motor into the bore well with Tower (Ladder) hight is 18.5 Feet &amp; it attached on 2.5 feet tractor Connected cart. So, Total High is 21.5 Feet. After completing the operation of Downward the motor into Bore well. The Drive The Tractor front side and</t>
  </si>
  <si>
    <t>After Electric Shock All 3 Victim Shifted In Kapadvanj Private Hospital For Treatment By A Private Vehicle. After The Further Instruction As Per Doctor From There They Were Shifted Civil Hospital For Further Treatment Where Shri. Baldevbhai Parmar Was Declared Death And Shri. Tusharsinh And Mahobatsinh Parmar Are Currently Under Treatment.</t>
  </si>
  <si>
    <t>Cow of Shri Waghabhai Rajabhai Sasla,Pureta Vistar,Vill-Nandoli,Ta-Matar,Dist-Kheda</t>
  </si>
  <si>
    <t>on dt 13.12.2023 cow of Shri Waghabhai Rajabhai Sasla passing near to DO structure of 11 KV NANDOLI AG feeder which is located at pureta vistar and ag line of kalabhai budhabhai parmar and suddenly outgoing do wire is broken and cow came in to the contact with wire and got electic shock and died on the spot.</t>
  </si>
  <si>
    <t>NEW JUMPER PROVIDED</t>
  </si>
  <si>
    <t>Nadimsha S Diwan,Near Chorpura Tapline,Vill-Gothda,Ta-Savli,Dist-Vadodara</t>
  </si>
  <si>
    <t>The non fatal accident occurd to Shri N.S.Diwan EA(VS) of savli sub divi.by having leakage of current through cut off AB Switch As the snake Fallen between the male female part of ab swich which cut off.</t>
  </si>
  <si>
    <t xml:space="preserve"> A B Switch Maint including with New Jumper and Preper and proper Clearnce between two contacat work done.</t>
  </si>
  <si>
    <t>Smt Kokilaben Arvindbhai Chauhan(Fatal human) , Sonalben Arvindbhai Chauhan(Non Fatal human), Bhatiyapura Sim, Vill-Haripura, Tal-Khambhat, Dist-Anand</t>
  </si>
  <si>
    <t>During primary investigation accident occurred on 2W open LT line of Bhatiyapura Sim vistar Transformer of 11 KV Amiyad JGY Feeder. The LT pole (AMD057/0018) on which accident occurred is open LT line and one wire was found escaped from LT shackle binding and touched the C Clamp. The earth wire of LT pole was found broken from earth and wrapped around pole at the time of site visit. It seems the Victim came in contact with the earth wire and got electrocuted. The nonfatal accident occurred to ot</t>
  </si>
  <si>
    <t xml:space="preserve">Binding &amp; maintenance done </t>
  </si>
  <si>
    <t>Jyotiben Jivabhai Gujarati (Fatal)                                 Vasuben Madeva Ahir (Non Fatal)                           Trikambhai Gopalbhai Chhanga(Non Fatal)                  ,Vill-Dakor,Ta-Thasra,Dist-Kheda</t>
  </si>
  <si>
    <t>ON DT 26.12.13 AN Accident took place at dakor near pahiyari ashram ,bharat buvan to gayo no vado road at around 2 00 pm a luxury sleeper coach bus with 30 passengers get take reverse from on kacha canal road to main road ,a one lady passenger was running toward bus and climb on stairs of bus.one step is onbus stair and other foot is on eatrh,at that time a tree branch on bus was touch to live live wires of muliyad jgy fdr so lady passenger got electric shock and othr two passengers had touch</t>
  </si>
  <si>
    <t>11 Meter RSJ pole erected .Ground clearance is done and dead span removed</t>
  </si>
  <si>
    <t>Ketanbhai Ramanbhai Baria,Shikari Faliya,Vill-Guna,Ta-D'Baria,Dist-Dahod</t>
  </si>
  <si>
    <t>A fatal human outsider Electrical accident occurred at village guna on MGVCL Network on dtd. 28.12.2023 at 17:30 HRS Approximately.The people of Guna village shri Gopsingbhai sartanbhai &amp; saylabhai sartanbhai had fenced iron wire around the farm to protect the standing crops in their field from wild animals. Then, in this iron fence, one end of the private wire is illegally connected to the wire of that fence and the other end of the wire is connected to the LT line on the pole and electric cu</t>
  </si>
  <si>
    <t>Part Of Of Wire Which Was Attached To Low Tension Line Was Removed And Police Fariyad Done On Two People Mr. Gopsingbhai Sartanbhai And Sayabhai Sartanbhai FIR No 02/01.01.2024.</t>
  </si>
  <si>
    <t xml:space="preserve">1)Shri Brijesh Madan Yadav (fatal)
2)Shri Baharan Jagu Chauhan (Non-fatal) Gorva-Undera Road,Vill-Undera,Ta-Vadodara,Dist-Vadodara 
</t>
  </si>
  <si>
    <t>On dtd 29.12.2023,  i.e.today, Victims were carrying Aluminium ladder handcart  for Construction site behind Reliance jio Petrol pump. While they were trying to pass below the 11 kv Undera jgy line, Ladder touched the 11 KV Undera Jgy conductor and electrocuted. Further investigation is under progress.</t>
  </si>
  <si>
    <t>Charpot Rahulbhai Arvindbhai,Holi faliya,Vill-Karodia,Tal-Fatepura, Dist-Dahod</t>
  </si>
  <si>
    <t>as per primary investigation and eye witness statement it came to know that on date 30.12.2023 victim(Charpot Rahulbhai Arvindbhai) at time around 16:30 was playing behind his home where an iron shed was constructed under HT line of Dungar jgy feeder Saraswa S/S while playing victim climbed on top of iron shed to pick the toy from the top of shed where he may be accidently came contact with the HT line of Dungar feeder and got electrocation and victim fall down on the ground and then after vict</t>
  </si>
  <si>
    <t xml:space="preserve">NOTICE ISSUED TO PARTY FOR UN AUTHORISED CONSTRUCTION </t>
  </si>
  <si>
    <t>Pitamsinh Babusinh,Sureli Bechri Road,Vill-Sureli,Ta-Umreth,Dist-Anand</t>
  </si>
  <si>
    <t>BIG CONTAINER WAS PASSING THROUGH SURELI BECHRI ROAD AND ACCIDENTLY CAME IN TOUCH WITH 11 KV DHULETA JGY FEEDER AND DRIVER GOT ELCTROCULATED</t>
  </si>
  <si>
    <t>V EXTENSION PROVIDED HIGHT MAINTAINED</t>
  </si>
  <si>
    <t xml:space="preserve">Anand </t>
  </si>
  <si>
    <t>2 bullock of Jasu Pratap Baria,vakasiya mal falia,Vill-Vakasiya,Tal-Dhanpur,Dist-Dahod</t>
  </si>
  <si>
    <t>DUE TO CONTACT OF UNCHARGED 11KV LINE WITH LT LINE OF JGY , AND 11KV UNCHARGED LINE CONDUCTOR KEPT ON GROUND , BULLLICK CAME IN CONTACT WITH LIVE WIRE AND DIED</t>
  </si>
  <si>
    <t>THE LOCATION IS RECTIIFED AND STRINGING AND BINDING OF UNCHARGED WIRE IS CARRIED OUT.</t>
  </si>
  <si>
    <t>Buffalo,Dakaniya,Vill-Othvad,Tal-Balasinor, Dist-Mahisagar</t>
  </si>
  <si>
    <t>HERD OF BUFFALO WAS PASSING BY VILLAGE TC AS PER ROUTINE. ONE BUFFALO SUDDENLY FALL ON GROUND AND DIED ON SPOT. AS PER TALK WITH OWNER, BUFFALO TOUCHED THE METAL DB AND DIED, DURING SITE VISIT NO LEAKAGE CURRENT WAS FOUND AT ANY POINT ON TC STRUCTURE.</t>
  </si>
  <si>
    <t>YES</t>
  </si>
  <si>
    <t>To follow Regulation Act 2010 Sr No. 12 and 13</t>
  </si>
  <si>
    <t>Yes</t>
  </si>
  <si>
    <t>AT THE TIME OF DEATIL INVESTIGATION NO CAUSE FOUND OF LEAKE CURRENT</t>
  </si>
  <si>
    <t xml:space="preserve">Nadiad </t>
  </si>
  <si>
    <t>Bullock,Tandi faliyu, Vill-Agarwada, Tal-MORVAHADAF, Dist-Panchmahal</t>
  </si>
  <si>
    <t>Due to aging effect there is a possibility that insulation of LT AB cable got damaged so contacted with GI wire of LT pole earthing and leakage current flow to wet ground.</t>
  </si>
  <si>
    <t>LT ABC replaced &amp; Necessary Line Maintance done.</t>
  </si>
  <si>
    <t>FEMALE HORSE OF RAVJIBHAI PATANWADIYA,NEAR SAWMILL,Vill-ANKHI,Tal/Dist-Vadodara</t>
  </si>
  <si>
    <t>INSULATION OF AB CABLE WAS DAMAGED, AND CONDUCTER SCRUB WITH RSJ POLE.</t>
  </si>
  <si>
    <t xml:space="preserve">Pipe provided on earthing wire and maintenance of TC. </t>
  </si>
  <si>
    <t>DINESHBHAI PARVATBHAI BARIA,DAYRA FALIYU,B/H. IOC PETROL PUMP EXTENDED PREMISES,Vill-WAGJHIPUR, Tal-Shahera, Dist-PANCHMAHAL</t>
  </si>
  <si>
    <t>VICTIM WAS LOADING TRACTOR TROLLY WITH CIVIL CONSTRUCTION CENTING MATERIAL,SAND,LONG IRON ROADS ETC. TRACTOR WAS PARKED UNDER 11 KV SARADIYA JGY FEEDER OVERHEAD HT LINE AND DURING THE WORK ONE IRON ROAD APPROX. 10 FEET LONG, VICTIM HOLDING IN HIS HAND ACCIDENTILY COME IN CONTACT WITH LIVE HT LINE AND GOT ELECTROCUTED DUE TO HIS NEGLIGENCE AND INATTENTION</t>
  </si>
  <si>
    <t>Necessary Line Maintance done.</t>
  </si>
  <si>
    <t>Cow owner Name Bharwad Bhanabhai Bhikhabhai,Haripura Lat, Vill-Motipura, Tal-Khambhat, Dist-Anand</t>
  </si>
  <si>
    <t>Fatal Animal accident occurred on dated 05.07.23 time approx. 15:00 hours, During visit at site on Dtd 05.07.23,it is found that the accident took place on the 11KV Malu AG feeder at DO DP Structure having location No.075/15/9 While grazing on farm ,A Cow was scratching with stay wire cause it might have been pulled slightly , due to this upper part of stay wire touched to DO fuse jumper and current may have passed on stay and cow got electrocuted and died on the spot.</t>
  </si>
  <si>
    <t xml:space="preserve">new stay wire porvided &amp; new jumper provided </t>
  </si>
  <si>
    <t>Buffalo,Nr Darjipura Prathmik School,Vill-Darjipura,Ta/Dist-Vadodara</t>
  </si>
  <si>
    <t>Fatal animal electrical accident, the buffalo was passing near the LT Line pole, where she must have contact with earthing wire of pole, the leakage current must have caused the accident death of that buffalo.</t>
  </si>
  <si>
    <t>New Service Provided and Open LT line converted to LT ABC</t>
  </si>
  <si>
    <t>COW,OPP. KEDI TEMPLE,Vill-KEDI,Ta-Balasinor,Dist-Mahisagar</t>
  </si>
  <si>
    <t>COW CAME IN CONTACT WITH RSJ POLE RUNNING 4W LT ABC. INSULATION OF LT ABC GOT DAMAGED DUE TO FRICTION DURING CYCLONIC WINDS. SO CURRENT LEAKED FROM DAMAGED INSULATION TO U CLAMP TO GROUND.</t>
  </si>
  <si>
    <t>DAMAGE PORTION OF  LT ABC  CABLE REPLACE</t>
  </si>
  <si>
    <t>Cow of Shri Bharvad Rahulbhai Laxmanbhai,In the farm of Shri Dolatsinh Nathusinh Thakor,Vill-Vyasda,Ta-Kalol,Dist-Panchmahal</t>
  </si>
  <si>
    <t>At location no.3 of LT line of the AG transformer of Village. Vyasda Y phase conductor release from shackle insulator and touched to U-Clamp and thus leakage current started to flow from neutral wire of transformer center. Victim came in contact with neutarl wire got electrocuted and met with fatal electrical accident.</t>
  </si>
  <si>
    <t>Y Phase conductor relocate at shackel insulatore and maintanance done.</t>
  </si>
  <si>
    <t>LAXMANBHAI LALLUBHAI BHIL,NAVINAGARI,OPP GWSSB PLANT,Vill-Sadhali,Ta-Sinor,Dist-Vadodara</t>
  </si>
  <si>
    <t>The victim was trying to fix long round pipe on top of tempo trailer.While doing so pipe came in contact with 11 kv live line conductor and got electrocuted.</t>
  </si>
  <si>
    <t>BAFALLO,NR BALETIYA SEEM BUBEN KOTAL DELHI MUMBAI EXPRESSWAY,Vill-BALETIYA,Ta-Kalol,Dist-Panchmahal</t>
  </si>
  <si>
    <t>As Per Eyewitness Statement Bafallo Trying To Eat Grass Around LT Pole And Touched To Pole And Get Electric Shock And Dead At The Momment</t>
  </si>
  <si>
    <t>YES/1032/04.09.2023</t>
  </si>
  <si>
    <t>follow the CEA regulation-2010 - regulation no. 12</t>
  </si>
  <si>
    <t>LT Wire Coated And Restringing With Lt Shackel Insulator</t>
  </si>
  <si>
    <t>UNKNOWN,SHREEJI PARTY PLOT,Vill/Tal/Dist-Vadodara</t>
  </si>
  <si>
    <t>THERE IS 80KW LT CONNECTION IS GIVEN TO SHREEJI PARTY PLOT.40/200A METER IS INSTALLED NEARER TO 100KVA SHREEJI PARTY PLOT TC.150SQMM LT CABLE PASSING THROUGH METER IS CONNECTED TO 70 SQMM LOAD SIDE LT CABLE. DISTRIBUTION OF POWER INSIDE PREMISES OF SHREEJI PARTY PLOT IS DONE THROUGH 50SQMM LT CABLES. ONE END OF THE LOAD SIDE LIVE 16SQMM LT UG CALBE CONNECTED TO THE LT BUSBAR. SECOND END OF 16SQMM LT UG CABLE IS CONNECTED TO THE MCB INSTALLED INSIDE THE SMC BOX AFFIXED ON IRON TOWER.SAID 16SQMM</t>
  </si>
  <si>
    <t>Circuit-wise ELCB provided on load side wiring of consumer.</t>
  </si>
  <si>
    <t>Kaliben Dineshbhai,Vill/Tal/Dist-Dahod</t>
  </si>
  <si>
    <t>NO ANY LEAKAGE CURRENT WAS FOUND.AS THE ACCIDENT HAPPENED DUE TO FAULTY WIRING ON CONSUMER'S SIDE, THE CONNECTION WAS DISCONNECTED.</t>
  </si>
  <si>
    <t>COW,HADIYA VISTAR,Vill-BUDHEJ, Tal-Tarapur, Dist-Anand</t>
  </si>
  <si>
    <t>AT ABOVE LOCATION APPROXIMATE 20 COWS ARE PASSSING FOR GRAZING WITH OWNER ACCIDENTALY AMONG ALL COWS ONE COWS CAME INTO CONTACT WITH LT LINE POLE APPROX. 1 METER AWAY. DUE TO HEAVY WIND AND RAIN INSULATION DAMAGED OF LT ABC SINGLE PHASE TWO WIRE ALSO SLIPPED AND TOUCHED TO C CLAMP OF LT LINE AND ALSO TOUCHES TO THE GI WIRE,SO THAT LEAKAGE EARTH CURRENT COW MAY BE DEAD.(PM REPORT AWAITED)</t>
  </si>
  <si>
    <t xml:space="preserve">restringing of abc &amp; rectification of gi wire </t>
  </si>
  <si>
    <t>Solanki Ashokbhai Motibhai,Vill-moxi padhro,Ta-Savli,Dist-Vadodara</t>
  </si>
  <si>
    <t>13-07-2023 at 17:15 hrs visited site and prepared panchnama. Information received at office by S.N.Baranda (EA) that incident happened due to leakage current passing through earth wire via D clamp of LT ABC (1 phase-2 wire) cable in LT pole and buffalo was passed near pole and got electrocuted.</t>
  </si>
  <si>
    <t xml:space="preserve">Replacement of insulator with stringing of LT Line to avoid accident. </t>
  </si>
  <si>
    <t>BUFFALO OF OWNER SHRI BARIA GULABSINH BHOPATSINH,NISHAL FALIYA,Vill-SURBAR,Ta-Halol,Dist-Panchmahal</t>
  </si>
  <si>
    <t>WHILE ITICHING AT DISTRIBUTION BOX TC WHILE POWER ON POSITION ACCIDENTLY CAME CONTACT TO LIVE PART</t>
  </si>
  <si>
    <t>Distribution box in New kit kat fuse provided, GI EARHING done by insulation pipe.</t>
  </si>
  <si>
    <t>Murtujakhan Sikandarkhan Pathan,Saiyad Farm, Vill-Vansar,Ta-Matar,Dist-Kheda</t>
  </si>
  <si>
    <t>Victim came in contact which iron fensing of said garden. which was carring the current due leakage in fancy lights installed on fensing.</t>
  </si>
  <si>
    <t>The Connection Was Disconnected And Consumer Was Served Notice To Provide New Test Report Along With Proper ELCB/RCCB Installation.</t>
  </si>
  <si>
    <t xml:space="preserve">AJITKUMAR RAYJIBHAI PARMAR,Vill-JITPURA(SARNEJ),Ta- Waghodia,Dist- vadodara
</t>
  </si>
  <si>
    <t>AS PER PRIMARY INVESTIGATION REPORT,IT IS FOUND THAT WHEN BUFFALO WAS PASSING FROM CANAL ROAD TO FARM ,ITS TAIL TOUCHED THE EARTHING WIRE OF TC WHERE LEAKAGE CURRENT PASSED SO BUFFALO GOT ELECTROCUTED</t>
  </si>
  <si>
    <t>Maintanance done- Transformer erthing reactivated</t>
  </si>
  <si>
    <t>CHUNARA ASHOKBHAI MANGALBHAI,Vill-moxi padhro,Ta-Savli,Dist-Vadodara</t>
  </si>
  <si>
    <t>The 11 KV line situated at clay mountain hilly area and tapping of 11 kv line span sag is lying between mountain height and at ground level of area. So, the incident occured beacuse of less ground clearance of 11 kv HT line due to uneven ground level and heavy sag of conductor between two poles. At that time buffalo was eating grass at hilly mountain area under line and got electrocuted</t>
  </si>
  <si>
    <t xml:space="preserve">New pole erected for maintaining ground clearance </t>
  </si>
  <si>
    <t>Pagi Vajabhai Girdharbhai'S buffalo,Pruthvisinh Deepsinh Solanki‘s Farm OPP bapu faliyu,Vill-CHAPARI MUVADA,Ta-Lunawada,Dist-Mahisagar</t>
  </si>
  <si>
    <t>On That Location 11 KV Degamda Agdom Feeder And it’s 3P4W ABC Cable Cross Each Other And That Location 8meter Psc Pole Carrie At Top Guarding &amp; Below Lt Line Of 11 KV Degamda Agdom Feeder 3P4W ABC Cable. That Both Line Passed through Pruthvisinh Deepsinh Solanki‘S Farm .Due To Corrosion Of Guarding Wire Was Broken At That Location So LT of 3P4W ABC Touch With Guarding Wire. Due To Insulation Of ABC Cable Damaged And Punctured Then This Power Passed Through Guarding Wire. Unfortunately This Ti</t>
  </si>
  <si>
    <t>NEW LT ABC PROVIDED</t>
  </si>
  <si>
    <t>Bharvad Ramabhai Devabhai,Vill-Poicha,Ta-Savli,Dist-Vadodara</t>
  </si>
  <si>
    <t>On dtd: 18-07-2023 at 17:30hrs visited site and prepared panchnama. Information received from local resident Shri Ashokbhai R Bhoi. The incident happened on LT ABC(1ph2w) cable which came out of from LT insulator and got stuck on D clamp of pole,leakage current was passing from the GI earth wire in to ground. At that time claves were passing near by pole and it touched the earth wire and got electrocuted.</t>
  </si>
  <si>
    <t>COW,Chapariya,Vill-Nadisar,Ta-Godhra,Dist-Panchmahal</t>
  </si>
  <si>
    <t>owner of cow Name-Bharwad babubhai popatbhai, - Due to LT pole broken of Nadisar AG Feeder (before 3days), LT open wire line snapped and jumper of LT line was cut. At that location crossing of LT and HT line is there. The cow was touch to snap LT line at that time at crossing birds were flew from line and HT line touch to LT line. Due to induction power came and got electrocuted and cow died at the spot.</t>
  </si>
  <si>
    <t>LT ABC provided in crossing &amp; Necessary Line Maintance done.</t>
  </si>
  <si>
    <t>DITABHAI LUNJABHAI GARASIYA,TIMARAN FALIYA,Vill-SAGADAPADA,Tal-FATEPURA, Dist-Dahod</t>
  </si>
  <si>
    <t>AS PER PRIMARY INFORMATION VICTIM WAS WORKING IN HIS FARM AT TIMARAN FALIYA VILL SAGADAPADA TA FATEPURA,AS PER EYE WITENESS STATEMENT VICTIM ACCIDENTALY COME IN CONTACT WITH STAY WIRE OF PSC POLE OBJECT NEARBY AND GET THE ELECTRICAL SHOCK AND VICTIM DIED WHILE APPROCHING TO THE HOSPITAL.</t>
  </si>
  <si>
    <t>COW,NR. ADA TALAVDI,Vill-CHHANI,Ta-Vadodara,Dist-Vadodara</t>
  </si>
  <si>
    <t>WHILE PASSING VERY NEAR TO TRANS CENTRE, DUE TO LAND FILLED WITH WATER THERE MIGHT BE MINOR LEAKAGE IN NEUTRAL OF TC GOT ELECTROCUTED AND GOT DEATH BECAUSE OF STEP POTENTIAL</t>
  </si>
  <si>
    <t xml:space="preserve">Rectification of transformer center is done and new earthing provided. </t>
  </si>
  <si>
    <t>BUFFALO,PATELIYA FALIYU,Vill-NANA DOKVA,Ta-Lunavada,Dist-Mahisagar</t>
  </si>
  <si>
    <t>A Fatal Animal Accident Occurred to Buffalo on Dtd:23.07.2023, At approximetaly 12:15hrs. Telephonic message received on sub division complain centre number that a Buffalo of Shri. Pateliya Bhemabhai Motibhai got electrical shock and died. on the spot feeder made off from sub station and after site visited by line staff and cut off power supply after feeder made on from sub station and on the same day on dtd 23.07.2023 at 14:00 in afternoon site visit by officer and employees and found Buffalo w</t>
  </si>
  <si>
    <t xml:space="preserve">Tree cutting work done and Repair of Cable </t>
  </si>
  <si>
    <t>BULLOCK OF SHRI MOHANIA NAGRUBHAI SAVJIBHAI,SAJOI KALAM FALIA,Vill-SAJOI, Tal-Dhanpur, Dist-Dahod</t>
  </si>
  <si>
    <t>THE BULLOCK WAS PASSING NEAR TC STRUCTURE OF SAJOI KALAM FALIA WW TC WHEN IT MIGHT HAVE COME IN CONTACT WITH GI WIRE CARRYING LEAKAGE CURRENT AND GOT ELECTROCUTED</t>
  </si>
  <si>
    <t xml:space="preserve">THE LOCATION IS RECTIFIED AND NEW EARTHING DONE,PVC PIPE IS ADDED IN EARTHING </t>
  </si>
  <si>
    <t>COW,BARIYA FALIYU,Vill-ABRAM PATEL NA MUVADA,Ta-Godhra,Dist-Panchmahal</t>
  </si>
  <si>
    <t>Due to heavy wind and Rain ,leakage of current might be got flow in Transformer neutral wire and passed through Earthing,The Cow while garzing the grass was came in contact to earthing wire and might be got electrocuted and spot died at site.</t>
  </si>
  <si>
    <t>TC Earthing Insulated Pipe protction done &amp; Necessary Line Maintance done.</t>
  </si>
  <si>
    <t>PARMAR SAVITABEN FATESINH,behind prathmik school,Vill-Panchmahudi,Ta-Halol,Dist-Panchmahal</t>
  </si>
  <si>
    <t>AS PER PRIMARY INVESTIGATION REPORT IT IS FOUND THAT WHEN BUFFALO WAS GRAZING IT REACH TO THE TRANSFORMER CENTER .IT TOUCH THE GI WIRE OF TC WHEREE LEAKAGE CURRENT FLOWS SO BUFFALO GOT ELECTROCUTED</t>
  </si>
  <si>
    <t>KISHMAT VIKRAMBHAI VAGHARI,SAVA TALAVADI,Vill-ODE,Ta-Anand,Dist-Anand</t>
  </si>
  <si>
    <t>on the LT pole (Geo Loc - 1) where accident took place, ABC 1ph2w is passing through it. In such rainy and heavy wind atmosphere, due to fall of Neem tree branches and rubbing its insulation it may possible that the binding may get loosen and LT ABC 1ph2w line directly came in the contact of U Clamp of the same pole. In results, leakage current may passed continuously through GI wire. Meanwhile, the boy passing through the narrow pathway, tried to took the help of a pole to get back down to the</t>
  </si>
  <si>
    <t>MAINTAINACE OF LINE 2W ABC 200 MTR REPLACE REMAING LT POLE EARTHING PIPE PROVIDED POLE EARTHING NEW DONE TREE CUTTING DONE</t>
  </si>
  <si>
    <t>NA,Naswadi Aakona road, infront of kabir city,Vill/Tal-Naswadi, Dist-Chhotaudepur</t>
  </si>
  <si>
    <t>As per site visit and statement of eye witness. It is found that group of buffalo was grassing around the transformer center of Kalediya ag Feeder and suddenly two buffalo fight with each other and run towards transformer center. At that time one leg of he buffalo is stuck with guy wore and guy wire is broken. Broken guy wire is touched and contacted with 11KV bushingjumper of transformer and he buffalo got electrocuted and died at same time.</t>
  </si>
  <si>
    <t>New stay provided and conductor restringing.</t>
  </si>
  <si>
    <t xml:space="preserve">Baroda O&amp;M </t>
  </si>
  <si>
    <t>Buffelow of Jitendrabhai Ramabhai Dabhi,Padarda Sim vistar,Vill-Bilodra, Tal-Nadiad, Dist-KHEDA</t>
  </si>
  <si>
    <t>Buffelow of Jitendrabhai R Dabhi Reach at near line Pole where ABC wire Insulation damage due to friction with tree this wire touch with uclamp and uclamp connected with earth wire so, buffelow get contact with earth wire and get electrocuted and died.</t>
  </si>
  <si>
    <t>Distribution company should maintain electric installtion by regular interval</t>
  </si>
  <si>
    <t xml:space="preserve">AB Cable replaced </t>
  </si>
  <si>
    <t>MALE BUFFALO,BEHIND GAURI CINEMA,Vill/Ta-Godhra,Dist-Panchmahal</t>
  </si>
  <si>
    <t>The Male Buffalo was grazing the grass Behind gauri cinema area &amp; suddenly the broken LT conductor which is already laid on ground got stucked to leg of male buffalo so he madly run.Hence, due to broken conductor hanging from LT pole got stretched and due to this the live 2 WLT AB Cable of Omkar feeder also broken and falls on ground and the male buffalo might experienced the electric shock and found dead</t>
  </si>
  <si>
    <t>LT Line Conductor Replaced &amp; necessary maintance carried out.</t>
  </si>
  <si>
    <t>JAYDIPSINH MANUSINH RAJ,HARSIDHI AGRI TECH RAMNAGAR BRIDGE,Vill-Vadod,Ta-Anand,Dist-Anand</t>
  </si>
  <si>
    <t>ON DATE 30.7.23 AT 16 HR LABUR OF HARSIDHI AGRI TECH LOCATED AT:RUPAREL,VILL:VADOD TA&amp;DI:ANAND DOING UNLODING OF NURSARY PLANT FROM TRUCK HE CLIMB ON REALING OF TRUCH WHEN HRE MOVE UP SIDE ON TRUCK REALING COMES IN CONTACT OF LIVE 11 KV RAMNAGAR AGRI FDR OF 66 KV MOGAR SS OF VASAD SDN HE GOT ELECTROCUTED ,HE UNDER TREATMENT AT HOSPITAL</t>
  </si>
  <si>
    <t>due to party's mistake line was already at 15.3ft height</t>
  </si>
  <si>
    <t>no action needed</t>
  </si>
  <si>
    <t>Buffalo of Chandubhai Somabhai Chauhan, Vill-Vinzol, Tal-Godhra, Dist-PMS</t>
  </si>
  <si>
    <t>A tree fallen on Open LT linedue to which conductor snapped and fall on Buffalo and it got electrocuted</t>
  </si>
  <si>
    <t>Tree cutting &amp; necessary Maintance Done.</t>
  </si>
  <si>
    <t>BUFFALO OWNER BALVANTBHAI DALPATBHAI BARIA, GUVARIYA FALIYU, Vill-Aniyad, Tal-Shahera, Dist-PMS</t>
  </si>
  <si>
    <t>The Buffalo Was Tied Beside 16 KVA DP Structure Of 11 KV Nathujina Muvada Feeder Along With Other Animals Of Balvantbhai Dalpatbhai.Complain Received At Fault Center Regarding Above Incident. While Visiting Site No Any Current Mark Was Seen On Buffalo. After Visual Inspection Power Restored, By Checking With Tester No Any Leakage Current Was Found On Earthing Or Guy Wire Of Said TCDP.It Reveals That There Were No Leakage Current Found At Victimized Site.So, There Were No Chance Of Death Of Buffalo Due To Leakage Current</t>
  </si>
  <si>
    <t>EARTHING PIPE PROVIDED &amp; Necessary Line Maintance done.</t>
  </si>
  <si>
    <t>BUFFALO of Bhikhabhai Bhailal Vasava, KURALI BUSTAND PASE, Vill-Kurali, Tal-Karjan, Dist-Vadodara</t>
  </si>
  <si>
    <t>FROM THE OBSERVATION AT SITE,BUFFALO TOUCH WITH NEAR BY LT POLES EARTHING WIRE AND GET ELECTROCUTED AND DIED ON THE SPOT.THERE IS 4W AMC LT LINE ON THAT POLEBUT DUE TO WIND AND TREE BRANCH FRICTION WITH AB CABLE,INSULATION OF AB CABLE DAMAGED AND PHASE WIRE TOUCHING WITH U CLAMP NAD THROUGH U CLAMP EARTHING WIRE WAS BECOME LIVE.</t>
  </si>
  <si>
    <t>New earthing provided,  and Tree branch CUTTING</t>
  </si>
  <si>
    <t>Mrs. VAGHELA FULIBEN BALDEVBHAI, TANKIVALU FALIYU, Vill-Kuna, Tal-Mahemdabad, Dist-Kheda</t>
  </si>
  <si>
    <t>3PH 4WIRE LT LINE OF 11KV JINJAR JGY FDR PASSING FROM TANKIVALU FALYU AT VILL KUNA IN EVENING TIME MONKEY JUMP FROM LT ABC CABLE TO METAL SHED. DUE TO THIS LT LINE FALL ON GI WIRE AND POWERFLOW FROM LT AB CABLE TO METAL SHED.MILK ZAR HANGING ON METAL SHED BY METAL HOOK. Mrs. VAGHELA FULIBEN BALDEVBHAI CAME IN CONTACT WITH METAL JAR AND GOT ELECTROCUTED AND DIED ON SAME PLACE.</t>
  </si>
  <si>
    <t>LT LINE MAINTENANCE DONE WITH IDEAL SERVICE JOIN AND GI WIRE TIED WITH CLEAR DISTANCE MAINTAIN FROM LIVE PART EVEN IF THE MONKEY JUMPS.</t>
  </si>
  <si>
    <t>BUFFALO OF SHRI LAXMANBHAI BHEMABHAI TALAR, talar fadiyu, Vill-Dholi, Tal-Virpur, Dist-Mahisagar</t>
  </si>
  <si>
    <t>tree branches fallen on open conductor line at that time conductor broken and fall down on the buffalo, got electrocuted and mat with fatal electrical accident</t>
  </si>
  <si>
    <t>LT Conducter Jointed and Necessary maintenance carried out</t>
  </si>
  <si>
    <t>Bullock of Shree Narasiyabhai Rembhai Bhil, GIHARIYA FALIYA, Vill-Kutbi, Tal-Kawant, Dist-Chhotaudepur</t>
  </si>
  <si>
    <t>AS PER PRIMARY INVESTIGATION INFORMATION RECIEVED FROM SARAPANCH SHREE KOTBI 11 KV CONDUCTOR HAD BROCKEN AT DODP AND FALLEN ON GROUND AND BULLOCK CAME IN CONTECT WITH LIVE CONDUCTOR AND GOT ELECTROCUTED.</t>
  </si>
  <si>
    <t>Do-fuse rejumpering work done</t>
  </si>
  <si>
    <t>She Buffalow, Koliboriyad, Towards rajpura gam, Vill-KiliBoriyad, Tal-Naswadi, Dist-Chhotaudepur</t>
  </si>
  <si>
    <t>During Passing through LT line of 1Ph. 2wire, Because of Sparking in conductor of LT line and break one wire and fallen on passing she buffalo at that time. She buffalo died at same time due to conductor snapped.</t>
  </si>
  <si>
    <t>Conductor rejointed</t>
  </si>
  <si>
    <t>Buffallow of Shri Parthavbhai Dhulabhai Gohel, opp Panchayat office New Koshiyal, Tal-Matar, Dist-Kheda</t>
  </si>
  <si>
    <t>Buffallow of Parthavbhai Dhulabhai Patel Grassing and Suddenly Fall Down on The earth Near TC due to Leackage Current In the earthing wire and died due to Electric shock</t>
  </si>
  <si>
    <t>Transformer Maintenace Carried Out And New Earthing Provided</t>
  </si>
  <si>
    <t>BUFFELO, NEAR BHUDHABHAI KHODHABHAI PARMAR KUVA, Vill-Kinkhlod, Tal-Borsad, Dist-Anand</t>
  </si>
  <si>
    <t>NEAR DP STRUCTURE BUFFALO GONE TO DRINK WATER EARTHING WIRE TOUCH WITH BODY LEFT SIDE AND VICTIN GOT ELECTROCUTED.</t>
  </si>
  <si>
    <t>11 kv line conductor  touched with earthing wire due to loose span</t>
  </si>
  <si>
    <t xml:space="preserve">new earthing done and line stringing done as per regulation </t>
  </si>
  <si>
    <t>DODIYAR PARVAT MASHRU, Vill-bamroli, Tal-Shahera, Dist-PMS</t>
  </si>
  <si>
    <t>AS PER STATEMENT OF EYE WITNESS,VICTIM WAS BATHING IN HIS HOUSE WHEN HE HEARD SOUND OF PEOPLE SHOUTING PIGS HAVE CAME IN NEARBY FARM .HE RAN TO SHOO AWAY THE PIGS AND WHILE DOING SO HE COME CONTACT WITH FENCING OF BARIA RAMESHBHAI SHANABHAI WHO HAD GIVEN ILLEGAL POWER SUPPLY TO THE FENCING.DUE TO THIS CONTACT OF FENCING VICTIM GOT ELECTROCUTED AND DIED ON SPOT</t>
  </si>
  <si>
    <t>Police compaint done to avoid such activity.</t>
  </si>
  <si>
    <t>BUFFALO of Gopalbhai Nathubhai Bharwad, opp vishvakarma engg. company,kailashpati chokdi,vitthal udyognagar, Tal/Distt-Anand</t>
  </si>
  <si>
    <t>THERE IS 1 TRANSFORMER CENTER(CMP/TC/003) FEED POWER TO 3 NOS OF CONSUMERS, 1 CONN. NAME SHRI VISHVAKARMA ENGG COM. 01201505887 CHECKED AND FOUND ONE FAULTY 3 PH MOTOR AND DUE TO THAT WHEN MOTOR STARTS THERE IS NEUTRAL RETURN BACK AT TC CENTER EARTHING FUNEL. DUE TO THIS POSSIBLE REASON BUFFALO GOT ELECTROCUTED AND DIED AT SITE.</t>
  </si>
  <si>
    <t>Notice issued to vishvakarma to replace faulty motor. New TR submitted on 25.8.23. Insulation pipe provided on earthing.</t>
  </si>
  <si>
    <t>Cow, Rohil Pandad, Tal-Khambhat, Dist-Anand</t>
  </si>
  <si>
    <t>As per Primary Investigation report, it is found that when cow was grazing it reached to the transformer center and came to contact with GI Earthing wire of TC where leakage current may be flow at that time so cow got electrocuted.</t>
  </si>
  <si>
    <t>reactivation of earthing of transformer</t>
  </si>
  <si>
    <t>BARIYA TAKHATSINH CHAKABHAI, Vill-GOTHADA, Tal-Godhra, Dist-PMS</t>
  </si>
  <si>
    <t>VICTIM TRY TO INSTALL BULB IN HOLDER ON BOARD AND ACCIDENTALLY CAME INTO CONTACT TO OPEN COVER MCB GOT ELECTROCUTED</t>
  </si>
  <si>
    <t>Advice to installed ELCB</t>
  </si>
  <si>
    <t>BHARATSIGH DHIRUBHAI RATHVA, C J BARIYA FARM, Vill-Rajnagar, Tal-Bodeli, Dist-Chhotaudepur</t>
  </si>
  <si>
    <t>FHD</t>
  </si>
  <si>
    <t>Attending ag complaint of C J Bariya he checked voltage at consumer end with DO road provided with test lamp through flexible wire but due to non avelibility of voltage at consumer end,while going towards TC with open do rod on his shoulder one end of flexible wirewas on top of DO and another inhis hand came in contect with HT Overhead line of 11 kv vadeli ag feeder and got eletrocuted</t>
  </si>
  <si>
    <t xml:space="preserve">one pole ercetion on long span and conductors stringing </t>
  </si>
  <si>
    <t>BUFFALO OF VIJAY R. PAWA, PATANVADIYA FALIYA,VADHVANA, Tal-Dabhoi, Dist-Vadodara</t>
  </si>
  <si>
    <t>Due to Monkey jumped on ext. LT line near House of shri vijaybhai ramchandrabhai Pawa LT line was broken and snapped on buffalo of shri vijaybhai ramchandrabhai Pawa .this broken neutral Conductor came in Contact with buffalo &amp; buffalo got Electric shock &amp; became Electrocuted.</t>
  </si>
  <si>
    <t xml:space="preserve">SINGLE CORE  AB CABLE  PROVIDED </t>
  </si>
  <si>
    <t>RATHAVA VINUBHAI KARSHANBHAI, KHEDA VILLAGE ROAD FALIYU, Vill-Kheda, Tal-Jetpur Pavi, Dist-C'udepur</t>
  </si>
  <si>
    <t>The victim was doing replacement of HT jumpers on 11 KV vasantgadh AG feeder.LCP was taken by victim Vinubhai Karchanbbai Rathava from 66 KV Vadoth ss of 11 KV vasantgadh AG feeder &amp; parallel passing 11 KV Jamba JGY feeder. During jumper replacement, one jumper was replaced &amp; another jumper replacement work, suddenly current was coming and got electrocuted. The victim Rathava Vinubhai karchanbhai was fallen down and injured (burn)in both hand. He is admitted to Bodeli hospital for further treatm</t>
  </si>
  <si>
    <t>Crossing remove by stringing of HT conductor at 03 no`s location</t>
  </si>
  <si>
    <t>Shri Devabhai V Dindor, Vill-Sarsa, Tal/Dist-Anand</t>
  </si>
  <si>
    <t>Victim was got complain of Chandubhai R Patel was not getting one phase so victim gone for attending above complain then he removed TC DO fuse and lt side bushing lugs checked during that suddenly insects bite on left hand of victim and hand touched with upperside of do fuse and victim got electrocuted</t>
  </si>
  <si>
    <t>DISCUSS THE POINT IN SEAFTY MEETING</t>
  </si>
  <si>
    <t>COW-Karanbhai Ramanbhai Bharvad, BHATHIJI NAGAR NEAR CHANDRAMOLESHWAR, Vadodara</t>
  </si>
  <si>
    <t>Cow passed neat LT Round pole and steel pole had leakage current due to LT jumper touched with pole so cow came in contact with steel pole resulting in fatal acciedent</t>
  </si>
  <si>
    <t>immediately supply cut off and rectified the  jumper</t>
  </si>
  <si>
    <t>COW- Vill-Nava Rozva, Tal-Galteshwar, Dist-Kheda</t>
  </si>
  <si>
    <t>On Dated 7/9/23, Telephonic Message Received Approx At 19:30 Hrs On Fault Center Regarding Electrocute Of Cow Near Village TC Of Nava Rozva. At That Time Rainfall Is Continued. During Site Visit There Was No Any Leakage Current Found At Stay Wire, Earthing Wires, Distribution Box And Poles. Earthing GI Wire Is Covered With PVC Rigid Pipe. Cow May Electrocuted Due To Induction Field Created Due To Rain And Wet Land.</t>
  </si>
  <si>
    <t>AT THE TIME OF INVESTIGATION NO CAUSE FOUND BUT TRANCSFORMAR EARTHING RECATIVATED</t>
  </si>
  <si>
    <t>Cow - SATABHAI RAMJIBHAI BHARWAD, RAM TALAVDI, Vill-Chikhlod, Tal-Kapadwanj, Dist-Kheda</t>
  </si>
  <si>
    <t>ON DATED 08.09.2023 AROUND 11:00 AM AT CHIKHLOD VILLAGE AREA 11KV RAMDEVPIR AGDOM FEEDER's TRANSFORMER (25 KVA KANTIBHAI DAHYABHAI PATEL VALU TC ) LT LINE CONDUCTOR WAS SNAPPED ACCIDENTALLY DUE TO TREE BRANCHES FALLING ON LIVE LT LINE (TREE BRANCHES FALLEN DUE TO HEAVY WIND AND RAIN) AT THAT TIME COW OF SHRI GORABHAI RAMJIBHAI BHARWAD WAS GRAZING AND PASSING BETWEEN THIS CONDUCTOR SNAPPED LOCATION AND ACCIDENTALLY SHE GOT CONTACT WITH LIVE CONDUCTOR OF LT LINE AND GOT ELECTROCUTED AND DIED ON SP</t>
  </si>
  <si>
    <t>Buffalo-Yogeshbhai Manubhai Parmar, Joshi Vistar, Mahudiyapura, Vill-Bar Bamroli, Tal-Petlad, Dist-Anand</t>
  </si>
  <si>
    <t>Due to snapping of LT line conductor, Buffalo of Yogeshbhai came in contact with live wire and died.</t>
  </si>
  <si>
    <t>lt LINE RESTRINGING WORK CARRIED OUT .Maintenance carried out</t>
  </si>
  <si>
    <t>MOHAMMAD RAFIK ABDUL RAUF SHAIKH (GOAT), NR POLICE STATION, Vill/Tal-Shahera, Dist-PMS</t>
  </si>
  <si>
    <t>NEAR THE PSC LT POLE WHERE THE GOAT WAS LYING DEAD HAD CCTV CAMERA WIRES TIED WITH CENTERING WIRE ALONG WITH 3PH4WLT ABC AND 2 FOOT ANGLE. NO LEAKAGE CURRENT WAS OBSERVED DURING THE VISIT.ALSO HEAVY RAINFALL WAS THERE IN SHAHERA TOWN AT THE TIME OF ACCIDENT THERE MIGHT BE POSSIBILTY OF LEAKAGE CURRENT AND GOAT MIGHT HAVE COME IN CONTACT WITH GI WIRE DURING THIS TIME AND MIGHT GOT ELECTROCUTED .PM REPORT AWAITED.</t>
  </si>
  <si>
    <t>Pole Service bunch Maintance Done.</t>
  </si>
  <si>
    <t>T B BARIA, Vill-chipat (navi nagari), Tal-Waghodia, Dist-Vadodara</t>
  </si>
  <si>
    <t>The information received at offie complain center by consumer regarding electric shock to shri T&gt;B&gt;Baria at vill-chipat (navi nagari) while attending the complaint of consumer shri Sardarbhai saburbhai parmar (Consumer no-02959/02154/1) on primary investigation it was found that while climbing tha PSC pole for attending complain shri T.B.Baria got in touch with live wire used for private street light purpose hanging on pole and fallen down from pole.</t>
  </si>
  <si>
    <t xml:space="preserve">Illegal wiring is removed and maintenance of line. </t>
  </si>
  <si>
    <t>THAKOR KISHORSINH CHHATRASINH (COW ), Vill-khant na muvada, Tal-Shahera, Dist-PMS</t>
  </si>
  <si>
    <t>THE COW WAS RETURNING AFTER GRAZING IN THE FIELD AND SUDDENLY HT CONDUCTOR OF 11 KV SAKARIYA AG FEEDER SNAPPED AND FELL ON THE COW BELOW. DUE TO THIS COW GET ELECTROCUTED AND DIED ON THE SPOT</t>
  </si>
  <si>
    <t>11KV HT Line Maintanace Done.</t>
  </si>
  <si>
    <t>GANPATBHAI SOMABHAI CHAUHAN, OPP AMSARAN PETROL PUMP, Vill-Amarson, Tal-Mahemdabad, Dist-Kheda</t>
  </si>
  <si>
    <t>A HIGHTECH TURBO SAND LOADED TRUCK WAS PARKED BELOW THE 11 KV GHODALI AG FEEDER BY TRUCK DRIVER OPP. AMSARAN PETROL PUMP. AS CONSTRUCTION WORK IS RUNNING OF GANPATBHAI'S HOUSE AT HIS FARM. VICTIM SHRI. G S CHAUHAN WAS CLIMBS ON TRUCK TO CHECK THE SAND. ALSO THE TRUCK PARKED PLACE AREA TOO DARK &amp; UNKOWNLY WITHOUT SEE UPER SIDE LIVE HT ELECTRIC LINE. HE WAS CAME IN TOUCH WITH UPPER SIDE 11 KV GHODALI AG FEEDER THEREFORE ELECTROCUTED &amp; DIED AT SAME PLACE AMSARAN OPP. PETROL PUMP.</t>
  </si>
  <si>
    <t>AS INFORMATION RECIEVED AND IMMEDIATELY LINE CLEAR TAKEN ON SAME TIME OF 11 KV GHODALI AG FDR AND AFTER JOINTING BROKEN CONDUCTOR POWER RESTORED OF 11 KV GHODALI AG FDR</t>
  </si>
  <si>
    <t>Rajeshbhai Ambubhai Rathwa, Farm of Rathwa Rajeshbhai Ambubhai, Koliboriyad, Naswadi</t>
  </si>
  <si>
    <t>Guy Wire of pole near Rajeshbhai Ambubhai rathwa is not its proper place. May be its remove by them for that the line clearance of Span is lower but its not as much as accident occurred. The line span is around 10 ft. due to Guy wire is removed by the victim or any other person line span is get low with the ground clearance may be.</t>
  </si>
  <si>
    <t>Bullock-Rameshbhai Kanabhai Parghi, Nagji Muvada, Vill-Bhamri, Tal-Santrampur, Dist-Mahisagar</t>
  </si>
  <si>
    <t>A Fatal Accident of Bullock was reported by Shri Rameshbhai Kanabhai Pargi through in-person application on 16.09.2023 at 09.30 AM. As per Site Panchnama, at the time of incident due to heavy wind and rain, the Pin Insulator on the nearby Pole of 11 KV Ukhreli-JGY Feeder got fired and due to this the conductor fell on the V-Cross Arm (with the fired remains of Pin Insulator was found nearby Pole). In addition to this, the sign of Pole Firing was also found in the direction of the house. Due to</t>
  </si>
  <si>
    <t>11kv Pin Insulater Replace and Necessary maintenance work carried out</t>
  </si>
  <si>
    <t>Mukesh, Kacharapeti tc, Bavamanpura, Vadodara</t>
  </si>
  <si>
    <t>Drunk man climbed on live TC Sructure</t>
  </si>
  <si>
    <t>Danger Board applied on TCDP &amp; FIR Lodged against the Victim</t>
  </si>
  <si>
    <t>Ku. Ramilaben Navalsinh Bariya, NEAR GNYAN JYOT KUMAR CHHATRALAY, Vill-Gundi, Tal-Ghoghamba, Dist-PMS</t>
  </si>
  <si>
    <t>a fatal Human and Animal accident occurred to. Ku.Ramilaben Navalsinh Bariya and her two no’s of Goat. in the farm of Heerabhai Punabhai Rathwa at Gundi Village.Ta.Ghoghamba, Dist.Panchamahal, due to Heavy wind pressure and rain Tree fallen on LT Line &amp; due to that conductor of LT Line was snapped and fallen on the land &amp; they came in contact with live LT Line and met with an eletal accidentctrical fa</t>
  </si>
  <si>
    <t xml:space="preserve">Tree cutting work done and restringing Of conductor done. </t>
  </si>
  <si>
    <t>2 NOS GOAT, NEAR GNYAN JYOT KUMAR CHHATRALAY, Vill-Gundi, Tal-Ghoghamba, Dist-PMS</t>
  </si>
  <si>
    <t>Cows Of Mayurbhai Amrabhai Bharvad, Near Ganpati Chokadi, Near Railway fatak, Vill-Nava Bilodra, Tal-Nadiad, Dist-Kheda</t>
  </si>
  <si>
    <t>Due to Under Ground LT Line Fault At Santram Vatika Society Current Came Back In Nutural Of TC And by Nutral earth wire current ground at that time 3 nos of cow of Mayurbhai Amrabhai Bharvad Passing Near TC And due to Rain Water Logging at that plece so by nutral earth wire cows get electrcuted and died on spot</t>
  </si>
  <si>
    <t>U/G Cable Fault Rectified by santram villa society</t>
  </si>
  <si>
    <t>NITESHBHAI RAMESHBHAI RAJPUT, sonatekari vistar, Manjalpur, Vadodara</t>
  </si>
  <si>
    <t>ON DATE 17.09.2023 AT AROUND 11:30 PM,GANESHA RIDE TOOK PLACE IN SONATEKARI AREA ALONG WITH DJ SYSTEM INSTALLED IN THE TEMPO.THE TEMPO WITH HIGHTED DJ SYSTEM MAY COME IN CONTACT OF OPEN LT LINE.THE STREET LIGHT WIRE BELOW AND OPEN LT LINE WIRE FELL DOWN ALONG WITH THE CEMENT POLE AND THE VICTIM WAS PROBABLY ELCTROCUTED TOUCHING WITH WIRE.NO COMPLAINT RECEIVED OF ELCTROCUTED,ONLY POLE BROKEN COMPLAINT RECIEVED ON THAT DAY</t>
  </si>
  <si>
    <t>Damange pole replaced by new one. LT open conductor line replaced by PVC Cable.</t>
  </si>
  <si>
    <t>SANGADA KAILASHBHAI ADIYABHAI'S COW, CHHAPRI SBI BANK, Vill-Chhapri, Tal/Dist-Dahod</t>
  </si>
  <si>
    <t>11kv Jamnadasjgy fdr transformer center, the cow was wondering near transformer center. Transformer center and land was wet due to heavyrain, the cow may came in contact with transformer psc pole and electroduced.No leakage current found near transformer center.</t>
  </si>
  <si>
    <t>Buffalo Of Shri Maheshbhai Vaghabhai, Near Mahesh Vagha Home, Vill-Dantla, Tal-Virpur, Dist-Mahisagar</t>
  </si>
  <si>
    <t>N THE DAY OF INCIDENT DUE TO HEAVY RAIN AND WIND 2 NOS OF PSC POLE FELL DOWN DUE TO SOIL EROSION, DUE TO WHICH 2 WIRE OPEN LT LINE FELL ON BUFFELO WHICH IS TIED NEAR LINE. AS THE BUFFELO OF SHRI MAHESHBHAI VAGHABHAI KHANT CAME INTO CONTACT WITH LIVE CONDUCTOR AND GOT ELECRICUTED AND MET WITH THE FATAL ELECTRICAL ACCIDENT.</t>
  </si>
  <si>
    <t>2 nos of Pole erected and necessary stringing carried out</t>
  </si>
  <si>
    <t>Buffalo-Surendrasinh girvatsinh chauhan, jantanagar soc tc, Vill-Jarod, Tal-Waghodia, Dist-Vadodara</t>
  </si>
  <si>
    <t>As per primary investigation report, it is found that when buffalo was grazing it reach to the transformer center, it touch the GI wire of TC where leakage current flows so buffalo got electrocuted.</t>
  </si>
  <si>
    <t>BuffaloHimmatsinh Fulsinh Parmar, Amba Mata Faliya TC, Vill-Bhadroli(K), Tal-Kalol, Dist-PMS</t>
  </si>
  <si>
    <t>Leakage current started to flow from neutral wire of transformer center of Village. Bhadroli(K), Amba Mata Faliya due to broken of Service wire of WW connection, a cow grazing near the transformer might have came in contact with netral wire got electrocuted and met with fatal accident</t>
  </si>
  <si>
    <t>Servie wire replaced, transformer erthing reactivated - Maintanance done.</t>
  </si>
  <si>
    <t>BARIA NARSINHBHAI SABURBHAI, Vill-JETPUR(DU), Tal-Limkheda, Dist-Dahod</t>
  </si>
  <si>
    <t>ACCORDING TO PANCHNAMA ON DATED 19-09-2023 AROUND 03:00 PM VICTIM SHRI NARSINHBHAI SABURBHAI BARIA HOUSE HAD NO MGVCL METER AND WAS A NON CONSUMER AND WHILE TRYING TO CONNECT PRIVATE CABLE WITH NEARBY SINGLE PHASE TWO WIRE OPEN LT LINE DIRECTLY AND WHILE DOING SO GOT ELECTROCUTED</t>
  </si>
  <si>
    <t xml:space="preserve">THE VICTIM DIED BECAUSE WHILE TRYING TO CONNECT PRIVATE CABLE WITH NEARBY SINGLE PHASE TWO WIRE OPEN LT LINE DIRECTLY AND WHILE DOING SO GOT ELECTROCUTED </t>
  </si>
  <si>
    <t>COW OF GOVINDBHAI RATABHAI RABARI, TC NO= KTL036, VACHCHLO BHAGH, Vill-Sarol, Tal-Borsad, Dist-Anand</t>
  </si>
  <si>
    <t>4W LT ABC LT Line Of KTL036 VACHCHLO BHAG TC Founded Shorted, Due To That Leakage Current Start To Flowing In Transformer Neutral Earthing. When Cow Come In Contact With Neutral Earthing Of Transformer, Cow Died On Spot.</t>
  </si>
  <si>
    <t>damaged ab cable replaced with new 4 wire ab cable</t>
  </si>
  <si>
    <t>Buffalo-Arvindbhai Bhikhabhai Sindha, Pato Vistar, Vill-Kalamsar, Tal-Khmbhat, Dist-Anand</t>
  </si>
  <si>
    <t>Three buffelow were tied in a room of iron sheets, one of them died due to a sudden leakage currunt while rubbiung its head against an iron angle. on further investigation, the service wire coming in to the energy meter was jointed in the middle and the joint was touching the GI wire and the leakage current may appeared. it continued to rain throughout the event.</t>
  </si>
  <si>
    <t>dismental of gi wire &amp; rectification done</t>
  </si>
  <si>
    <t>Buffalos of Karanbhai Sadurbhai Bharvad, Jorabandh Kalsar, Agarwa Gauchar Vistar, Vill-Agarva, Tal-Thasra, Dist-Kheda</t>
  </si>
  <si>
    <t>Due to heavy wind and rain a tree branch of subavad tree was broken and fallen on single phase two wire open LT line of Agarva AG and one conductor broken and laid down on land and during early morning two buffalo was passing nearby that place for drinking water and touched the conductor hence it was electrocuted and died.</t>
  </si>
  <si>
    <t>FALLEN TREE BRANCH CUT DOWN AND DAMAGED LT WIRE REPAIRED.</t>
  </si>
  <si>
    <t>Bariya Pragneshbhai Balvantbhai, karot faliya area, Vill-Salia, Tal-Devgadhbaria, Dist-Dahod</t>
  </si>
  <si>
    <t>Victim was Removing and after his work had been completed jointing the LT line. During this unauthorised work sudden power switched on by unkhown person. So victim got electric shock and died on the spot</t>
  </si>
  <si>
    <t>POLICE FARIYAD IS DONE FOR ILLEGALLY ACCESSING OF OUR NETWORK.</t>
  </si>
  <si>
    <t>1)Amitbhai Gopalbhai thakor 2)Sandipbhai k thakor 3) Nirav rajeshbhaithakor 4 ) Darpan G Thakor, loc : paniyari urban /106-107, Khambhat, Dist-Anand</t>
  </si>
  <si>
    <t>At above address, at the time of ganesh visarjan in paniyari area The Ladvada area ganpati murti was passing toward gulf of Cambay for ganpati visarjan, during this time the ganpati murti hight was observed to be approx .17.5 ft with trolley from ground ,was crossing the line of 11 kv paniyari urban feeder at loc paniyari /106 -107, at that time two victims who were fatal , were trying to lift up wire for passing the Murti of ganpati and they got electrocuted and died and other two person got el</t>
  </si>
  <si>
    <t xml:space="preserve">both side girder pole erected &amp; line clearance increases as per standererd </t>
  </si>
  <si>
    <t>Rathwa Arjun Ambubhai, Nr. Wood Scape Villa, Bill, Vadodara</t>
  </si>
  <si>
    <t>The electrical accident occurred despite the 11KV Chapad JGY power line being installed at the standard safety regulation height. However, the accident was a result of negligence on the part of the driver and the raised trolley. The Victim is fafailure to exercise caution and ensure the trolley did not contact the power line led to this unfortunate accident. The victim truck came into contact with the power line while emptying sand from the raised trolleyt. Althogh the power line height met safe</t>
  </si>
  <si>
    <t>due to negligance victim</t>
  </si>
  <si>
    <t>HORSE-Sikandar Sindhi, Tersa Road, Vill-Tersa, Tal-Sinor, Dist-Vadodara</t>
  </si>
  <si>
    <t>horse came in contact with broken LT wire of 11 kv Kukas ag feeder, electrocuted and died at spot</t>
  </si>
  <si>
    <t>one pole ercetion on long span and re-stringing of conductors.</t>
  </si>
  <si>
    <t>Thakrda Vijaykumar Dahyabhai, Mujmohda, Sahjanand kutir laghu udhyog gate, Vill/Tal/Dist-Vadodara</t>
  </si>
  <si>
    <t>LATE. SH. THAKARDA VIJAYKUAMR DAHYABHAI WAS SITTING ON EXISTING RSJ POLE FOR MAINTENANCE WORK OF 11 KV HT LINE AT LOCATION SAHJANAND KUTIR LAGHU UDHYOG GATE,THE LINE CLEAR OF 11 KV SAHJANAND KUTIR WAS TAKEN UNDER PLANN SHUT DOWN,VICTIM WAS FAINTED AND REMAIN AT TOP OF RSJ POLE WHICH WAS BROUGHT DOWN BY LADDER VAN AND TAKEN TO HOSPITAL WHERE HE WAS DECLARED DEAD. THE DEAD BODY HAS BEEN SENT FOR POSTMORTEM.PRIMA FACIE THE CAUSE OF THE DEATH IS MIGHT BE DUE TO RETURN POWER SUPPLY FROM THE GENERATO</t>
  </si>
  <si>
    <t>Show Cause issued to Line Inspector of Atladara Sdn Wide No. - VWD/HR/23/44, Dt-24.04.23</t>
  </si>
  <si>
    <t>cow of Shri Yogesh Narsinh Makwana, Vill- juni ladvel, Tal-Lunawada, Dist-Mahisagar</t>
  </si>
  <si>
    <t>Due to wind at the juni ladvel vill the tree branch of the Gorasaamli tilted on the 11kv jumper of 11kv Thanasavli  ag feeder DO tapping. And due to this the 11kv jumper may have touched with the Do angle of the DP structure And during this fault the animal may have came in contact with GI wire and Hence may get electeic shock.Also it came to notice that Yogesh Narsinh mamwana has tied his animal nearby to the said HT pole. </t>
  </si>
  <si>
    <t>JUMPER REPAIRED AND NECESSARY LINE MAINTENANCE WORK DONE</t>
  </si>
  <si>
    <t>BULLOCK of AMALIYAR BACHUBHAI RAMSINGBHAI, GALALIYAWAD SARSATALAI TC, Vill-Galiyawad, Tal/Dist-Dahod</t>
  </si>
  <si>
    <t>DURING PRIMARY INVESTIGATION ON SPOT IT IS LEARNT THAT THE BULLOCK WAS WONDERING NEAR TRANSFORMER CENTER.TRANSFORMER CENTER AND LAND WAS WET DUE TO DAILY USED WATER COMING FROM NEAR BY HOME,THE BULLOCK MAY CAME IN CONTECT WITH TRANSFORMER PSC POLE AND ELECTROCUTED.</t>
  </si>
  <si>
    <t>Buffalo of Thakor Ganpathsinh Bhursinh, Bhathhi faliya, Juni Vadi, Tal-Shahera, Dist PMS</t>
  </si>
  <si>
    <t>Due to heavy wind, B Phase to LT 3-ph 4 wire came in contact with angle which was touching stay wire. Since LT GUY was not there, leakage current was there. As buffalo experienced itching, it went near Stay wire got electrocuted and died on the sport.</t>
  </si>
  <si>
    <t>Pole Maimtance done , Stay set Providede By Guy Insnsulator.</t>
  </si>
  <si>
    <t xml:space="preserve">Godhra </t>
  </si>
  <si>
    <t>Shree Kishor Mansing damor(Owener 01 nos. Female buffalo), VACHALU FALIYU, Vill-Chundadi, Tal-Singvad, Dist-Dahod</t>
  </si>
  <si>
    <t>Due to fault on LT side conductor snapped, Broken and fall on the ground. During the time of accident, The Buffalo was grazing below the LT line. As the Live conductor fall on the buffalo, came in contact and Electrocuted.</t>
  </si>
  <si>
    <t>Line made PDC due Arrears.</t>
  </si>
  <si>
    <t>SHE BUFFALO OF PASAYA VAJESINH SAMABHAI, MAL FALIA, Vill-Rachva, Tal-Dhanpur, Dist-Dahod</t>
  </si>
  <si>
    <t>11KV CONDUCTOR SNAPPED AND FELL ON GROUND WHERE BUFFALO WAS GRAZING , GOT ELECTROCUTED AND DIED</t>
  </si>
  <si>
    <t>NEW PIN INSULATOR IS INSTALLED AND CONDUCTOR BINDING IS DONE, MAINTENANCE WORK DONE</t>
  </si>
  <si>
    <t>Shri Tansingbhai Shakariyabhai Ravat, KOTAR FALIYA, Vill-Abhlod, Tal-Garbada, Dist-Dahod</t>
  </si>
  <si>
    <t>As per primary investigation it has found that 11kv Abhlod Ag feeder passing inside boundary area of private land . Digging of soil was going on in that private land . As per site visit soil was dump below the line.the clearance between 11kv line and ground is reduced due to soil dumping below the line. As per eye witness , the victim climb on dumped soil below the line while talking on his mobile and by mistake touch to live conductor gets electric shock and died on spot</t>
  </si>
  <si>
    <t xml:space="preserve">CLEARANCE FROM GROUND IS MAINTAINED </t>
  </si>
  <si>
    <t>SHE-Buffalow of Shree Snajaybhai Najubhai Rathwa, BHUMASVADA ROAD, Vill-Baidiya, Tal-Kawant, Dist-Chhotaudepur</t>
  </si>
  <si>
    <t>AS PER PRIMARY INVESTIGATION INFORMATION RECIEVED FROM VILLEGERS 11 KV CONDUCTOR HAD BROCKEN ADN FALLEN ON GROUND AND SHE-BUFFELO CAME IN CONTECT WITH LIVE CONDUCTOR AND GOT ELECTROCUTED.</t>
  </si>
  <si>
    <t>AWAITED</t>
  </si>
  <si>
    <t>CONDUCTOR RE-JOINT &amp;  POWER SUPPLY RESTORED. NO OTHER ACTION WAS TAKEN IN THIS MATTER.</t>
  </si>
  <si>
    <t>Damoe Parubhai Panjibhai, Bhadroli (Bujarg), Tal-Kalol, Dist-PMS</t>
  </si>
  <si>
    <t>Victim was unauthorized trying to provide DO fuse with help of plier and he was electrocuted</t>
  </si>
  <si>
    <t>Guided for not any operation himself  on complain in MGVCL</t>
  </si>
  <si>
    <t>SHE BUFFALO of Vajesinh Samabhai Pasaya, NILKANTHPURA, Vill-Virol, Tal-Mahemdabad, Dist-Kheda</t>
  </si>
  <si>
    <t>DUE TO HEAVY WIND AND RAIN DURING NIGHT,LT LINE GOT DAMAGED AND DETACHED WIRE CAME IN CONTACT WITH BUFFALO UNDER IT AND GOT ELECROCUTED.</t>
  </si>
  <si>
    <t>DAMAGED LT LINE WAS REPLACED AND OWNER OF FARM INSTRUCTED TO NOT TIE HIS PET ANIMALS NEAR/UNDER ELECTRICAL LINE/STRUCTURE/POLE.</t>
  </si>
  <si>
    <t>SHRI RAIJIBHAI SHANABHAI TALPADA, mahadev faliyu, Vill-Punaj, Tal-Matar, Dist-Kheda</t>
  </si>
  <si>
    <t>VICTIM CLIMB ON HIS ROOF AND REARRANGE HIS ROOF ON HIS HOUSE SUDDENLY HE CAME IN CONTACT WITH LIVE WIRE OF 11 KV PUNAJ JGY</t>
  </si>
  <si>
    <t>Immediately shifted for treatment.</t>
  </si>
  <si>
    <t>RAKESH D. KANOJIYA, Vill-BANAIYA, Tal-Dabhoi, Dist-Vadodara</t>
  </si>
  <si>
    <t>while cutting of tree branch on standing psc pole with operating rod victim accidentely came in contact with live conductor.victim got electric shock and fell down from psc pole,</t>
  </si>
  <si>
    <t>instruction of all line staff for use of   safety articals at that time of work.</t>
  </si>
  <si>
    <t>BUFFALO OF DHIRUBHAI CHATRASINH PARMAR, Ramnagar Sim, Vill-Divel, Tal-Borsad, Dist-Anand</t>
  </si>
  <si>
    <t>SHE BUFFALO CAME ON CONTACT WITH LIVE LT BROKEN CONDUCTOR AND DIED ON SAID PLACE</t>
  </si>
  <si>
    <t>Open LT conductor replaced with 2W AB cable</t>
  </si>
  <si>
    <t>COW OWNED BY KARSANBHAI DANABHAI BHARWAD, NR NSJ Vill-MACHHIPURA, Tal-Sankheda, Dist-Chhotaudepur</t>
  </si>
  <si>
    <t>Insulation of LT ABC got damaged and slipped which came in contact of GI wire through U clamp and Runnig wire of Un Charged HT ABC laid bt not charged from Village Tc to NSJ DP and got leak at NSJ DP where the cow came in contact of GI for earthing and got electrocuted.</t>
  </si>
  <si>
    <t xml:space="preserve">Provided Of Tap in LT ABC </t>
  </si>
  <si>
    <t>Vishvarajsinh Dilipsinh Chauhan, Bhaibapura, Vill-Pratappura, Tal-Umreth, Dist-Anand</t>
  </si>
  <si>
    <t>Due to Heavy Cyclonic wind nearby tree branch fell on service line of Ranjitsinh U Chauhan, victim was passing from there &amp; at that time victim came in contact to the metal wire used for fixing metal sheets on roof.Due to tree branch fell on service line insulation of service line came in contact with metal sheet of roof and victim might be electroculated on dtd.31.05.23</t>
  </si>
  <si>
    <t>Awaited (Visit on 13.06.23)</t>
  </si>
  <si>
    <t>Tree branch removed. Service line replaced.</t>
  </si>
  <si>
    <t>Buffalo of  Vill-Kanetiya</t>
  </si>
  <si>
    <t>Buffalo passing near from T/C Centre and conatact with LT Distribution Box and got electrcutrd</t>
  </si>
  <si>
    <t>Abbasmiya Ismailmiya Malek, Vill-Bandhani</t>
  </si>
  <si>
    <t>On date 19-06-2023 a letter received from mahelav police station regarding non fatal accident case On Dated 02.06.2023 at approx. time 11:00 hr at Village- Bandhani ,Ta: Petlad on 11 KV Piplav JGY Feeder Loc No mhl/plv jgy/015/9/14 victim shri Abbasmiya Ismailmiya Malek and his colleague were working on new construction construction contract of Udesinh Bakorbhai Solanki's shop near bandhani chowkdi , sunav road and 11 KV Piplav JGY and suddenly victim Abbasmiya Ismailmiya Malek stands on butter</t>
  </si>
  <si>
    <t>Notice issued for unauthorised construction</t>
  </si>
  <si>
    <t>goats of    Vill-Koli na Puvada</t>
  </si>
  <si>
    <t>At that accident place many goats eating a grass near the LT line broken pole. This pole was broken with open 04 wire LT line due to wind storm with heavy rain. And also at dt:-04.06.2023, Sunday in morning approx... 09:30 am wind storm with heavy rain came in this area. So due to wind storm 11KV NAGVAV JGY FDR LT &amp; 11KV GUNA AG FDR LT came in contact with each other and current flow from JGY LT TO AG LT. So at that time goats eating grass near the AG LT line and 03 nos. of goats came in contact</t>
  </si>
  <si>
    <t xml:space="preserve">REMOVED THE AG And JGY LT LINE CROSSING </t>
  </si>
  <si>
    <t>PIYUSHABHAI GOPALBHAI CHUNARA, Vill-Vadodara</t>
  </si>
  <si>
    <t>DUE TO HEAVY WIND AND CYCLONE THREE PHASE SURVICE WIRE FIRE NEAR JOINTS WITH ABC AND MIGHT BE COME IN TOUCH TEMPORARIALY WITH GIRDER POLE DUE TO WHICH LEAKAGE CURRENT MAY HAVE PASS THROUGH GIRDER POLE AND VICTIM MAY COME IN CONTACT WITH THE GIRDER POLE AND GET ELECTROCUTED EVENTHOUGH AT SITE NO ANY SYMPTOM OF ELCTROCUTION ON RSJ POLE IS FOUND.</t>
  </si>
  <si>
    <t>All burnt Service line are replaced by New one. New Jumpers are provided.</t>
  </si>
  <si>
    <t>SHE CALF OF COW of unknown, Vill-Dabhoi</t>
  </si>
  <si>
    <t>LEAKAGE CURRENT MIGHT BE DUE TO BROKEN STAY WIRE TOUCHED THE LIVE PART OF YAMUNANAGAR DODP</t>
  </si>
  <si>
    <t xml:space="preserve">stay wire romoved </t>
  </si>
  <si>
    <t>Shri Rajubhai Baldevbhai Parmar, Vill-Santrampur</t>
  </si>
  <si>
    <t>Late Shri Rajubhai baldevbhai Parmar, resident of Rampiri Chali, Jamalpur, Ahmedabad, on 10.06.2023, at around 17.00 Hrs, a labourer of New France Bakery (Bakery opened on Rent by Naushad Yusuf Ansari, Ahmedabad) at the ground floor beneath Aarzoo Auto Parts, climbed the terrace of the building owned by Salim Ishaq Bhura, to finalize the location of New France Bakery Bill Board, alongwith his neice, but unknowingly he came in contact with the H.T. Line. Afterwards, he became unconscious &amp; uncomf</t>
  </si>
  <si>
    <t>2NOS COW &amp; 1NO CALF, Vill-NIZRAN DILGAM</t>
  </si>
  <si>
    <t>CONDUCTOR SNAP DUE TO TREE BRANCH FALLEN ON POLE NO. JGD/KDV/HPR/253</t>
  </si>
  <si>
    <t>jagdishbhai govindbhai sejva, Vill-Rajnagar</t>
  </si>
  <si>
    <t>Suspected</t>
  </si>
  <si>
    <t>Re-stringing of conductor</t>
  </si>
  <si>
    <t>Sh. Vinubhai Ninama, Vill-Ratanpur</t>
  </si>
  <si>
    <t>As per site visit and eyewitness statement, at open space of the Bharatnagar society, Between HT pole location of KTB/KTB/JGY/101 &amp; KTB/KTB/JGY/101/01 under the HT line of 11 kV Khatamba feeder, Sh. Vinubhai Ninama, driver of Eicher Dumper, was doing ‘land levelling -Mati Puran’ work in the open space of the Bharatnagar society, in front of house of Sh. Shelabhai Rama Bhai Bharwad at the request/ instruction of him (i.e. Sh. Shelabhai Rama Bhai Bharwad), resident of Bharatnagar Society. During</t>
  </si>
  <si>
    <t>No</t>
  </si>
  <si>
    <t xml:space="preserve">both side v cross arm extention </t>
  </si>
  <si>
    <t>Manekben Bharatbhai Padhiyar, Vill-Kalamsar</t>
  </si>
  <si>
    <t>Due to Heavy wind flow in " BIPARJOY" cyclone , Service wire and its support GI wire broken at the same time victim may came in contact with service wire and GI wire and electrocuted.</t>
  </si>
  <si>
    <t>Removed broken GI wire and rectified by providing new service line</t>
  </si>
  <si>
    <t>2 BUFFALO AND 1 CALF of   Vill-Nadiad</t>
  </si>
  <si>
    <t>DUE TO HEAVY WIND LT OPEN POLE BROKEN AND CONDUCTOR SNAPPED DOWN AND 2 BUFFALO AND 1 CALF CAUGHT IN TOUCH WITH LIVE CONDUCTOR AND ELECTROCULATED</t>
  </si>
  <si>
    <t>LT line passing through trees is re-routed and open conductor changed to AB Cable.</t>
  </si>
  <si>
    <t>COW OF LALITBHAI NARANBHAI PATEL, Vill-Shahpura</t>
  </si>
  <si>
    <t>FA-Pvt</t>
  </si>
  <si>
    <t>As per statement and information recieved from eye witness &amp; owner, due to heavy wind and rainfall, conductor of streetlight snapped and buffalo which was tied underneath the LT Line, came in contact with live wire and got electrical shock &amp; died on the spot</t>
  </si>
  <si>
    <t xml:space="preserve"> strert light wire joint and gaurdine done</t>
  </si>
  <si>
    <t>Maheshbhai Natubhai Sindha, Vill-Banejada</t>
  </si>
  <si>
    <t>Reparing of Shed galavanised Sheet Touch with open Wire and Victim Electrocuted</t>
  </si>
  <si>
    <t>Collecter new TR of internal wiring</t>
  </si>
  <si>
    <t>BUFFALO OF RANCHODBHAI SAVDASBHAI BHARWAD, Vill-SEVALIYA</t>
  </si>
  <si>
    <t>BIG TREE BRANCH OF SEVAN TREE BROKEN AND FALL DOWN ON LT LINE ONE CONDUCTOR BROKEN AND FALL BUFFALO PASSING NEAR TO BE LINE DIED ON SPOT</t>
  </si>
  <si>
    <t>DAMOR VASANTBHAI JAHUBHAI, Vill-NANSALAI</t>
  </si>
  <si>
    <t>AS PER STATEMENT OF EYE WITNESS COW OF SHREE VASANTBHAI JAHUBHAI PASSING THROUGH TRANSFORMER CENTRE,LAND WAS WET DUE TO RAIN COW MAY CAME IN CONTACT WITH EARTHING WIRE AND ELECTROCUTED AND DIED ON THE SPOT</t>
  </si>
  <si>
    <t>Cow- 2 Nos of    Vill-Paladi</t>
  </si>
  <si>
    <t>It is found that due to heavy winds, One LT conductor is snapped down and cows were passing through Jagdishbhai's farm where incident happened, cows were come in contact with conductor and got electrocuted.</t>
  </si>
  <si>
    <t>Conductor rejoint done and restringing of conductor done</t>
  </si>
  <si>
    <t>Shri Jayeshbhai Raijibhai Parmar, Vill-Kasor</t>
  </si>
  <si>
    <t>On Dated 17.06.2023 at approx. time 11:30 hr at Village- kasor ,Ta: Sojitra on 11 KV Ganganagar JGY Feeder LT Line Loc No GGN JGY/004/LT/013 near consumer no 04702023322 of parmar raijibhai maganbhai. Victim Late. Shri Parmar Jayeshbhai Raijibhai was helping his father in tree cutting and unauthorized street light wire was hanged on iron road and two open wire which was used month ago in halogen light for his marriage and no any precaution was taken by victim him self. un authorized open stre</t>
  </si>
  <si>
    <t>Removed illegal temporary wire from street ltg pole</t>
  </si>
  <si>
    <t>SHANKARBHAI SHANABHAI PADHIYAR, Vill-Chamara</t>
  </si>
  <si>
    <t>During Primary investigation accident met at victim private Premises of his Negligence with house open wiring hand touched with any Live open wiring and got electrode and met accident</t>
  </si>
  <si>
    <t>Notice for proper wiring and new test report issued.Connection disconnected.</t>
  </si>
  <si>
    <t>OWNER: MANGABHAI GOKALBHAI CHAUHAN, Vill-Amarpura</t>
  </si>
  <si>
    <t>1 PH 2 WIRE JGY LT OF 11 KV SOJALI JGY FDR PASSING THROUGH THE PREMISES OF MANGABHAI GOKALBHAI CHAUHAN FARM, AT LOC. MANGABHAI GOKALBHAI CHAUHAN FARM VILL: AMARAPURA FOR LT 1 PH CONNECTION. THIS LT LINE IS VERY OLD 1 PH 2 WIRE AAAC 34 MMSQ. DUE TO HEAVY WIND AND RAINFALL CONDUCTOR FALL DOWN TO EARTH. AND OWNER TAKE OFF FUSE FROM DISTRIBUTION BOX BUT AFTER SOMETIME UNKNOWN PERSON CONNECT FUSE IN THE BOX AND BUFFALO CAME IN CONTACT WITH LIVE CONDUCTOR AND DIED ON SPOT.</t>
  </si>
  <si>
    <t>CONDUCTOR JOINT REMOVE</t>
  </si>
  <si>
    <t>KANUBHAI KHIMABHAI BHARWAD, Vill-Varsada</t>
  </si>
  <si>
    <t>DUE TO BIPORJOY CYCLONE HEAVY WIND FLOW AND RAIN OCCURED IN THIS ARAE .SO AT ABOVE LOC.11 KV COATED CONDUCTOR IS BROKEN WHICH COMES IN CONTACT WITH THE VICTIM AND ELECTROCUTE AND FATAL ACCIDENT OCCURED .THERE IS NO ANY INTERRUPTION RECORDED IN THIS TIME AT 66 KV KHANPUR SS END.</t>
  </si>
  <si>
    <t>Joint provided to broken conductor and restringing done</t>
  </si>
  <si>
    <t>Kiranbhai Naginbhai Prajapati, Vill-Bhuvel</t>
  </si>
  <si>
    <t>As per eye witness statement victim was repairing of street light without shut off the power ans without intimation of this office or village helper.During reparing work he might be touch live wire of street light and got electrocuted.</t>
  </si>
  <si>
    <t>No action required</t>
  </si>
  <si>
    <t>DAXITKUMAR SHAILESHBHAI GOHEL, Vill-Shahpur</t>
  </si>
  <si>
    <t>VICITM WAS LANDING ON SLOPE OF LAND NEAR TO THE GROUND AND ALSO LAND OWNER DIG THE SOIL AND PUTTED ON ONE SIDE AND DUE TO THIS LITTLE LINE TO GROUND CLARANCE AND VICITM ACCIDENTALLY VICITM COMES IN CONTACT WITH LIVE CONDUCTOR AND GOT ELECTRIC SHOCK</t>
  </si>
  <si>
    <t>Immediately Shifted To Carewell Hospital Kathlal For Treatment , His Condition Is Critical And Right Now He Is In ICU.</t>
  </si>
  <si>
    <t>COW OF RAJUBHAI GHELABHAI BHARVAD, Vill-Pilag</t>
  </si>
  <si>
    <t>COW OF RAJUBHAI GHELABHAI BHARVAD PASSING BETWEEN TRANSFORMER CENTER AND SUDDANLY FALL DOWN ON LAND AND DIED BUT THERE IS NO ANY LEKAGE CURRENT FOUND</t>
  </si>
  <si>
    <t>Outgoing cable from transformer is changed from ABC to PVC cable.</t>
  </si>
  <si>
    <t>TWO NO COWS of    Vill-Godhra</t>
  </si>
  <si>
    <t>THERE WERE INTERNAL WIRING PROBLEM IN STREET LIGHT CONTROLLING BOX AND DUE TO THAT PROBLRM LEACKAGE CURRENT WAS FLOWING FROM BOX TO EARTH WIRE OF PSC POLE &amp; THESE TWO COWS CAME IN CONTACT WITH THIS POLE &amp; GOT ELECTROCUTED &amp; DIED.</t>
  </si>
  <si>
    <t xml:space="preserve">Informed to Nagarpalika Chief Officer </t>
  </si>
  <si>
    <t>COW of    Vill- DHOKALIYA</t>
  </si>
  <si>
    <t>AS PER SITE VISIT IT IS FOUND THAT THEIR IS NO LEAKAGE CURRENT AT THE TIME OF SITE VISIT BUT IT IMAY BE POSSIBILITY OF LEAKAGE CURRENT PASS THROUGH TRANSFOEMER EARTHING WIRE AND THAT TIME COW WAS CONTACT WITH EARTHING WIRE AND GOT ELECTROCUTED &amp; DIED.</t>
  </si>
  <si>
    <t xml:space="preserve">DUE TO WADI CONNECTION CONSUMER SIDE WIRING SHOT THE RETURN CURRENT CAME FROM NEUTRAL TO TRANSFORMER EARTHING WIRE. SO DISCONNECT SUPPLY OF WADI CONNECTION AND AFTER RECTIFICATION OF WIRING THE FRESH TEST REPORT TAKEN AND POWER SUPPLY RESTORED TO WADI CONNECTION. EARTHING PIPE INSTALLED IN TRANSFORMER EARTHING WIRES. </t>
  </si>
  <si>
    <t>RAMESHBHAI SHELABHAI BHARVAD, Vill-MANJIPURA</t>
  </si>
  <si>
    <t>The cow of Shri Rameshbhai Shelabhai Bharvad passing through 11 mtr RSJ girder Loc no- DRN/JGY/076 , LT jumper touch the 11 mtr RSJ girder and current pssing through this girder and cow was electrocuted and died</t>
  </si>
  <si>
    <t>Re-jumpering done and tape provided.</t>
  </si>
  <si>
    <t>BUFFALO of    Vill-Tarapur</t>
  </si>
  <si>
    <t>ON THAT DAY AT THE TIME OF ACCIDENT RAIN IS RAINING ,AT THAT TIME ONE CONDUCTOR SNAPPED OF LT BARE CONDUCTOR LINE DUE TO LEAKAGE CURRENT ONE BUFFALO GOT ELECTROCUTED NEAR LT POLE OF THE LINE.</t>
  </si>
  <si>
    <t>4W LT bare conductor rejointed and stringing done and conductor tied with shackle insulator properly</t>
  </si>
  <si>
    <t>MOHANSINH LALSINH RAWAT, Vill-Alwa</t>
  </si>
  <si>
    <t>It is come to the notice that during new line erection work of AGDZ paid pending application as given to contractor M.M.RAJPUT by subdivision,Shri saidabanu mansuri at village-Alwa , victim(contract persons) shri Mohansinh Lalsinh Rawat one of gang member of M.M.RAJPUT electrical line work contractor was electrocuted as victim was climbing on the existing PSC POLE of 11 KV Alwa AG feeder live line with 4 ft 6 inch MS Tapping angle fitting.At that time the fitting of tapping angle to PSC POLE</t>
  </si>
  <si>
    <t>ICTIM WAS IMMEDIATLY SENT TO HOSPITAL FOR TREATMENT</t>
  </si>
  <si>
    <t>SOLANKI GORDHANBHAI SANABHAI, Vill-Talsat</t>
  </si>
  <si>
    <t>As per information received from owner of house, shree Chhaganbhai Mayajibhai, his home is under construction and Victim was arranging Iron angle (Approx 20 Ft Long) at construction site, angle came in to contact with live conductor of 11 KV Pawan Urban feeder passing near by this house and victim got electrocuted and died</t>
  </si>
  <si>
    <t>neglince from victim no any action requred by discom</t>
  </si>
  <si>
    <t>BUFFELO OWNER : BHARWAD RANCHHODBHAI NAGABHAI, Vill-Sokhda</t>
  </si>
  <si>
    <t>Buffelo was grazing near by the existing HT line of NEJA Ag feeder and one conductor snapped and fall on the victim and got electrocuted</t>
  </si>
  <si>
    <t>50 meter conductor replaced with 55 mm2 and restringing done</t>
  </si>
  <si>
    <t>1 Buffelo Owner Babarbhai Dahyabhai Rathod, Vill-Maghrol</t>
  </si>
  <si>
    <t>At above address, Buffalo was returning to home .Due to heavy wind and rain, jumper of lt line dropper touches to the earth GI wire, so that leakage earth current, Buffalo may be dead.</t>
  </si>
  <si>
    <t>LT line jumper repaired and GI wire rectified with earth</t>
  </si>
  <si>
    <t>cow of    Vill-Serkhi</t>
  </si>
  <si>
    <t>on Dated 29.6.23 while Shri Rabari Dilipbhai Govindbhai grazing his cow and cow electrocuted at PSC pole Guy wire. Tree was fall on line at lOC- GTR/SVS/VM/TC-2/CR-2/006, hence this pole got tilted and support GI wire of service broke which was got touch to service wire dropper and got live, this live support GI wire got touch with guy wire, that time caw was passing near the above said pole and got touch with live guy wire and got electrocuted.</t>
  </si>
  <si>
    <t>GI wire and service line rectified</t>
  </si>
  <si>
    <t>BULLOCK, Vill-Makani</t>
  </si>
  <si>
    <t>DUE TO DAMAGE OF INSULATION OF LT ABC</t>
  </si>
  <si>
    <t>PROVIDENIG TAP TO LT ABC</t>
  </si>
  <si>
    <t>COW of    Vill-Zaverpura</t>
  </si>
  <si>
    <t>AS PER SITE VISIT IT IS FOUND THAT THEIR IS LT LINE SUPPORT WIRE WAS TOUCHED TO STAY PAIR OF LT POLE .SO THAT LEAKAGE CURRENT PASS THROUGH EARTHING WIRE AND THAT TIME COW WAS CONTACT WITH EARTHING WIRE AND GOT ELECTROCUTED &amp; DIED</t>
  </si>
  <si>
    <t>THIS IS THE LAST POLE OF LT LINE. DUE TO SUPPORT WIRE OF LT AB CABLE BREAKE, THE PHASE OF LT AB CABLE IS TOUCH TO THE EARTHING WIRE OF POLE. SO SEPARATE THE PHASE OF LTAB CABLE &amp; EARTHING PIPE IS INSTALLED IN EARTHING WIRE OF POLE.</t>
  </si>
  <si>
    <t>buffelo of    Vill-Chaliyer</t>
  </si>
  <si>
    <t>buffelo passing near location of lt line and toching of that pole</t>
  </si>
  <si>
    <t xml:space="preserve">Replaced shackle insulator with U clamp also stringing and maintenance of LT line. </t>
  </si>
  <si>
    <t>BULLOCK of  Vill-Madodhar</t>
  </si>
  <si>
    <t>An bullock was passing near transformer loc-wgh/jgy/88/10 and got shocked by touching pole and got electrocuted due to rain water passing through transformer area at that time of incident and bullock may come in contact with leakage current</t>
  </si>
  <si>
    <t>COW of   Vill-Godhra</t>
  </si>
  <si>
    <t>FALLEN TV CABLE WIRE FROM RSJ POLE WAS STRETCHED BY COW &amp; NEUTRAL DROP ON POLE TOUCHED WITH THIS POLE &amp; LEACKAGE CURRENT STARTED FLOWING FROM POLE TO EARTH &amp; THIS COW CAME IN CONTACT WITH THIS POLE &amp; GOT ELECTROCUTED &amp; DIED.</t>
  </si>
  <si>
    <t>Pole Maimtance done  &amp; Notce Issued to TV Cable Net work Owner.</t>
  </si>
  <si>
    <t>GOAT of  vill-NAVCHETAN</t>
  </si>
  <si>
    <t>ON 29.06.2023 DUE TO HEVAY RAIN AND WIND TREE FALLEN ON LT LINE AT SHAKTIPURA VISTAR OF NAVCHETAN VILLAGE. DUE TO THAT LT LINE GOT DAMAGED AND TOUCHED WITH EARTHING WIRE OF POLE. GOAT OF SHREE BHANUBHAI DEVABHAI BHARVAD PASSING NEARBY THAT LIVE WIRE ACCIDENTLY CAME IN CONTACT WITH THAT EARTH WIRE AND GOT ELECTROCUTED.</t>
  </si>
  <si>
    <t>SHE COW of   vill-NAVCHETAN</t>
  </si>
  <si>
    <t>ON 29.06.2023 DUE TO HEVAY RAIN AND WIND TREE FALLEN ON LT LINE AT SHAKTIPURA VISTAR OF NAVCHETAN VILLAGE. DUE TO THAT LT LINE GOT DAMAGED AND TOUCHED WITH EARTHING WIRE OF POLE. COW OF SHREE LAXMANBHAI DEVABHAI BHARVAD PASSING NEARBY THAT LIVE WIRE ACCIDENTLY CAME IN CONTACT WITH THAT EARTH WIRE AND GOT ELECTROCUTED.</t>
  </si>
  <si>
    <t>BUFFALOW of    Vill-Singvad</t>
  </si>
  <si>
    <t>ON DATE 30.06.2023 NEAR GOVERNMENT HOSPITAL SINGVAD AT COLLAGE 63 KVA DP STRUCTURE A BUFFALOW WAS FOUND DEAD DUE TO UNKNOWN REASONS AT PRESENT OR MAY HAVE DIED DUE TO ELECTRICK SCHOCK</t>
  </si>
  <si>
    <t xml:space="preserve">TC STRUCTURE MAINTENANCE CARRIED OUT, NEW EARTHING DONE,PVC PIPE IS ADDED IN EARTHING </t>
  </si>
  <si>
    <t>VANITABEN THAKORBHAI KATARA, Vill-CHITRODIYA</t>
  </si>
  <si>
    <t>AS PER PRIMARY INVESTIGATION INFORMATION RECEIVED FROM EYE WITNESS,VICTIM WAS DOING GRASS CUTTING IN FARM ALSO LAND WAS WET DUR TO RAIN SUDDENLY VICTIM WAS CAME IN CONTACT WITH EARTHING WIRE OF THE LT POLE AND ELECTROCUTED AND DIED ON THE SPOT</t>
  </si>
  <si>
    <t>RECTIFIED SERVICE WIRE WHICHES WAS TOUCHED TO THE EARTHING WIRE, AFTER THAT NO POWER IN EARTHING WIRE.</t>
  </si>
  <si>
    <t>DHIRUSINGBHAI RAYSINGBHAI BARIA, Vill-CHAMARIA</t>
  </si>
  <si>
    <t>As per primary investigation information recieved from MGVCL ZALOD staff who are working on site , rectifying broken 11kv line conductor they isolated all the location of live power and doing work on site while stringing the 11kv wire victim who is standing near the location and he had tried to away conductor from house with his hand and elecrocuted and injured on both hand.</t>
  </si>
  <si>
    <t xml:space="preserve">BROKEN CONDUCTOR OF 11KV NENKI JGY FEEDER RECTIFIED </t>
  </si>
  <si>
    <t>ACTION TAKEN REPORT FOR SAFETY MEASURES COMPLIED FOR THE ELECTRICAL ACCIDENTS OCCURED IN THE FY 2023-24</t>
  </si>
  <si>
    <t>REGISTER FOR COMPILING THE COMPLAINTS CLASSIFICATIONWISE FY 2023-24</t>
  </si>
  <si>
    <t>26.10.23 11:30 AM at corporate office vadodara</t>
  </si>
  <si>
    <t>28.12.23 11:30 AM at corporate office vadodara</t>
  </si>
  <si>
    <t>1                   Consumer not Present</t>
  </si>
  <si>
    <t>16.12.23 &amp; 30.12.23 11:30 AM at Godhra circle office Godhra</t>
  </si>
  <si>
    <t>Cororate Office</t>
  </si>
  <si>
    <t>25.07.23 11:30 AM at corporate office vadodara</t>
  </si>
  <si>
    <t>25.08.23 11:30 AM at corporate office vadodara</t>
  </si>
  <si>
    <t>26.09.23 11:30 AM at corporate office vadodara</t>
  </si>
  <si>
    <t>16.09.23 11:30 AM at Godhra circle office Godhra</t>
  </si>
  <si>
    <t>27.04.23 11:30 AM at corporate office vadodara</t>
  </si>
  <si>
    <t>25.05.23 11:30 AM at corporate office vadodara</t>
  </si>
  <si>
    <t>06.05.23 11:30 AM at Godhra Circle  Office  Godhra.</t>
  </si>
  <si>
    <t>26.06.23 11:30 AM at corporate office vadodara</t>
  </si>
  <si>
    <t>***2</t>
  </si>
  <si>
    <r>
      <t>1</t>
    </r>
    <r>
      <rPr>
        <vertAlign val="superscript"/>
        <sz val="8"/>
        <color indexed="8"/>
        <rFont val="Trebuchet MS"/>
        <family val="2"/>
      </rPr>
      <t>st</t>
    </r>
    <r>
      <rPr>
        <sz val="8"/>
        <color indexed="8"/>
        <rFont val="Trebuchet MS"/>
        <family val="2"/>
      </rPr>
      <t xml:space="preserve"> Month of the quarter
(APRIL-23)</t>
    </r>
  </si>
  <si>
    <r>
      <t>2</t>
    </r>
    <r>
      <rPr>
        <vertAlign val="superscript"/>
        <sz val="8"/>
        <color indexed="8"/>
        <rFont val="Trebuchet MS"/>
        <family val="2"/>
      </rPr>
      <t>nd</t>
    </r>
    <r>
      <rPr>
        <sz val="8"/>
        <color indexed="8"/>
        <rFont val="Trebuchet MS"/>
        <family val="2"/>
      </rPr>
      <t xml:space="preserve"> Month of the quarter
(MAY23)</t>
    </r>
  </si>
  <si>
    <r>
      <t>3</t>
    </r>
    <r>
      <rPr>
        <vertAlign val="superscript"/>
        <sz val="8"/>
        <color indexed="8"/>
        <rFont val="Trebuchet MS"/>
        <family val="2"/>
      </rPr>
      <t>rd</t>
    </r>
    <r>
      <rPr>
        <sz val="8"/>
        <color indexed="8"/>
        <rFont val="Trebuchet MS"/>
        <family val="2"/>
      </rPr>
      <t xml:space="preserve"> Month of the quarter
(JUNE23)</t>
    </r>
  </si>
  <si>
    <r>
      <t>1</t>
    </r>
    <r>
      <rPr>
        <vertAlign val="superscript"/>
        <sz val="8"/>
        <color indexed="8"/>
        <rFont val="Trebuchet MS"/>
        <family val="2"/>
      </rPr>
      <t>st</t>
    </r>
    <r>
      <rPr>
        <sz val="8"/>
        <color indexed="8"/>
        <rFont val="Trebuchet MS"/>
        <family val="2"/>
      </rPr>
      <t xml:space="preserve"> Month of the quarter
(JULY-23)</t>
    </r>
  </si>
  <si>
    <r>
      <t>2</t>
    </r>
    <r>
      <rPr>
        <vertAlign val="superscript"/>
        <sz val="8"/>
        <color indexed="8"/>
        <rFont val="Trebuchet MS"/>
        <family val="2"/>
      </rPr>
      <t>nd</t>
    </r>
    <r>
      <rPr>
        <sz val="8"/>
        <color indexed="8"/>
        <rFont val="Trebuchet MS"/>
        <family val="2"/>
      </rPr>
      <t xml:space="preserve"> Month of the quarter
(AUGUST-23)</t>
    </r>
  </si>
  <si>
    <r>
      <t>3</t>
    </r>
    <r>
      <rPr>
        <vertAlign val="superscript"/>
        <sz val="8"/>
        <color indexed="8"/>
        <rFont val="Trebuchet MS"/>
        <family val="2"/>
      </rPr>
      <t>rd</t>
    </r>
    <r>
      <rPr>
        <sz val="8"/>
        <color indexed="8"/>
        <rFont val="Trebuchet MS"/>
        <family val="2"/>
      </rPr>
      <t xml:space="preserve"> Month of the quarter
(SEPTEMBER-23)</t>
    </r>
  </si>
  <si>
    <r>
      <t>1</t>
    </r>
    <r>
      <rPr>
        <vertAlign val="superscript"/>
        <sz val="8"/>
        <color indexed="8"/>
        <rFont val="Trebuchet MS"/>
        <family val="2"/>
      </rPr>
      <t>st</t>
    </r>
    <r>
      <rPr>
        <sz val="8"/>
        <color indexed="8"/>
        <rFont val="Trebuchet MS"/>
        <family val="2"/>
      </rPr>
      <t xml:space="preserve"> Month of the quarter
(OCT-23)</t>
    </r>
  </si>
  <si>
    <r>
      <t>2</t>
    </r>
    <r>
      <rPr>
        <vertAlign val="superscript"/>
        <sz val="8"/>
        <color indexed="8"/>
        <rFont val="Trebuchet MS"/>
        <family val="2"/>
      </rPr>
      <t>nd</t>
    </r>
    <r>
      <rPr>
        <sz val="8"/>
        <color indexed="8"/>
        <rFont val="Trebuchet MS"/>
        <family val="2"/>
      </rPr>
      <t xml:space="preserve"> Month of the quarter
(NOV-23)</t>
    </r>
  </si>
  <si>
    <r>
      <t>3</t>
    </r>
    <r>
      <rPr>
        <vertAlign val="superscript"/>
        <sz val="8"/>
        <color indexed="8"/>
        <rFont val="Trebuchet MS"/>
        <family val="2"/>
      </rPr>
      <t>rd</t>
    </r>
    <r>
      <rPr>
        <sz val="8"/>
        <color indexed="8"/>
        <rFont val="Trebuchet MS"/>
        <family val="2"/>
      </rPr>
      <t xml:space="preserve"> Month of the quarter
(DEC-23)</t>
    </r>
  </si>
  <si>
    <r>
      <t>1</t>
    </r>
    <r>
      <rPr>
        <vertAlign val="superscript"/>
        <sz val="8"/>
        <color indexed="8"/>
        <rFont val="Trebuchet MS"/>
        <family val="2"/>
      </rPr>
      <t>st</t>
    </r>
    <r>
      <rPr>
        <sz val="8"/>
        <color indexed="8"/>
        <rFont val="Trebuchet MS"/>
        <family val="2"/>
      </rPr>
      <t xml:space="preserve"> Month of the quarter
(JAN-24)</t>
    </r>
  </si>
  <si>
    <r>
      <t>2</t>
    </r>
    <r>
      <rPr>
        <vertAlign val="superscript"/>
        <sz val="8"/>
        <color indexed="8"/>
        <rFont val="Trebuchet MS"/>
        <family val="2"/>
      </rPr>
      <t>nd</t>
    </r>
    <r>
      <rPr>
        <sz val="8"/>
        <color indexed="8"/>
        <rFont val="Trebuchet MS"/>
        <family val="2"/>
      </rPr>
      <t xml:space="preserve"> Month of the quarter
(FEB-24)</t>
    </r>
  </si>
  <si>
    <r>
      <t>3</t>
    </r>
    <r>
      <rPr>
        <vertAlign val="superscript"/>
        <sz val="8"/>
        <color indexed="8"/>
        <rFont val="Trebuchet MS"/>
        <family val="2"/>
      </rPr>
      <t>rd</t>
    </r>
    <r>
      <rPr>
        <sz val="8"/>
        <color indexed="8"/>
        <rFont val="Trebuchet MS"/>
        <family val="2"/>
      </rPr>
      <t xml:space="preserve"> Month of the quarter
(MAR-24)</t>
    </r>
  </si>
  <si>
    <t>Year 2023-24</t>
  </si>
  <si>
    <t>Oct' 23</t>
  </si>
  <si>
    <t>Nov' 23</t>
  </si>
  <si>
    <t>Dec' 23</t>
  </si>
  <si>
    <t>July' 23</t>
  </si>
  <si>
    <t>Aug' 23</t>
  </si>
  <si>
    <t>Sep' 23</t>
  </si>
  <si>
    <t>April' 23</t>
  </si>
  <si>
    <t>May' 23</t>
  </si>
  <si>
    <t>June' 23</t>
  </si>
  <si>
    <t>Total number of   Distribution transformer failed during quarter</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</si>
</sst>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1" formatCode="_ * #,##0_ ;_ * \-#,##0_ ;_ * &quot;-&quot;_ ;_ @_ "/>
    <numFmt numFmtId="43" formatCode="_ * #,##0.00_ ;_ * \-#,##0.00_ ;_ * &quot;-&quot;??_ ;_ @_ "/>
    <numFmt numFmtId="164" formatCode="&quot;$&quot;#,##0_);\(&quot;$&quot;#,##0\)"/>
    <numFmt numFmtId="165" formatCode="_(* #,##0.00_);_(* \(#,##0.00\);_(* &quot;-&quot;??_);_(@_)"/>
    <numFmt numFmtId="166" formatCode="#,##0&quot; грн.&quot;;\-#,##0&quot; грн.&quot;"/>
    <numFmt numFmtId="167" formatCode="&quot;\&quot;#,##0.00;[Red]\-&quot;\&quot;#,##0.00"/>
    <numFmt numFmtId="168" formatCode="\\#,##0.00;[Red]&quot;-\&quot;#,##0.00"/>
    <numFmt numFmtId="169" formatCode="&quot;$&quot;#,##0.00;[Red]\-&quot;$&quot;#,##0.00"/>
    <numFmt numFmtId="170" formatCode="&quot;грн.&quot;#,##0.00;[Red]&quot;-грн.&quot;#,##0.00"/>
    <numFmt numFmtId="171" formatCode="_-* #,##0.00\ &quot;€&quot;_-;\-* #,##0.00\ &quot;€&quot;_-;_-* &quot;-&quot;??\ &quot;€&quot;_-;_-@_-"/>
    <numFmt numFmtId="172" formatCode="_-* #,##0.00&quot; €&quot;_-;\-* #,##0.00&quot; €&quot;_-;_-* \-??&quot; €&quot;_-;_-@_-"/>
    <numFmt numFmtId="173" formatCode="#,##0.0"/>
    <numFmt numFmtId="174" formatCode="_-* #,##0\ _F_-;\-* #,##0\ _F_-;_-* &quot;-&quot;\ _F_-;_-@_-"/>
    <numFmt numFmtId="175" formatCode="_-* #,##0.00\ _F_-;\-* #,##0.00\ _F_-;_-* &quot;-&quot;??\ _F_-;_-@_-"/>
    <numFmt numFmtId="176" formatCode="0.000"/>
    <numFmt numFmtId="177" formatCode="_ &quot;Fr.&quot;\ * #,##0_ ;_ &quot;Fr.&quot;\ * \-#,##0_ ;_ &quot;Fr.&quot;\ * &quot;-&quot;_ ;_ @_ "/>
    <numFmt numFmtId="178" formatCode="_ &quot;Fr.&quot;\ * #,##0.00_ ;_ &quot;Fr.&quot;\ * \-#,##0.00_ ;_ &quot;Fr.&quot;\ * &quot;-&quot;??_ ;_ @_ "/>
    <numFmt numFmtId="179" formatCode="_-&quot;$&quot;* #,##0_-;\-&quot;$&quot;* #,##0_-;_-&quot;$&quot;* &quot;-&quot;_-;_-@_-"/>
    <numFmt numFmtId="180" formatCode="_-&quot;$&quot;* #,##0.00_-;\-&quot;$&quot;* #,##0.00_-;_-&quot;$&quot;* &quot;-&quot;??_-;_-@_-"/>
    <numFmt numFmtId="181" formatCode="&quot;\&quot;#,##0.00;[Red]&quot;\&quot;\-#,##0.00"/>
    <numFmt numFmtId="182" formatCode="&quot;\&quot;#,##0;[Red]&quot;\&quot;\-#,##0"/>
    <numFmt numFmtId="183" formatCode="[$-14009]dd/mm/yyyy;@"/>
    <numFmt numFmtId="184" formatCode="0.0"/>
  </numFmts>
  <fonts count="136">
    <font>
      <sz val="11"/>
      <color theme="1"/>
      <name val="Calibri"/>
      <family val="2"/>
      <scheme val="minor"/>
    </font>
    <font>
      <sz val="11"/>
      <color theme="1"/>
      <name val="Calibri"/>
      <family val="2"/>
      <scheme val="minor"/>
    </font>
    <font>
      <sz val="10"/>
      <color indexed="8"/>
      <name val="Arial"/>
      <family val="2"/>
    </font>
    <font>
      <sz val="10"/>
      <name val="Arial"/>
      <family val="2"/>
      <charset val="1"/>
    </font>
    <font>
      <sz val="10"/>
      <name val="Arial"/>
      <family val="2"/>
    </font>
    <font>
      <sz val="11"/>
      <color indexed="8"/>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charset val="1"/>
    </font>
    <font>
      <sz val="11"/>
      <name val="‚l‚r ‚oƒSƒVƒbƒN"/>
      <family val="3"/>
      <charset val="128"/>
    </font>
    <font>
      <sz val="11"/>
      <color indexed="9"/>
      <name val="Calibri"/>
      <family val="2"/>
    </font>
    <font>
      <sz val="12"/>
      <name val="¹UAAA¼"/>
      <family val="3"/>
      <charset val="129"/>
    </font>
    <font>
      <sz val="11"/>
      <color indexed="20"/>
      <name val="Calibri"/>
      <family val="2"/>
    </font>
    <font>
      <sz val="7"/>
      <name val="Helv"/>
    </font>
    <font>
      <sz val="12"/>
      <name val="Tms Rmn"/>
    </font>
    <font>
      <b/>
      <sz val="10"/>
      <name val="MS Sans Serif"/>
      <family val="2"/>
    </font>
    <font>
      <b/>
      <sz val="11"/>
      <color indexed="52"/>
      <name val="Calibri"/>
      <family val="2"/>
    </font>
    <font>
      <b/>
      <sz val="11"/>
      <color indexed="9"/>
      <name val="Calibri"/>
      <family val="2"/>
    </font>
    <font>
      <i/>
      <sz val="11"/>
      <color indexed="23"/>
      <name val="Calibri"/>
      <family val="2"/>
    </font>
    <font>
      <sz val="10"/>
      <color indexed="10"/>
      <name val="Arial"/>
      <family val="2"/>
    </font>
    <font>
      <sz val="11"/>
      <color indexed="17"/>
      <name val="Calibri"/>
      <family val="2"/>
    </font>
    <font>
      <sz val="8"/>
      <name val="Arial"/>
      <family val="2"/>
    </font>
    <font>
      <b/>
      <sz val="12"/>
      <color indexed="9"/>
      <name val="Tms Rmn"/>
    </font>
    <font>
      <b/>
      <sz val="12"/>
      <name val="Arial"/>
      <family val="2"/>
    </font>
    <font>
      <b/>
      <sz val="18"/>
      <name val="Arial"/>
      <family val="2"/>
    </font>
    <font>
      <b/>
      <sz val="15"/>
      <color indexed="56"/>
      <name val="Calibri"/>
      <family val="2"/>
    </font>
    <font>
      <b/>
      <sz val="13"/>
      <color indexed="56"/>
      <name val="Calibri"/>
      <family val="2"/>
    </font>
    <font>
      <b/>
      <sz val="11"/>
      <color indexed="56"/>
      <name val="Calibri"/>
      <family val="2"/>
    </font>
    <font>
      <u/>
      <sz val="9"/>
      <color indexed="12"/>
      <name val="Arial"/>
      <family val="2"/>
    </font>
    <font>
      <sz val="11"/>
      <color indexed="62"/>
      <name val="Calibri"/>
      <family val="2"/>
    </font>
    <font>
      <sz val="11"/>
      <color indexed="52"/>
      <name val="Calibri"/>
      <family val="2"/>
    </font>
    <font>
      <sz val="11"/>
      <color indexed="60"/>
      <name val="Calibri"/>
      <family val="2"/>
    </font>
    <font>
      <sz val="7"/>
      <name val="Small Fonts"/>
      <family val="2"/>
    </font>
    <font>
      <sz val="10"/>
      <name val="Courier"/>
      <family val="3"/>
    </font>
    <font>
      <sz val="10"/>
      <name val="Courier New"/>
      <family val="3"/>
    </font>
    <font>
      <sz val="12"/>
      <name val="Times New Roman"/>
      <family val="1"/>
    </font>
    <font>
      <b/>
      <sz val="11"/>
      <color indexed="63"/>
      <name val="Calibri"/>
      <family val="2"/>
    </font>
    <font>
      <b/>
      <sz val="10"/>
      <name val="Arial CE"/>
      <family val="2"/>
      <charset val="238"/>
    </font>
    <font>
      <sz val="7"/>
      <color indexed="10"/>
      <name val="Helv"/>
    </font>
    <font>
      <u/>
      <sz val="9"/>
      <color indexed="36"/>
      <name val="Arial"/>
      <family val="2"/>
    </font>
    <font>
      <u/>
      <sz val="9"/>
      <color indexed="20"/>
      <name val="Arial"/>
      <family val="2"/>
    </font>
    <font>
      <b/>
      <sz val="18"/>
      <color indexed="56"/>
      <name val="Cambria"/>
      <family val="2"/>
    </font>
    <font>
      <b/>
      <sz val="18"/>
      <color theme="3"/>
      <name val="Cambria"/>
      <family val="2"/>
    </font>
    <font>
      <b/>
      <sz val="11"/>
      <color indexed="8"/>
      <name val="Calibri"/>
      <family val="2"/>
    </font>
    <font>
      <sz val="11"/>
      <color indexed="10"/>
      <name val="Calibri"/>
      <family val="2"/>
    </font>
    <font>
      <sz val="14"/>
      <name val="뼻뮝"/>
      <family val="3"/>
      <charset val="129"/>
    </font>
    <font>
      <sz val="12"/>
      <name val="뼻뮝"/>
      <family val="1"/>
      <charset val="129"/>
    </font>
    <font>
      <sz val="12"/>
      <name val="바탕체"/>
      <family val="1"/>
      <charset val="129"/>
    </font>
    <font>
      <sz val="10"/>
      <name val="굴림체"/>
      <family val="3"/>
      <charset val="129"/>
    </font>
    <font>
      <sz val="12"/>
      <name val="Tahoma"/>
      <family val="2"/>
    </font>
    <font>
      <sz val="11"/>
      <color theme="1"/>
      <name val="Tahoma"/>
      <family val="2"/>
    </font>
    <font>
      <sz val="12"/>
      <color indexed="8"/>
      <name val="Tahoma"/>
      <family val="2"/>
    </font>
    <font>
      <sz val="14"/>
      <color indexed="8"/>
      <name val="Tahoma"/>
      <family val="2"/>
    </font>
    <font>
      <sz val="8"/>
      <color indexed="8"/>
      <name val="Tahoma"/>
      <family val="2"/>
    </font>
    <font>
      <b/>
      <sz val="12"/>
      <name val="Trebuchet MS"/>
      <family val="2"/>
    </font>
    <font>
      <b/>
      <sz val="12"/>
      <color indexed="8"/>
      <name val="Trebuchet MS"/>
      <family val="2"/>
    </font>
    <font>
      <sz val="12"/>
      <color indexed="8"/>
      <name val="Trebuchet MS"/>
      <family val="2"/>
    </font>
    <font>
      <sz val="12"/>
      <name val="Trebuchet MS"/>
      <family val="2"/>
    </font>
    <font>
      <sz val="16"/>
      <color theme="1"/>
      <name val="Trebuchet MS"/>
      <family val="2"/>
    </font>
    <font>
      <b/>
      <sz val="12"/>
      <color theme="1"/>
      <name val="Calibri"/>
      <family val="2"/>
      <scheme val="minor"/>
    </font>
    <font>
      <b/>
      <sz val="16"/>
      <name val="Trebuchet MS"/>
      <family val="2"/>
    </font>
    <font>
      <sz val="14"/>
      <name val="Trebuchet MS"/>
      <family val="2"/>
    </font>
    <font>
      <b/>
      <sz val="11"/>
      <color theme="1"/>
      <name val="Tahoma"/>
      <family val="2"/>
    </font>
    <font>
      <sz val="11"/>
      <name val="Arial"/>
      <family val="2"/>
    </font>
    <font>
      <vertAlign val="subscript"/>
      <sz val="12"/>
      <color indexed="8"/>
      <name val="Trebuchet MS"/>
      <family val="2"/>
    </font>
    <font>
      <sz val="11"/>
      <color theme="1"/>
      <name val="Arial"/>
      <family val="2"/>
    </font>
    <font>
      <sz val="12"/>
      <color theme="1"/>
      <name val="Trebuchet MS"/>
      <family val="2"/>
    </font>
    <font>
      <sz val="8"/>
      <color theme="1"/>
      <name val="Arial"/>
      <family val="2"/>
    </font>
    <font>
      <b/>
      <sz val="11"/>
      <color rgb="FF000000"/>
      <name val="Times New Roman"/>
      <family val="1"/>
    </font>
    <font>
      <b/>
      <sz val="12"/>
      <color theme="1"/>
      <name val="Trebuchet MS"/>
      <family val="2"/>
    </font>
    <font>
      <b/>
      <sz val="11"/>
      <color theme="1"/>
      <name val="Arial"/>
      <family val="2"/>
    </font>
    <font>
      <sz val="11"/>
      <name val="Calibri"/>
      <family val="2"/>
      <scheme val="minor"/>
    </font>
    <font>
      <b/>
      <sz val="11"/>
      <name val="Trebuchet MS"/>
      <family val="2"/>
    </font>
    <font>
      <u/>
      <sz val="11"/>
      <color theme="10"/>
      <name val="Calibri"/>
      <family val="2"/>
    </font>
    <font>
      <sz val="11"/>
      <name val="Calibri"/>
      <family val="2"/>
    </font>
    <font>
      <b/>
      <sz val="11"/>
      <name val="Arial"/>
      <family val="2"/>
    </font>
    <font>
      <b/>
      <sz val="14"/>
      <name val="Trebuchet MS"/>
      <family val="2"/>
    </font>
    <font>
      <b/>
      <sz val="14"/>
      <color rgb="FF0070C0"/>
      <name val="Calibri"/>
      <family val="2"/>
      <scheme val="minor"/>
    </font>
    <font>
      <sz val="8"/>
      <color indexed="8"/>
      <name val="Bookman Old Style"/>
      <family val="1"/>
    </font>
    <font>
      <sz val="12"/>
      <color theme="1"/>
      <name val="Arial"/>
      <family val="2"/>
    </font>
    <font>
      <sz val="9"/>
      <color indexed="8"/>
      <name val="Arial"/>
      <family val="2"/>
    </font>
    <font>
      <sz val="9"/>
      <color theme="1"/>
      <name val="Arial"/>
      <family val="2"/>
    </font>
    <font>
      <sz val="12"/>
      <color indexed="8"/>
      <name val="Arial"/>
      <family val="2"/>
    </font>
    <font>
      <b/>
      <sz val="14"/>
      <name val="Arial"/>
      <family val="2"/>
    </font>
    <font>
      <sz val="14"/>
      <name val="Arial"/>
      <family val="2"/>
    </font>
    <font>
      <sz val="12"/>
      <name val="Arial"/>
      <family val="2"/>
    </font>
    <font>
      <sz val="11"/>
      <color theme="1"/>
      <name val="Leelawadee"/>
      <family val="2"/>
    </font>
    <font>
      <b/>
      <sz val="20"/>
      <name val="Leelawadee"/>
      <family val="2"/>
    </font>
    <font>
      <b/>
      <sz val="20"/>
      <color rgb="FF0070C0"/>
      <name val="Leelawadee"/>
      <family val="2"/>
    </font>
    <font>
      <sz val="12"/>
      <name val="Leelawadee"/>
      <family val="2"/>
    </font>
    <font>
      <b/>
      <sz val="12"/>
      <name val="Leelawadee"/>
      <family val="2"/>
    </font>
    <font>
      <b/>
      <sz val="16"/>
      <color theme="1"/>
      <name val="Leelawadee"/>
      <family val="2"/>
    </font>
    <font>
      <b/>
      <sz val="14"/>
      <color theme="1"/>
      <name val="Leelawadee"/>
      <family val="2"/>
    </font>
    <font>
      <b/>
      <sz val="12"/>
      <color theme="1"/>
      <name val="Leelawadee"/>
      <family val="2"/>
    </font>
    <font>
      <sz val="12"/>
      <color theme="1"/>
      <name val="Leelawadee"/>
      <family val="2"/>
    </font>
    <font>
      <b/>
      <sz val="18"/>
      <color theme="1"/>
      <name val="Leelawadee"/>
      <family val="2"/>
    </font>
    <font>
      <sz val="14"/>
      <color theme="1"/>
      <name val="Leelawadee"/>
      <family val="2"/>
    </font>
    <font>
      <b/>
      <sz val="11"/>
      <color theme="1"/>
      <name val="Leelawadee"/>
      <family val="2"/>
    </font>
    <font>
      <sz val="11"/>
      <color theme="1"/>
      <name val="Trebuchet MS"/>
      <family val="2"/>
    </font>
    <font>
      <b/>
      <sz val="11"/>
      <color indexed="8"/>
      <name val="Trebuchet MS"/>
      <family val="2"/>
    </font>
    <font>
      <sz val="11"/>
      <name val="Trebuchet MS"/>
      <family val="2"/>
    </font>
    <font>
      <sz val="11"/>
      <color indexed="8"/>
      <name val="Trebuchet MS"/>
      <family val="2"/>
    </font>
    <font>
      <b/>
      <sz val="11"/>
      <color theme="1"/>
      <name val="Trebuchet MS"/>
      <family val="2"/>
    </font>
    <font>
      <b/>
      <sz val="11"/>
      <color rgb="FFFF0000"/>
      <name val="Trebuchet MS"/>
      <family val="2"/>
    </font>
    <font>
      <sz val="11"/>
      <color rgb="FFFF0000"/>
      <name val="Trebuchet MS"/>
      <family val="2"/>
    </font>
    <font>
      <sz val="11"/>
      <color rgb="FF333333"/>
      <name val="Trebuchet MS"/>
      <family val="2"/>
    </font>
    <font>
      <b/>
      <sz val="8"/>
      <name val="Trebuchet MS"/>
      <family val="2"/>
    </font>
    <font>
      <sz val="8"/>
      <name val="Trebuchet MS"/>
      <family val="2"/>
    </font>
    <font>
      <b/>
      <sz val="8"/>
      <color indexed="8"/>
      <name val="Trebuchet MS"/>
      <family val="2"/>
    </font>
    <font>
      <sz val="8"/>
      <color indexed="8"/>
      <name val="Trebuchet MS"/>
      <family val="2"/>
    </font>
    <font>
      <vertAlign val="superscript"/>
      <sz val="8"/>
      <color indexed="8"/>
      <name val="Trebuchet MS"/>
      <family val="2"/>
    </font>
    <font>
      <sz val="8"/>
      <color theme="1"/>
      <name val="Calibri"/>
      <family val="2"/>
      <scheme val="minor"/>
    </font>
    <font>
      <sz val="8"/>
      <color indexed="8"/>
      <name val="Arial"/>
      <family val="2"/>
    </font>
    <font>
      <u/>
      <sz val="11"/>
      <name val="Calibri"/>
      <family val="2"/>
    </font>
    <font>
      <b/>
      <sz val="11"/>
      <name val="Times New Roman"/>
      <family val="1"/>
    </font>
    <font>
      <sz val="11"/>
      <name val="Times New Roman"/>
      <family val="1"/>
    </font>
    <font>
      <sz val="11"/>
      <color rgb="FF000000"/>
      <name val="Times New Roman"/>
      <family val="1"/>
    </font>
    <font>
      <sz val="12"/>
      <color theme="1"/>
      <name val="Calibri"/>
      <family val="2"/>
      <scheme val="minor"/>
    </font>
    <font>
      <sz val="11"/>
      <color theme="10"/>
      <name val="Calibri"/>
      <family val="2"/>
    </font>
    <font>
      <sz val="8"/>
      <color rgb="FF0000FF"/>
      <name val="Arial"/>
      <family val="2"/>
    </font>
    <font>
      <b/>
      <sz val="8"/>
      <color theme="1"/>
      <name val="Arial"/>
      <family val="2"/>
    </font>
    <font>
      <sz val="11"/>
      <color rgb="FF000000"/>
      <name val="Trebuchet MS"/>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2"/>
        <bgColor indexed="31"/>
      </patternFill>
    </fill>
    <fill>
      <patternFill patternType="solid">
        <fgColor indexed="65"/>
        <bgColor indexed="64"/>
      </patternFill>
    </fill>
    <fill>
      <patternFill patternType="solid">
        <fgColor indexed="26"/>
        <bgColor indexed="64"/>
      </patternFill>
    </fill>
    <fill>
      <patternFill patternType="solid">
        <fgColor indexed="26"/>
        <bgColor indexed="9"/>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right/>
      <top/>
      <bottom style="thin">
        <color auto="1"/>
      </bottom>
      <diagonal/>
    </border>
    <border>
      <left/>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style="hair">
        <color indexed="64"/>
      </bottom>
      <diagonal/>
    </border>
    <border>
      <left style="thin">
        <color indexed="8"/>
      </left>
      <right style="thin">
        <color indexed="8"/>
      </right>
      <top/>
      <bottom style="hair">
        <color indexed="8"/>
      </bottom>
      <diagonal/>
    </border>
    <border>
      <left/>
      <right/>
      <top style="medium">
        <color indexed="64"/>
      </top>
      <bottom style="medium">
        <color indexed="64"/>
      </bottom>
      <diagonal/>
    </border>
    <border>
      <left/>
      <right/>
      <top style="medium">
        <color indexed="8"/>
      </top>
      <bottom style="medium">
        <color indexed="8"/>
      </bottom>
      <diagonal/>
    </border>
    <border>
      <left/>
      <right/>
      <top style="thin">
        <color indexed="8"/>
      </top>
      <bottom style="thin">
        <color indexed="8"/>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8"/>
      </top>
      <bottom/>
      <diagonal/>
    </border>
    <border>
      <left/>
      <right/>
      <top style="thin">
        <color indexed="62"/>
      </top>
      <bottom style="double">
        <color indexed="62"/>
      </bottom>
      <diagonal/>
    </border>
    <border>
      <left style="medium">
        <color indexed="64"/>
      </left>
      <right style="thin">
        <color indexed="64"/>
      </right>
      <top/>
      <bottom/>
      <diagonal/>
    </border>
    <border>
      <left style="thin">
        <color auto="1"/>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s>
  <cellStyleXfs count="26146">
    <xf numFmtId="0" fontId="0" fillId="0" borderId="0"/>
    <xf numFmtId="165" fontId="2" fillId="0" borderId="0" applyFont="0" applyFill="0" applyBorder="0" applyAlignment="0" applyProtection="0"/>
    <xf numFmtId="0" fontId="3" fillId="0" borderId="0"/>
    <xf numFmtId="0" fontId="4" fillId="0" borderId="0"/>
    <xf numFmtId="0" fontId="1" fillId="0" borderId="0">
      <alignment vertical="top"/>
    </xf>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22" fillId="0" borderId="0">
      <alignment vertical="top"/>
    </xf>
    <xf numFmtId="0" fontId="2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2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2"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2"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4" fillId="0" borderId="0">
      <alignment vertical="top"/>
    </xf>
    <xf numFmtId="0" fontId="4" fillId="0" borderId="0"/>
    <xf numFmtId="0" fontId="4" fillId="0" borderId="0">
      <alignment vertical="top"/>
    </xf>
    <xf numFmtId="0" fontId="2" fillId="0" borderId="0">
      <alignment vertical="top"/>
    </xf>
    <xf numFmtId="0" fontId="2" fillId="0" borderId="0">
      <alignment vertical="top"/>
    </xf>
    <xf numFmtId="0" fontId="2" fillId="0" borderId="0">
      <alignment vertical="top"/>
    </xf>
    <xf numFmtId="0" fontId="4" fillId="0" borderId="0">
      <alignment vertical="top"/>
    </xf>
    <xf numFmtId="0" fontId="2" fillId="0" borderId="0">
      <alignment vertical="top"/>
    </xf>
    <xf numFmtId="0" fontId="2" fillId="0" borderId="0">
      <alignment vertical="top"/>
    </xf>
    <xf numFmtId="0" fontId="4" fillId="0" borderId="0">
      <alignment vertical="top"/>
    </xf>
    <xf numFmtId="0" fontId="4" fillId="0" borderId="0">
      <alignment vertical="top"/>
    </xf>
    <xf numFmtId="0" fontId="2"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23"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5" fillId="33" borderId="0" applyNumberFormat="0" applyBorder="0" applyAlignment="0" applyProtection="0"/>
    <xf numFmtId="0" fontId="5" fillId="33"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5" fillId="33" borderId="0" applyNumberFormat="0" applyBorder="0" applyAlignment="0" applyProtection="0"/>
    <xf numFmtId="0" fontId="5" fillId="33"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5" fillId="34" borderId="0" applyNumberFormat="0" applyBorder="0" applyAlignment="0" applyProtection="0"/>
    <xf numFmtId="0" fontId="5" fillId="3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5" fillId="34" borderId="0" applyNumberFormat="0" applyBorder="0" applyAlignment="0" applyProtection="0"/>
    <xf numFmtId="0" fontId="5" fillId="3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5" fillId="35" borderId="0" applyNumberFormat="0" applyBorder="0" applyAlignment="0" applyProtection="0"/>
    <xf numFmtId="0" fontId="5" fillId="35"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5" fillId="35" borderId="0" applyNumberFormat="0" applyBorder="0" applyAlignment="0" applyProtection="0"/>
    <xf numFmtId="0" fontId="5" fillId="35"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5" fillId="36" borderId="0" applyNumberFormat="0" applyBorder="0" applyAlignment="0" applyProtection="0"/>
    <xf numFmtId="0" fontId="5" fillId="36"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5" fillId="36" borderId="0" applyNumberFormat="0" applyBorder="0" applyAlignment="0" applyProtection="0"/>
    <xf numFmtId="0" fontId="5" fillId="36"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5" fillId="37" borderId="0" applyNumberFormat="0" applyBorder="0" applyAlignment="0" applyProtection="0"/>
    <xf numFmtId="0" fontId="5" fillId="37"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5" fillId="37" borderId="0" applyNumberFormat="0" applyBorder="0" applyAlignment="0" applyProtection="0"/>
    <xf numFmtId="0" fontId="5" fillId="37"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5" fillId="38" borderId="0" applyNumberFormat="0" applyBorder="0" applyAlignment="0" applyProtection="0"/>
    <xf numFmtId="0" fontId="5" fillId="38"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5" fillId="38" borderId="0" applyNumberFormat="0" applyBorder="0" applyAlignment="0" applyProtection="0"/>
    <xf numFmtId="0" fontId="5" fillId="38"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5" fillId="39" borderId="0" applyNumberFormat="0" applyBorder="0" applyAlignment="0" applyProtection="0"/>
    <xf numFmtId="0" fontId="5" fillId="39"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5" fillId="39" borderId="0" applyNumberFormat="0" applyBorder="0" applyAlignment="0" applyProtection="0"/>
    <xf numFmtId="0" fontId="5" fillId="39"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5" fillId="40" borderId="0" applyNumberFormat="0" applyBorder="0" applyAlignment="0" applyProtection="0"/>
    <xf numFmtId="0" fontId="5" fillId="40"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5" fillId="40" borderId="0" applyNumberFormat="0" applyBorder="0" applyAlignment="0" applyProtection="0"/>
    <xf numFmtId="0" fontId="5" fillId="40"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5" fillId="41" borderId="0" applyNumberFormat="0" applyBorder="0" applyAlignment="0" applyProtection="0"/>
    <xf numFmtId="0" fontId="5" fillId="41"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5" fillId="41" borderId="0" applyNumberFormat="0" applyBorder="0" applyAlignment="0" applyProtection="0"/>
    <xf numFmtId="0" fontId="5" fillId="41"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 fillId="41" borderId="0" applyNumberFormat="0" applyBorder="0" applyAlignment="0" applyProtection="0"/>
    <xf numFmtId="0" fontId="5" fillId="41"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5" fillId="36" borderId="0" applyNumberFormat="0" applyBorder="0" applyAlignment="0" applyProtection="0"/>
    <xf numFmtId="0" fontId="5" fillId="36"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5" fillId="36" borderId="0" applyNumberFormat="0" applyBorder="0" applyAlignment="0" applyProtection="0"/>
    <xf numFmtId="0" fontId="5" fillId="36"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5" fillId="39" borderId="0" applyNumberFormat="0" applyBorder="0" applyAlignment="0" applyProtection="0"/>
    <xf numFmtId="0" fontId="5" fillId="39"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5" fillId="39" borderId="0" applyNumberFormat="0" applyBorder="0" applyAlignment="0" applyProtection="0"/>
    <xf numFmtId="0" fontId="5" fillId="39"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5" fillId="42" borderId="0" applyNumberFormat="0" applyBorder="0" applyAlignment="0" applyProtection="0"/>
    <xf numFmtId="0" fontId="5" fillId="42"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5" fillId="42" borderId="0" applyNumberFormat="0" applyBorder="0" applyAlignment="0" applyProtection="0"/>
    <xf numFmtId="0" fontId="5" fillId="42"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 fillId="0" borderId="0">
      <alignment vertical="top"/>
    </xf>
    <xf numFmtId="0" fontId="24" fillId="43" borderId="0" applyNumberFormat="0" applyBorder="0" applyAlignment="0" applyProtection="0"/>
    <xf numFmtId="0" fontId="4" fillId="0" borderId="0">
      <alignment vertical="top"/>
    </xf>
    <xf numFmtId="0" fontId="4" fillId="0" borderId="0">
      <alignment vertical="top"/>
    </xf>
    <xf numFmtId="0" fontId="21" fillId="12" borderId="0" applyNumberFormat="0" applyBorder="0" applyAlignment="0" applyProtection="0"/>
    <xf numFmtId="0" fontId="4" fillId="0" borderId="0">
      <alignment vertical="top"/>
    </xf>
    <xf numFmtId="0" fontId="4" fillId="0" borderId="0">
      <alignment vertical="top"/>
    </xf>
    <xf numFmtId="0" fontId="24" fillId="43" borderId="0" applyNumberFormat="0" applyBorder="0" applyAlignment="0" applyProtection="0"/>
    <xf numFmtId="0" fontId="4" fillId="0" borderId="0">
      <alignment vertical="top"/>
    </xf>
    <xf numFmtId="0" fontId="21" fillId="12"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0" borderId="0" applyNumberFormat="0" applyBorder="0" applyAlignment="0" applyProtection="0"/>
    <xf numFmtId="0" fontId="4" fillId="0" borderId="0">
      <alignment vertical="top"/>
    </xf>
    <xf numFmtId="0" fontId="4" fillId="0" borderId="0">
      <alignment vertical="top"/>
    </xf>
    <xf numFmtId="0" fontId="21" fillId="16" borderId="0" applyNumberFormat="0" applyBorder="0" applyAlignment="0" applyProtection="0"/>
    <xf numFmtId="0" fontId="4" fillId="0" borderId="0">
      <alignment vertical="top"/>
    </xf>
    <xf numFmtId="0" fontId="4" fillId="0" borderId="0">
      <alignment vertical="top"/>
    </xf>
    <xf numFmtId="0" fontId="24" fillId="40" borderId="0" applyNumberFormat="0" applyBorder="0" applyAlignment="0" applyProtection="0"/>
    <xf numFmtId="0" fontId="4" fillId="0" borderId="0">
      <alignment vertical="top"/>
    </xf>
    <xf numFmtId="0" fontId="21" fillId="16"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1" borderId="0" applyNumberFormat="0" applyBorder="0" applyAlignment="0" applyProtection="0"/>
    <xf numFmtId="0" fontId="4" fillId="0" borderId="0">
      <alignment vertical="top"/>
    </xf>
    <xf numFmtId="0" fontId="4" fillId="0" borderId="0">
      <alignment vertical="top"/>
    </xf>
    <xf numFmtId="0" fontId="21" fillId="20" borderId="0" applyNumberFormat="0" applyBorder="0" applyAlignment="0" applyProtection="0"/>
    <xf numFmtId="0" fontId="4" fillId="0" borderId="0">
      <alignment vertical="top"/>
    </xf>
    <xf numFmtId="0" fontId="4" fillId="0" borderId="0">
      <alignment vertical="top"/>
    </xf>
    <xf numFmtId="0" fontId="24" fillId="41" borderId="0" applyNumberFormat="0" applyBorder="0" applyAlignment="0" applyProtection="0"/>
    <xf numFmtId="0" fontId="4" fillId="0" borderId="0">
      <alignment vertical="top"/>
    </xf>
    <xf numFmtId="0" fontId="21" fillId="20"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4" borderId="0" applyNumberFormat="0" applyBorder="0" applyAlignment="0" applyProtection="0"/>
    <xf numFmtId="0" fontId="4" fillId="0" borderId="0">
      <alignment vertical="top"/>
    </xf>
    <xf numFmtId="0" fontId="4" fillId="0" borderId="0">
      <alignment vertical="top"/>
    </xf>
    <xf numFmtId="0" fontId="21" fillId="24" borderId="0" applyNumberFormat="0" applyBorder="0" applyAlignment="0" applyProtection="0"/>
    <xf numFmtId="0" fontId="4" fillId="0" borderId="0">
      <alignment vertical="top"/>
    </xf>
    <xf numFmtId="0" fontId="4" fillId="0" borderId="0">
      <alignment vertical="top"/>
    </xf>
    <xf numFmtId="0" fontId="24" fillId="44" borderId="0" applyNumberFormat="0" applyBorder="0" applyAlignment="0" applyProtection="0"/>
    <xf numFmtId="0" fontId="4" fillId="0" borderId="0">
      <alignment vertical="top"/>
    </xf>
    <xf numFmtId="0" fontId="21" fillId="24"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5" borderId="0" applyNumberFormat="0" applyBorder="0" applyAlignment="0" applyProtection="0"/>
    <xf numFmtId="0" fontId="4" fillId="0" borderId="0">
      <alignment vertical="top"/>
    </xf>
    <xf numFmtId="0" fontId="4" fillId="0" borderId="0">
      <alignment vertical="top"/>
    </xf>
    <xf numFmtId="0" fontId="21" fillId="28" borderId="0" applyNumberFormat="0" applyBorder="0" applyAlignment="0" applyProtection="0"/>
    <xf numFmtId="0" fontId="4" fillId="0" borderId="0">
      <alignment vertical="top"/>
    </xf>
    <xf numFmtId="0" fontId="4" fillId="0" borderId="0">
      <alignment vertical="top"/>
    </xf>
    <xf numFmtId="0" fontId="24" fillId="45" borderId="0" applyNumberFormat="0" applyBorder="0" applyAlignment="0" applyProtection="0"/>
    <xf numFmtId="0" fontId="4" fillId="0" borderId="0">
      <alignment vertical="top"/>
    </xf>
    <xf numFmtId="0" fontId="21" fillId="28"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6" borderId="0" applyNumberFormat="0" applyBorder="0" applyAlignment="0" applyProtection="0"/>
    <xf numFmtId="0" fontId="4" fillId="0" borderId="0">
      <alignment vertical="top"/>
    </xf>
    <xf numFmtId="0" fontId="4" fillId="0" borderId="0">
      <alignment vertical="top"/>
    </xf>
    <xf numFmtId="0" fontId="21" fillId="32" borderId="0" applyNumberFormat="0" applyBorder="0" applyAlignment="0" applyProtection="0"/>
    <xf numFmtId="0" fontId="4" fillId="0" borderId="0">
      <alignment vertical="top"/>
    </xf>
    <xf numFmtId="0" fontId="4" fillId="0" borderId="0">
      <alignment vertical="top"/>
    </xf>
    <xf numFmtId="0" fontId="24" fillId="46" borderId="0" applyNumberFormat="0" applyBorder="0" applyAlignment="0" applyProtection="0"/>
    <xf numFmtId="0" fontId="4" fillId="0" borderId="0">
      <alignment vertical="top"/>
    </xf>
    <xf numFmtId="0" fontId="21" fillId="32"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7" borderId="0" applyNumberFormat="0" applyBorder="0" applyAlignment="0" applyProtection="0"/>
    <xf numFmtId="0" fontId="4" fillId="0" borderId="0">
      <alignment vertical="top"/>
    </xf>
    <xf numFmtId="0" fontId="4" fillId="0" borderId="0">
      <alignment vertical="top"/>
    </xf>
    <xf numFmtId="0" fontId="21" fillId="9" borderId="0" applyNumberFormat="0" applyBorder="0" applyAlignment="0" applyProtection="0"/>
    <xf numFmtId="0" fontId="4" fillId="0" borderId="0">
      <alignment vertical="top"/>
    </xf>
    <xf numFmtId="0" fontId="4" fillId="0" borderId="0">
      <alignment vertical="top"/>
    </xf>
    <xf numFmtId="0" fontId="24" fillId="47" borderId="0" applyNumberFormat="0" applyBorder="0" applyAlignment="0" applyProtection="0"/>
    <xf numFmtId="0" fontId="4" fillId="0" borderId="0">
      <alignment vertical="top"/>
    </xf>
    <xf numFmtId="0" fontId="21" fillId="9"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8" borderId="0" applyNumberFormat="0" applyBorder="0" applyAlignment="0" applyProtection="0"/>
    <xf numFmtId="0" fontId="4" fillId="0" borderId="0">
      <alignment vertical="top"/>
    </xf>
    <xf numFmtId="0" fontId="4" fillId="0" borderId="0">
      <alignment vertical="top"/>
    </xf>
    <xf numFmtId="0" fontId="21" fillId="13" borderId="0" applyNumberFormat="0" applyBorder="0" applyAlignment="0" applyProtection="0"/>
    <xf numFmtId="0" fontId="4" fillId="0" borderId="0">
      <alignment vertical="top"/>
    </xf>
    <xf numFmtId="0" fontId="4" fillId="0" borderId="0">
      <alignment vertical="top"/>
    </xf>
    <xf numFmtId="0" fontId="24" fillId="48" borderId="0" applyNumberFormat="0" applyBorder="0" applyAlignment="0" applyProtection="0"/>
    <xf numFmtId="0" fontId="4" fillId="0" borderId="0">
      <alignment vertical="top"/>
    </xf>
    <xf numFmtId="0" fontId="21" fillId="13"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9" borderId="0" applyNumberFormat="0" applyBorder="0" applyAlignment="0" applyProtection="0"/>
    <xf numFmtId="0" fontId="4" fillId="0" borderId="0">
      <alignment vertical="top"/>
    </xf>
    <xf numFmtId="0" fontId="4" fillId="0" borderId="0">
      <alignment vertical="top"/>
    </xf>
    <xf numFmtId="0" fontId="21" fillId="17" borderId="0" applyNumberFormat="0" applyBorder="0" applyAlignment="0" applyProtection="0"/>
    <xf numFmtId="0" fontId="4" fillId="0" borderId="0">
      <alignment vertical="top"/>
    </xf>
    <xf numFmtId="0" fontId="4" fillId="0" borderId="0">
      <alignment vertical="top"/>
    </xf>
    <xf numFmtId="0" fontId="24" fillId="49" borderId="0" applyNumberFormat="0" applyBorder="0" applyAlignment="0" applyProtection="0"/>
    <xf numFmtId="0" fontId="4" fillId="0" borderId="0">
      <alignment vertical="top"/>
    </xf>
    <xf numFmtId="0" fontId="21" fillId="17"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4" borderId="0" applyNumberFormat="0" applyBorder="0" applyAlignment="0" applyProtection="0"/>
    <xf numFmtId="0" fontId="4" fillId="0" borderId="0">
      <alignment vertical="top"/>
    </xf>
    <xf numFmtId="0" fontId="4" fillId="0" borderId="0">
      <alignment vertical="top"/>
    </xf>
    <xf numFmtId="0" fontId="21" fillId="21" borderId="0" applyNumberFormat="0" applyBorder="0" applyAlignment="0" applyProtection="0"/>
    <xf numFmtId="0" fontId="4" fillId="0" borderId="0">
      <alignment vertical="top"/>
    </xf>
    <xf numFmtId="0" fontId="4" fillId="0" borderId="0">
      <alignment vertical="top"/>
    </xf>
    <xf numFmtId="0" fontId="24" fillId="44" borderId="0" applyNumberFormat="0" applyBorder="0" applyAlignment="0" applyProtection="0"/>
    <xf numFmtId="0" fontId="4" fillId="0" borderId="0">
      <alignment vertical="top"/>
    </xf>
    <xf numFmtId="0" fontId="21" fillId="21"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45" borderId="0" applyNumberFormat="0" applyBorder="0" applyAlignment="0" applyProtection="0"/>
    <xf numFmtId="0" fontId="4" fillId="0" borderId="0">
      <alignment vertical="top"/>
    </xf>
    <xf numFmtId="0" fontId="4" fillId="0" borderId="0">
      <alignment vertical="top"/>
    </xf>
    <xf numFmtId="0" fontId="21" fillId="25" borderId="0" applyNumberFormat="0" applyBorder="0" applyAlignment="0" applyProtection="0"/>
    <xf numFmtId="0" fontId="4" fillId="0" borderId="0">
      <alignment vertical="top"/>
    </xf>
    <xf numFmtId="0" fontId="4" fillId="0" borderId="0">
      <alignment vertical="top"/>
    </xf>
    <xf numFmtId="0" fontId="24" fillId="45" borderId="0" applyNumberFormat="0" applyBorder="0" applyAlignment="0" applyProtection="0"/>
    <xf numFmtId="0" fontId="4" fillId="0" borderId="0">
      <alignment vertical="top"/>
    </xf>
    <xf numFmtId="0" fontId="21" fillId="25"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4" fillId="50" borderId="0" applyNumberFormat="0" applyBorder="0" applyAlignment="0" applyProtection="0"/>
    <xf numFmtId="0" fontId="4" fillId="0" borderId="0">
      <alignment vertical="top"/>
    </xf>
    <xf numFmtId="0" fontId="4" fillId="0" borderId="0">
      <alignment vertical="top"/>
    </xf>
    <xf numFmtId="0" fontId="21" fillId="29" borderId="0" applyNumberFormat="0" applyBorder="0" applyAlignment="0" applyProtection="0"/>
    <xf numFmtId="0" fontId="4" fillId="0" borderId="0">
      <alignment vertical="top"/>
    </xf>
    <xf numFmtId="0" fontId="4" fillId="0" borderId="0">
      <alignment vertical="top"/>
    </xf>
    <xf numFmtId="0" fontId="24" fillId="50" borderId="0" applyNumberFormat="0" applyBorder="0" applyAlignment="0" applyProtection="0"/>
    <xf numFmtId="0" fontId="4" fillId="0" borderId="0">
      <alignment vertical="top"/>
    </xf>
    <xf numFmtId="0" fontId="21" fillId="29" borderId="0" applyNumberFormat="0" applyBorder="0" applyAlignment="0" applyProtection="0"/>
    <xf numFmtId="0" fontId="4" fillId="0" borderId="0">
      <alignment vertical="top"/>
    </xf>
    <xf numFmtId="0" fontId="4" fillId="0" borderId="0">
      <alignment vertical="top"/>
    </xf>
    <xf numFmtId="0" fontId="4" fillId="0" borderId="0">
      <alignment vertical="top"/>
    </xf>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5" fillId="0" borderId="0" applyFont="0" applyFill="0" applyBorder="0" applyAlignment="0" applyProtection="0"/>
    <xf numFmtId="0" fontId="26" fillId="34" borderId="0" applyNumberFormat="0" applyBorder="0" applyAlignment="0" applyProtection="0"/>
    <xf numFmtId="0" fontId="4" fillId="0" borderId="0">
      <alignment vertical="top"/>
    </xf>
    <xf numFmtId="0" fontId="4" fillId="0" borderId="0">
      <alignment vertical="top"/>
    </xf>
    <xf numFmtId="0" fontId="11" fillId="3" borderId="0" applyNumberFormat="0" applyBorder="0" applyAlignment="0" applyProtection="0"/>
    <xf numFmtId="0" fontId="4" fillId="0" borderId="0">
      <alignment vertical="top"/>
    </xf>
    <xf numFmtId="0" fontId="4" fillId="0" borderId="0">
      <alignment vertical="top"/>
    </xf>
    <xf numFmtId="0" fontId="26" fillId="34" borderId="0" applyNumberFormat="0" applyBorder="0" applyAlignment="0" applyProtection="0"/>
    <xf numFmtId="0" fontId="4" fillId="0" borderId="0">
      <alignment vertical="top"/>
    </xf>
    <xf numFmtId="0" fontId="11" fillId="3" borderId="0" applyNumberFormat="0" applyBorder="0" applyAlignment="0" applyProtection="0"/>
    <xf numFmtId="0" fontId="4" fillId="0" borderId="0">
      <alignment vertical="top"/>
    </xf>
    <xf numFmtId="0" fontId="4" fillId="0" borderId="0">
      <alignment vertical="top"/>
    </xf>
    <xf numFmtId="0" fontId="4" fillId="0" borderId="0">
      <alignment vertical="top"/>
    </xf>
    <xf numFmtId="3" fontId="27" fillId="0" borderId="0"/>
    <xf numFmtId="3" fontId="27" fillId="0" borderId="0"/>
    <xf numFmtId="0" fontId="4" fillId="0" borderId="0">
      <alignment vertical="top"/>
    </xf>
    <xf numFmtId="0" fontId="4" fillId="0" borderId="0">
      <alignment vertical="top"/>
    </xf>
    <xf numFmtId="3" fontId="27" fillId="0" borderId="0"/>
    <xf numFmtId="0" fontId="28" fillId="0" borderId="0" applyNumberFormat="0" applyFill="0" applyBorder="0" applyAlignment="0" applyProtection="0"/>
    <xf numFmtId="0" fontId="4" fillId="0" borderId="0">
      <alignment vertical="top"/>
    </xf>
    <xf numFmtId="164" fontId="29" fillId="0" borderId="14" applyAlignment="0" applyProtection="0"/>
    <xf numFmtId="166" fontId="29" fillId="0" borderId="16" applyAlignment="0" applyProtection="0"/>
    <xf numFmtId="166" fontId="29" fillId="0" borderId="16" applyAlignment="0" applyProtection="0"/>
    <xf numFmtId="166" fontId="29" fillId="0" borderId="16" applyAlignment="0" applyProtection="0"/>
    <xf numFmtId="0" fontId="4" fillId="0" borderId="0">
      <alignment vertical="top"/>
    </xf>
    <xf numFmtId="166" fontId="29" fillId="0" borderId="16" applyAlignment="0" applyProtection="0"/>
    <xf numFmtId="166" fontId="29" fillId="0" borderId="16" applyAlignment="0" applyProtection="0"/>
    <xf numFmtId="0" fontId="4" fillId="0" borderId="0">
      <alignment vertical="top"/>
    </xf>
    <xf numFmtId="0" fontId="4" fillId="0" borderId="0">
      <alignment vertical="top"/>
    </xf>
    <xf numFmtId="164" fontId="29" fillId="0" borderId="14" applyAlignment="0" applyProtection="0"/>
    <xf numFmtId="164" fontId="29" fillId="0" borderId="14" applyAlignment="0" applyProtection="0"/>
    <xf numFmtId="0" fontId="4" fillId="0" borderId="0">
      <alignment vertical="top"/>
    </xf>
    <xf numFmtId="164" fontId="29" fillId="0" borderId="14" applyAlignment="0" applyProtection="0"/>
    <xf numFmtId="164" fontId="29" fillId="0" borderId="14" applyAlignment="0" applyProtection="0"/>
    <xf numFmtId="0" fontId="4" fillId="0" borderId="0">
      <alignment vertical="top"/>
    </xf>
    <xf numFmtId="0" fontId="4" fillId="0" borderId="0">
      <alignment vertical="top"/>
    </xf>
    <xf numFmtId="166" fontId="29" fillId="0" borderId="16" applyAlignment="0" applyProtection="0"/>
    <xf numFmtId="0" fontId="25" fillId="0" borderId="0"/>
    <xf numFmtId="0" fontId="25" fillId="0" borderId="0"/>
    <xf numFmtId="0" fontId="30" fillId="51" borderId="17" applyNumberFormat="0" applyAlignment="0" applyProtection="0"/>
    <xf numFmtId="0" fontId="4" fillId="0" borderId="0">
      <alignment vertical="top"/>
    </xf>
    <xf numFmtId="0" fontId="4" fillId="0" borderId="0">
      <alignment vertical="top"/>
    </xf>
    <xf numFmtId="0" fontId="15" fillId="6" borderId="8" applyNumberFormat="0" applyAlignment="0" applyProtection="0"/>
    <xf numFmtId="0" fontId="4" fillId="0" borderId="0">
      <alignment vertical="top"/>
    </xf>
    <xf numFmtId="0" fontId="4" fillId="0" borderId="0">
      <alignment vertical="top"/>
    </xf>
    <xf numFmtId="0" fontId="30" fillId="51" borderId="17" applyNumberFormat="0" applyAlignment="0" applyProtection="0"/>
    <xf numFmtId="0" fontId="4" fillId="0" borderId="0">
      <alignment vertical="top"/>
    </xf>
    <xf numFmtId="0" fontId="15" fillId="6" borderId="8" applyNumberFormat="0" applyAlignment="0" applyProtection="0"/>
    <xf numFmtId="0" fontId="4" fillId="0" borderId="0">
      <alignment vertical="top"/>
    </xf>
    <xf numFmtId="0" fontId="4" fillId="0" borderId="0">
      <alignment vertical="top"/>
    </xf>
    <xf numFmtId="0" fontId="4" fillId="0" borderId="0">
      <alignment vertical="top"/>
    </xf>
    <xf numFmtId="0" fontId="31" fillId="52" borderId="18" applyNumberFormat="0" applyAlignment="0" applyProtection="0"/>
    <xf numFmtId="0" fontId="4" fillId="0" borderId="0">
      <alignment vertical="top"/>
    </xf>
    <xf numFmtId="0" fontId="4" fillId="0" borderId="0">
      <alignment vertical="top"/>
    </xf>
    <xf numFmtId="0" fontId="17" fillId="7" borderId="11" applyNumberFormat="0" applyAlignment="0" applyProtection="0"/>
    <xf numFmtId="0" fontId="4" fillId="0" borderId="0">
      <alignment vertical="top"/>
    </xf>
    <xf numFmtId="0" fontId="4" fillId="0" borderId="0">
      <alignment vertical="top"/>
    </xf>
    <xf numFmtId="0" fontId="31" fillId="52" borderId="18" applyNumberFormat="0" applyAlignment="0" applyProtection="0"/>
    <xf numFmtId="0" fontId="4" fillId="0" borderId="0">
      <alignment vertical="top"/>
    </xf>
    <xf numFmtId="0" fontId="17" fillId="7" borderId="11" applyNumberFormat="0" applyAlignment="0" applyProtection="0"/>
    <xf numFmtId="0" fontId="4" fillId="0" borderId="0">
      <alignment vertical="top"/>
    </xf>
    <xf numFmtId="0" fontId="4" fillId="0" borderId="0">
      <alignment vertical="top"/>
    </xf>
    <xf numFmtId="0" fontId="4" fillId="0" borderId="0">
      <alignment vertical="top"/>
    </xf>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167" fontId="4" fillId="0" borderId="0"/>
    <xf numFmtId="168" fontId="4" fillId="0" borderId="0"/>
    <xf numFmtId="168" fontId="4" fillId="0" borderId="0"/>
    <xf numFmtId="168" fontId="4" fillId="0" borderId="0"/>
    <xf numFmtId="0" fontId="4" fillId="0" borderId="0">
      <alignment vertical="top"/>
    </xf>
    <xf numFmtId="168" fontId="4" fillId="0" borderId="0"/>
    <xf numFmtId="168" fontId="4" fillId="0" borderId="0"/>
    <xf numFmtId="0" fontId="4" fillId="0" borderId="0">
      <alignment vertical="top"/>
    </xf>
    <xf numFmtId="0" fontId="4" fillId="0" borderId="0">
      <alignment vertical="top"/>
    </xf>
    <xf numFmtId="167" fontId="4" fillId="0" borderId="0"/>
    <xf numFmtId="167" fontId="4" fillId="0" borderId="0"/>
    <xf numFmtId="0" fontId="4" fillId="0" borderId="0">
      <alignment vertical="top"/>
    </xf>
    <xf numFmtId="167" fontId="4" fillId="0" borderId="0"/>
    <xf numFmtId="167" fontId="4" fillId="0" borderId="0"/>
    <xf numFmtId="0" fontId="4" fillId="0" borderId="0">
      <alignment vertical="top"/>
    </xf>
    <xf numFmtId="0" fontId="4" fillId="0" borderId="0">
      <alignment vertical="top"/>
    </xf>
    <xf numFmtId="168" fontId="4" fillId="0" borderId="0"/>
    <xf numFmtId="0"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0" fontId="4" fillId="0" borderId="0">
      <alignment vertical="top"/>
    </xf>
    <xf numFmtId="0" fontId="4" fillId="0" borderId="0" applyFont="0" applyFill="0" applyBorder="0" applyAlignment="0" applyProtection="0"/>
    <xf numFmtId="0" fontId="4" fillId="0" borderId="0" applyFont="0" applyFill="0" applyBorder="0" applyAlignment="0" applyProtection="0"/>
    <xf numFmtId="0" fontId="4" fillId="0" borderId="0">
      <alignment vertical="top"/>
    </xf>
    <xf numFmtId="0" fontId="4" fillId="0" borderId="0">
      <alignment vertical="top"/>
    </xf>
    <xf numFmtId="0" fontId="4" fillId="0" borderId="0" applyFont="0" applyFill="0" applyBorder="0" applyAlignment="0" applyProtection="0"/>
    <xf numFmtId="0" fontId="4" fillId="0" borderId="0">
      <alignment vertical="top"/>
    </xf>
    <xf numFmtId="0" fontId="4" fillId="0" borderId="0">
      <alignment vertical="top"/>
    </xf>
    <xf numFmtId="165" fontId="4" fillId="0" borderId="0" applyFont="0" applyFill="0" applyBorder="0" applyAlignment="0" applyProtection="0"/>
    <xf numFmtId="0" fontId="4" fillId="0" borderId="0">
      <alignment vertical="top"/>
    </xf>
    <xf numFmtId="165" fontId="4" fillId="0" borderId="0" applyFont="0" applyFill="0" applyBorder="0" applyAlignment="0" applyProtection="0"/>
    <xf numFmtId="165" fontId="4" fillId="0" borderId="0" applyFont="0" applyFill="0" applyBorder="0" applyAlignment="0" applyProtection="0"/>
    <xf numFmtId="0" fontId="4" fillId="0" borderId="0">
      <alignment vertical="top"/>
    </xf>
    <xf numFmtId="0" fontId="4" fillId="0" borderId="0" applyFont="0" applyFill="0" applyBorder="0" applyAlignment="0" applyProtection="0"/>
    <xf numFmtId="0" fontId="4" fillId="0" borderId="0" applyFont="0" applyFill="0" applyBorder="0" applyAlignment="0" applyProtection="0"/>
    <xf numFmtId="0" fontId="4" fillId="0" borderId="0">
      <alignment vertical="top"/>
    </xf>
    <xf numFmtId="0" fontId="4" fillId="0" borderId="0">
      <alignment vertical="top"/>
    </xf>
    <xf numFmtId="3" fontId="4" fillId="0" borderId="0" applyFont="0" applyFill="0" applyBorder="0" applyAlignment="0" applyProtection="0"/>
    <xf numFmtId="3" fontId="4" fillId="0" borderId="0" applyFill="0" applyBorder="0" applyAlignment="0" applyProtection="0"/>
    <xf numFmtId="3" fontId="4" fillId="0" borderId="0" applyFill="0" applyBorder="0" applyAlignment="0" applyProtection="0"/>
    <xf numFmtId="3" fontId="4" fillId="0" borderId="0" applyFill="0" applyBorder="0" applyAlignment="0" applyProtection="0"/>
    <xf numFmtId="0" fontId="4" fillId="0" borderId="0">
      <alignment vertical="top"/>
    </xf>
    <xf numFmtId="3" fontId="4" fillId="0" borderId="0" applyFill="0" applyBorder="0" applyAlignment="0" applyProtection="0"/>
    <xf numFmtId="3" fontId="4" fillId="0" borderId="0" applyFill="0" applyBorder="0" applyAlignment="0" applyProtection="0"/>
    <xf numFmtId="0" fontId="4" fillId="0" borderId="0">
      <alignment vertical="top"/>
    </xf>
    <xf numFmtId="0" fontId="4" fillId="0" borderId="0">
      <alignment vertical="top"/>
    </xf>
    <xf numFmtId="0" fontId="4" fillId="0" borderId="0">
      <alignment vertical="top"/>
    </xf>
    <xf numFmtId="3" fontId="4" fillId="0" borderId="0" applyFill="0" applyBorder="0" applyAlignment="0" applyProtection="0"/>
    <xf numFmtId="169" fontId="4" fillId="0" borderId="0" applyFont="0" applyFill="0" applyBorder="0" applyAlignment="0" applyProtection="0"/>
    <xf numFmtId="170" fontId="4" fillId="0" borderId="0" applyFill="0" applyBorder="0" applyAlignment="0" applyProtection="0"/>
    <xf numFmtId="170" fontId="4" fillId="0" borderId="0" applyFill="0" applyBorder="0" applyAlignment="0" applyProtection="0"/>
    <xf numFmtId="170" fontId="4" fillId="0" borderId="0" applyFill="0" applyBorder="0" applyAlignment="0" applyProtection="0"/>
    <xf numFmtId="0" fontId="4" fillId="0" borderId="0">
      <alignment vertical="top"/>
    </xf>
    <xf numFmtId="170" fontId="4" fillId="0" borderId="0" applyFill="0" applyBorder="0" applyAlignment="0" applyProtection="0"/>
    <xf numFmtId="170" fontId="4" fillId="0" borderId="0" applyFill="0" applyBorder="0" applyAlignment="0" applyProtection="0"/>
    <xf numFmtId="0" fontId="4" fillId="0" borderId="0">
      <alignment vertical="top"/>
    </xf>
    <xf numFmtId="0" fontId="4" fillId="0" borderId="0">
      <alignment vertical="top"/>
    </xf>
    <xf numFmtId="169" fontId="4" fillId="0" borderId="0" applyFont="0" applyFill="0" applyBorder="0" applyAlignment="0" applyProtection="0"/>
    <xf numFmtId="169" fontId="4" fillId="0" borderId="0" applyFont="0" applyFill="0" applyBorder="0" applyAlignment="0" applyProtection="0"/>
    <xf numFmtId="0" fontId="4" fillId="0" borderId="0">
      <alignment vertical="top"/>
    </xf>
    <xf numFmtId="169" fontId="4" fillId="0" borderId="0" applyFont="0" applyFill="0" applyBorder="0" applyAlignment="0" applyProtection="0"/>
    <xf numFmtId="169" fontId="4" fillId="0" borderId="0" applyFont="0" applyFill="0" applyBorder="0" applyAlignment="0" applyProtection="0"/>
    <xf numFmtId="0" fontId="4" fillId="0" borderId="0">
      <alignment vertical="top"/>
    </xf>
    <xf numFmtId="0" fontId="4" fillId="0" borderId="0">
      <alignment vertical="top"/>
    </xf>
    <xf numFmtId="170" fontId="4" fillId="0" borderId="0" applyFill="0" applyBorder="0" applyAlignment="0" applyProtection="0"/>
    <xf numFmtId="0" fontId="4" fillId="0" borderId="0" applyFont="0" applyFill="0" applyBorder="0" applyAlignment="0" applyProtection="0"/>
    <xf numFmtId="0" fontId="4" fillId="0" borderId="0" applyFill="0" applyBorder="0" applyAlignment="0" applyProtection="0"/>
    <xf numFmtId="0" fontId="4" fillId="0" borderId="0" applyFill="0" applyBorder="0" applyAlignment="0" applyProtection="0"/>
    <xf numFmtId="0" fontId="4" fillId="0" borderId="0" applyFill="0" applyBorder="0" applyAlignment="0" applyProtection="0"/>
    <xf numFmtId="0" fontId="4" fillId="0" borderId="0">
      <alignment vertical="top"/>
    </xf>
    <xf numFmtId="0" fontId="4" fillId="0" borderId="0" applyFill="0" applyBorder="0" applyAlignment="0" applyProtection="0"/>
    <xf numFmtId="0" fontId="4" fillId="0" borderId="0" applyFill="0" applyBorder="0" applyAlignment="0" applyProtection="0"/>
    <xf numFmtId="0" fontId="4" fillId="0" borderId="0">
      <alignment vertical="top"/>
    </xf>
    <xf numFmtId="0" fontId="4" fillId="0" borderId="0">
      <alignment vertical="top"/>
    </xf>
    <xf numFmtId="0" fontId="4" fillId="0" borderId="0">
      <alignment vertical="top"/>
    </xf>
    <xf numFmtId="0" fontId="4" fillId="0" borderId="0" applyFill="0" applyBorder="0" applyAlignment="0" applyProtection="0"/>
    <xf numFmtId="41" fontId="4" fillId="0" borderId="0" applyFont="0" applyFill="0" applyBorder="0" applyAlignment="0" applyProtection="0"/>
    <xf numFmtId="43" fontId="4" fillId="0" borderId="0" applyFont="0" applyFill="0" applyBorder="0" applyAlignment="0" applyProtection="0"/>
    <xf numFmtId="171" fontId="4" fillId="0" borderId="0" applyFont="0" applyFill="0" applyBorder="0" applyAlignment="0" applyProtection="0"/>
    <xf numFmtId="172" fontId="4" fillId="0" borderId="0" applyFill="0" applyBorder="0" applyAlignment="0" applyProtection="0"/>
    <xf numFmtId="172" fontId="4" fillId="0" borderId="0" applyFill="0" applyBorder="0" applyAlignment="0" applyProtection="0"/>
    <xf numFmtId="172" fontId="4" fillId="0" borderId="0" applyFill="0" applyBorder="0" applyAlignment="0" applyProtection="0"/>
    <xf numFmtId="0" fontId="4" fillId="0" borderId="0">
      <alignment vertical="top"/>
    </xf>
    <xf numFmtId="172" fontId="4" fillId="0" borderId="0" applyFill="0" applyBorder="0" applyAlignment="0" applyProtection="0"/>
    <xf numFmtId="172" fontId="4" fillId="0" borderId="0" applyFill="0" applyBorder="0" applyAlignment="0" applyProtection="0"/>
    <xf numFmtId="0" fontId="4" fillId="0" borderId="0">
      <alignment vertical="top"/>
    </xf>
    <xf numFmtId="0" fontId="4" fillId="0" borderId="0">
      <alignment vertical="top"/>
    </xf>
    <xf numFmtId="171" fontId="4" fillId="0" borderId="0" applyFont="0" applyFill="0" applyBorder="0" applyAlignment="0" applyProtection="0"/>
    <xf numFmtId="171" fontId="4" fillId="0" borderId="0" applyFont="0" applyFill="0" applyBorder="0" applyAlignment="0" applyProtection="0"/>
    <xf numFmtId="0" fontId="4" fillId="0" borderId="0">
      <alignment vertical="top"/>
    </xf>
    <xf numFmtId="171" fontId="4" fillId="0" borderId="0" applyFont="0" applyFill="0" applyBorder="0" applyAlignment="0" applyProtection="0"/>
    <xf numFmtId="171" fontId="4" fillId="0" borderId="0" applyFont="0" applyFill="0" applyBorder="0" applyAlignment="0" applyProtection="0"/>
    <xf numFmtId="0" fontId="4" fillId="0" borderId="0">
      <alignment vertical="top"/>
    </xf>
    <xf numFmtId="0" fontId="4" fillId="0" borderId="0">
      <alignment vertical="top"/>
    </xf>
    <xf numFmtId="172" fontId="4" fillId="0" borderId="0" applyFill="0" applyBorder="0" applyAlignment="0" applyProtection="0"/>
    <xf numFmtId="0" fontId="32" fillId="0" borderId="0" applyNumberFormat="0" applyFill="0" applyBorder="0" applyAlignment="0" applyProtection="0"/>
    <xf numFmtId="0" fontId="4" fillId="0" borderId="0">
      <alignment vertical="top"/>
    </xf>
    <xf numFmtId="0" fontId="4" fillId="0" borderId="0">
      <alignment vertical="top"/>
    </xf>
    <xf numFmtId="0" fontId="19" fillId="0" borderId="0" applyNumberFormat="0" applyFill="0" applyBorder="0" applyAlignment="0" applyProtection="0"/>
    <xf numFmtId="0" fontId="4" fillId="0" borderId="0">
      <alignment vertical="top"/>
    </xf>
    <xf numFmtId="0" fontId="4" fillId="0" borderId="0">
      <alignment vertical="top"/>
    </xf>
    <xf numFmtId="0" fontId="32" fillId="0" borderId="0" applyNumberFormat="0" applyFill="0" applyBorder="0" applyAlignment="0" applyProtection="0"/>
    <xf numFmtId="0" fontId="4" fillId="0" borderId="0">
      <alignment vertical="top"/>
    </xf>
    <xf numFmtId="0" fontId="19" fillId="0" borderId="0" applyNumberFormat="0" applyFill="0" applyBorder="0" applyAlignment="0" applyProtection="0"/>
    <xf numFmtId="0" fontId="4" fillId="0" borderId="0">
      <alignment vertical="top"/>
    </xf>
    <xf numFmtId="0" fontId="4" fillId="0" borderId="0">
      <alignment vertical="top"/>
    </xf>
    <xf numFmtId="0" fontId="4" fillId="0" borderId="0">
      <alignment vertical="top"/>
    </xf>
    <xf numFmtId="2" fontId="4" fillId="0" borderId="0" applyFont="0" applyFill="0" applyBorder="0" applyAlignment="0" applyProtection="0"/>
    <xf numFmtId="2" fontId="4" fillId="0" borderId="0" applyFill="0" applyBorder="0" applyAlignment="0" applyProtection="0"/>
    <xf numFmtId="2" fontId="4" fillId="0" borderId="0" applyFill="0" applyBorder="0" applyAlignment="0" applyProtection="0"/>
    <xf numFmtId="2" fontId="4" fillId="0" borderId="0" applyFill="0" applyBorder="0" applyAlignment="0" applyProtection="0"/>
    <xf numFmtId="0" fontId="4" fillId="0" borderId="0">
      <alignment vertical="top"/>
    </xf>
    <xf numFmtId="2" fontId="4" fillId="0" borderId="0" applyFill="0" applyBorder="0" applyAlignment="0" applyProtection="0"/>
    <xf numFmtId="2" fontId="4" fillId="0" borderId="0" applyFill="0" applyBorder="0" applyAlignment="0" applyProtection="0"/>
    <xf numFmtId="0" fontId="4" fillId="0" borderId="0">
      <alignment vertical="top"/>
    </xf>
    <xf numFmtId="0" fontId="4" fillId="0" borderId="0">
      <alignment vertical="top"/>
    </xf>
    <xf numFmtId="0" fontId="4" fillId="0" borderId="0">
      <alignment vertical="top"/>
    </xf>
    <xf numFmtId="2" fontId="4" fillId="0" borderId="0" applyFill="0" applyBorder="0" applyAlignment="0" applyProtection="0"/>
    <xf numFmtId="173" fontId="33" fillId="0" borderId="19">
      <alignment horizontal="right"/>
    </xf>
    <xf numFmtId="173" fontId="33" fillId="0" borderId="20">
      <alignment horizontal="right"/>
    </xf>
    <xf numFmtId="173" fontId="33" fillId="0" borderId="20">
      <alignment horizontal="right"/>
    </xf>
    <xf numFmtId="173" fontId="33" fillId="0" borderId="20">
      <alignment horizontal="right"/>
    </xf>
    <xf numFmtId="0" fontId="4" fillId="0" borderId="0">
      <alignment vertical="top"/>
    </xf>
    <xf numFmtId="173" fontId="33" fillId="0" borderId="20">
      <alignment horizontal="right"/>
    </xf>
    <xf numFmtId="173" fontId="33" fillId="0" borderId="20">
      <alignment horizontal="right"/>
    </xf>
    <xf numFmtId="0" fontId="4" fillId="0" borderId="0">
      <alignment vertical="top"/>
    </xf>
    <xf numFmtId="0" fontId="4" fillId="0" borderId="0">
      <alignment vertical="top"/>
    </xf>
    <xf numFmtId="173" fontId="33" fillId="0" borderId="19">
      <alignment horizontal="right"/>
    </xf>
    <xf numFmtId="173" fontId="33" fillId="0" borderId="19">
      <alignment horizontal="right"/>
    </xf>
    <xf numFmtId="0" fontId="4" fillId="0" borderId="0">
      <alignment vertical="top"/>
    </xf>
    <xf numFmtId="173" fontId="33" fillId="0" borderId="19">
      <alignment horizontal="right"/>
    </xf>
    <xf numFmtId="173" fontId="33" fillId="0" borderId="19">
      <alignment horizontal="right"/>
    </xf>
    <xf numFmtId="0" fontId="4" fillId="0" borderId="0">
      <alignment vertical="top"/>
    </xf>
    <xf numFmtId="0" fontId="4" fillId="0" borderId="0">
      <alignment vertical="top"/>
    </xf>
    <xf numFmtId="173" fontId="33" fillId="0" borderId="20">
      <alignment horizontal="right"/>
    </xf>
    <xf numFmtId="0" fontId="34" fillId="35" borderId="0" applyNumberFormat="0" applyBorder="0" applyAlignment="0" applyProtection="0"/>
    <xf numFmtId="0" fontId="4" fillId="0" borderId="0">
      <alignment vertical="top"/>
    </xf>
    <xf numFmtId="0" fontId="4" fillId="0" borderId="0">
      <alignment vertical="top"/>
    </xf>
    <xf numFmtId="0" fontId="10" fillId="2" borderId="0" applyNumberFormat="0" applyBorder="0" applyAlignment="0" applyProtection="0"/>
    <xf numFmtId="0" fontId="4" fillId="0" borderId="0">
      <alignment vertical="top"/>
    </xf>
    <xf numFmtId="0" fontId="4" fillId="0" borderId="0">
      <alignment vertical="top"/>
    </xf>
    <xf numFmtId="0" fontId="34" fillId="35" borderId="0" applyNumberFormat="0" applyBorder="0" applyAlignment="0" applyProtection="0"/>
    <xf numFmtId="0" fontId="4" fillId="0" borderId="0">
      <alignment vertical="top"/>
    </xf>
    <xf numFmtId="0" fontId="10" fillId="2" borderId="0" applyNumberFormat="0" applyBorder="0" applyAlignment="0" applyProtection="0"/>
    <xf numFmtId="0" fontId="4" fillId="0" borderId="0">
      <alignment vertical="top"/>
    </xf>
    <xf numFmtId="0" fontId="4" fillId="0" borderId="0">
      <alignment vertical="top"/>
    </xf>
    <xf numFmtId="0" fontId="4" fillId="0" borderId="0">
      <alignment vertical="top"/>
    </xf>
    <xf numFmtId="38" fontId="35" fillId="53" borderId="0" applyNumberFormat="0" applyBorder="0" applyAlignment="0" applyProtection="0"/>
    <xf numFmtId="0" fontId="35" fillId="54" borderId="0" applyNumberFormat="0" applyBorder="0" applyAlignment="0" applyProtection="0"/>
    <xf numFmtId="0" fontId="4" fillId="0" borderId="0">
      <alignment vertical="top"/>
    </xf>
    <xf numFmtId="0" fontId="4" fillId="0" borderId="0">
      <alignment vertical="top"/>
    </xf>
    <xf numFmtId="0" fontId="35" fillId="54" borderId="0" applyNumberFormat="0" applyBorder="0" applyAlignment="0" applyProtection="0"/>
    <xf numFmtId="0" fontId="36" fillId="55" borderId="0"/>
    <xf numFmtId="0" fontId="4" fillId="0" borderId="0">
      <alignment vertical="top"/>
    </xf>
    <xf numFmtId="0" fontId="37" fillId="0" borderId="21" applyNumberFormat="0" applyAlignment="0" applyProtection="0">
      <alignment horizontal="left" vertical="center"/>
    </xf>
    <xf numFmtId="0" fontId="37" fillId="0" borderId="22" applyNumberFormat="0" applyAlignment="0" applyProtection="0"/>
    <xf numFmtId="0" fontId="4" fillId="0" borderId="0">
      <alignment vertical="top"/>
    </xf>
    <xf numFmtId="0" fontId="4" fillId="0" borderId="0">
      <alignment vertical="top"/>
    </xf>
    <xf numFmtId="0" fontId="37" fillId="0" borderId="22" applyNumberFormat="0" applyAlignment="0" applyProtection="0"/>
    <xf numFmtId="0" fontId="37" fillId="0" borderId="3">
      <alignment horizontal="left" vertical="center"/>
    </xf>
    <xf numFmtId="0" fontId="37" fillId="0" borderId="23">
      <alignment horizontal="left" vertical="center"/>
    </xf>
    <xf numFmtId="0" fontId="4" fillId="0" borderId="0">
      <alignment vertical="top"/>
    </xf>
    <xf numFmtId="0" fontId="4" fillId="0" borderId="0">
      <alignment vertical="top"/>
    </xf>
    <xf numFmtId="0" fontId="37" fillId="0" borderId="23">
      <alignment horizontal="left" vertical="center"/>
    </xf>
    <xf numFmtId="0" fontId="38" fillId="0" borderId="0" applyNumberFormat="0" applyFill="0" applyBorder="0" applyAlignment="0" applyProtection="0"/>
    <xf numFmtId="0" fontId="4" fillId="0" borderId="0">
      <alignment vertical="top"/>
    </xf>
    <xf numFmtId="0" fontId="39" fillId="0" borderId="24" applyNumberFormat="0" applyFill="0" applyAlignment="0" applyProtection="0"/>
    <xf numFmtId="0" fontId="4" fillId="0" borderId="0">
      <alignment vertical="top"/>
    </xf>
    <xf numFmtId="0" fontId="7" fillId="0" borderId="5" applyNumberFormat="0" applyFill="0" applyAlignment="0" applyProtection="0"/>
    <xf numFmtId="0" fontId="4" fillId="0" borderId="0">
      <alignment vertical="top"/>
    </xf>
    <xf numFmtId="0" fontId="4" fillId="0" borderId="0">
      <alignment vertical="top"/>
    </xf>
    <xf numFmtId="0" fontId="4" fillId="0" borderId="0">
      <alignment vertical="top"/>
    </xf>
    <xf numFmtId="0" fontId="39" fillId="0" borderId="24" applyNumberFormat="0" applyFill="0" applyAlignment="0" applyProtection="0"/>
    <xf numFmtId="0" fontId="4" fillId="0" borderId="0">
      <alignment vertical="top"/>
    </xf>
    <xf numFmtId="0" fontId="4" fillId="0" borderId="0">
      <alignment vertical="top"/>
    </xf>
    <xf numFmtId="0" fontId="39" fillId="0" borderId="24" applyNumberFormat="0" applyFill="0" applyAlignment="0" applyProtection="0"/>
    <xf numFmtId="0" fontId="39" fillId="0" borderId="24" applyNumberFormat="0" applyFill="0" applyAlignment="0" applyProtection="0"/>
    <xf numFmtId="0" fontId="4" fillId="0" borderId="0">
      <alignment vertical="top"/>
    </xf>
    <xf numFmtId="0" fontId="7" fillId="0" borderId="5" applyNumberFormat="0" applyFill="0" applyAlignment="0" applyProtection="0"/>
    <xf numFmtId="0" fontId="7" fillId="0" borderId="5" applyNumberFormat="0" applyFill="0" applyAlignment="0" applyProtection="0"/>
    <xf numFmtId="0" fontId="4" fillId="0" borderId="0">
      <alignment vertical="top"/>
    </xf>
    <xf numFmtId="0" fontId="4" fillId="0" borderId="0">
      <alignment vertical="top"/>
    </xf>
    <xf numFmtId="0" fontId="39" fillId="0" borderId="24" applyNumberFormat="0" applyFill="0" applyAlignment="0" applyProtection="0"/>
    <xf numFmtId="0" fontId="4" fillId="0" borderId="0">
      <alignment vertical="top"/>
    </xf>
    <xf numFmtId="0" fontId="39" fillId="0" borderId="24" applyNumberFormat="0" applyFill="0" applyAlignment="0" applyProtection="0"/>
    <xf numFmtId="0" fontId="4" fillId="0" borderId="0">
      <alignment vertical="top"/>
    </xf>
    <xf numFmtId="0" fontId="39" fillId="0" borderId="24" applyNumberFormat="0" applyFill="0" applyAlignment="0" applyProtection="0"/>
    <xf numFmtId="0" fontId="4" fillId="0" borderId="0">
      <alignment vertical="top"/>
    </xf>
    <xf numFmtId="0" fontId="39" fillId="0" borderId="24" applyNumberFormat="0" applyFill="0" applyAlignment="0" applyProtection="0"/>
    <xf numFmtId="0" fontId="4" fillId="0" borderId="0">
      <alignment vertical="top"/>
    </xf>
    <xf numFmtId="0" fontId="39" fillId="0" borderId="24" applyNumberFormat="0" applyFill="0" applyAlignment="0" applyProtection="0"/>
    <xf numFmtId="0" fontId="4" fillId="0" borderId="0">
      <alignment vertical="top"/>
    </xf>
    <xf numFmtId="0" fontId="39" fillId="0" borderId="24" applyNumberFormat="0" applyFill="0" applyAlignment="0" applyProtection="0"/>
    <xf numFmtId="0" fontId="4" fillId="0" borderId="0">
      <alignment vertical="top"/>
    </xf>
    <xf numFmtId="0" fontId="37" fillId="0" borderId="0" applyNumberFormat="0" applyFill="0" applyBorder="0" applyAlignment="0" applyProtection="0"/>
    <xf numFmtId="0" fontId="4" fillId="0" borderId="0">
      <alignment vertical="top"/>
    </xf>
    <xf numFmtId="0" fontId="40" fillId="0" borderId="25" applyNumberFormat="0" applyFill="0" applyAlignment="0" applyProtection="0"/>
    <xf numFmtId="0" fontId="4" fillId="0" borderId="0">
      <alignment vertical="top"/>
    </xf>
    <xf numFmtId="0" fontId="8" fillId="0" borderId="6" applyNumberFormat="0" applyFill="0" applyAlignment="0" applyProtection="0"/>
    <xf numFmtId="0" fontId="4" fillId="0" borderId="0">
      <alignment vertical="top"/>
    </xf>
    <xf numFmtId="0" fontId="4" fillId="0" borderId="0">
      <alignment vertical="top"/>
    </xf>
    <xf numFmtId="0" fontId="4" fillId="0" borderId="0">
      <alignment vertical="top"/>
    </xf>
    <xf numFmtId="0" fontId="40" fillId="0" borderId="25" applyNumberFormat="0" applyFill="0" applyAlignment="0" applyProtection="0"/>
    <xf numFmtId="0" fontId="4" fillId="0" borderId="0">
      <alignment vertical="top"/>
    </xf>
    <xf numFmtId="0" fontId="4" fillId="0" borderId="0">
      <alignment vertical="top"/>
    </xf>
    <xf numFmtId="0" fontId="40" fillId="0" borderId="25" applyNumberFormat="0" applyFill="0" applyAlignment="0" applyProtection="0"/>
    <xf numFmtId="0" fontId="40" fillId="0" borderId="25" applyNumberFormat="0" applyFill="0" applyAlignment="0" applyProtection="0"/>
    <xf numFmtId="0" fontId="4" fillId="0" borderId="0">
      <alignment vertical="top"/>
    </xf>
    <xf numFmtId="0" fontId="8" fillId="0" borderId="6" applyNumberFormat="0" applyFill="0" applyAlignment="0" applyProtection="0"/>
    <xf numFmtId="0" fontId="8" fillId="0" borderId="6" applyNumberFormat="0" applyFill="0" applyAlignment="0" applyProtection="0"/>
    <xf numFmtId="0" fontId="4" fillId="0" borderId="0">
      <alignment vertical="top"/>
    </xf>
    <xf numFmtId="0" fontId="4" fillId="0" borderId="0">
      <alignment vertical="top"/>
    </xf>
    <xf numFmtId="0" fontId="40" fillId="0" borderId="25" applyNumberFormat="0" applyFill="0" applyAlignment="0" applyProtection="0"/>
    <xf numFmtId="0" fontId="4" fillId="0" borderId="0">
      <alignment vertical="top"/>
    </xf>
    <xf numFmtId="0" fontId="40" fillId="0" borderId="25" applyNumberFormat="0" applyFill="0" applyAlignment="0" applyProtection="0"/>
    <xf numFmtId="0" fontId="4" fillId="0" borderId="0">
      <alignment vertical="top"/>
    </xf>
    <xf numFmtId="0" fontId="40" fillId="0" borderId="25" applyNumberFormat="0" applyFill="0" applyAlignment="0" applyProtection="0"/>
    <xf numFmtId="0" fontId="4" fillId="0" borderId="0">
      <alignment vertical="top"/>
    </xf>
    <xf numFmtId="0" fontId="40" fillId="0" borderId="25" applyNumberFormat="0" applyFill="0" applyAlignment="0" applyProtection="0"/>
    <xf numFmtId="0" fontId="4" fillId="0" borderId="0">
      <alignment vertical="top"/>
    </xf>
    <xf numFmtId="0" fontId="40" fillId="0" borderId="25" applyNumberFormat="0" applyFill="0" applyAlignment="0" applyProtection="0"/>
    <xf numFmtId="0" fontId="4" fillId="0" borderId="0">
      <alignment vertical="top"/>
    </xf>
    <xf numFmtId="0" fontId="40" fillId="0" borderId="25" applyNumberFormat="0" applyFill="0" applyAlignment="0" applyProtection="0"/>
    <xf numFmtId="0" fontId="4" fillId="0" borderId="0">
      <alignment vertical="top"/>
    </xf>
    <xf numFmtId="0" fontId="41" fillId="0" borderId="26" applyNumberFormat="0" applyFill="0" applyAlignment="0" applyProtection="0"/>
    <xf numFmtId="0" fontId="4" fillId="0" borderId="0">
      <alignment vertical="top"/>
    </xf>
    <xf numFmtId="0" fontId="4" fillId="0" borderId="0">
      <alignment vertical="top"/>
    </xf>
    <xf numFmtId="0" fontId="9" fillId="0" borderId="7" applyNumberFormat="0" applyFill="0" applyAlignment="0" applyProtection="0"/>
    <xf numFmtId="0" fontId="4" fillId="0" borderId="0">
      <alignment vertical="top"/>
    </xf>
    <xf numFmtId="0" fontId="4" fillId="0" borderId="0">
      <alignment vertical="top"/>
    </xf>
    <xf numFmtId="0" fontId="41" fillId="0" borderId="26" applyNumberFormat="0" applyFill="0" applyAlignment="0" applyProtection="0"/>
    <xf numFmtId="0" fontId="4" fillId="0" borderId="0">
      <alignment vertical="top"/>
    </xf>
    <xf numFmtId="0" fontId="9" fillId="0" borderId="7" applyNumberFormat="0" applyFill="0" applyAlignment="0" applyProtection="0"/>
    <xf numFmtId="0" fontId="4" fillId="0" borderId="0">
      <alignment vertical="top"/>
    </xf>
    <xf numFmtId="0" fontId="4" fillId="0" borderId="0">
      <alignment vertical="top"/>
    </xf>
    <xf numFmtId="0" fontId="4" fillId="0" borderId="0">
      <alignment vertical="top"/>
    </xf>
    <xf numFmtId="0" fontId="41" fillId="0" borderId="0" applyNumberFormat="0" applyFill="0" applyBorder="0" applyAlignment="0" applyProtection="0"/>
    <xf numFmtId="0" fontId="4" fillId="0" borderId="0">
      <alignment vertical="top"/>
    </xf>
    <xf numFmtId="0" fontId="4" fillId="0" borderId="0">
      <alignment vertical="top"/>
    </xf>
    <xf numFmtId="0" fontId="9" fillId="0" borderId="0" applyNumberFormat="0" applyFill="0" applyBorder="0" applyAlignment="0" applyProtection="0"/>
    <xf numFmtId="0" fontId="4" fillId="0" borderId="0">
      <alignment vertical="top"/>
    </xf>
    <xf numFmtId="0" fontId="4" fillId="0" borderId="0">
      <alignment vertical="top"/>
    </xf>
    <xf numFmtId="0" fontId="41" fillId="0" borderId="0" applyNumberFormat="0" applyFill="0" applyBorder="0" applyAlignment="0" applyProtection="0"/>
    <xf numFmtId="0" fontId="4" fillId="0" borderId="0">
      <alignment vertical="top"/>
    </xf>
    <xf numFmtId="0" fontId="9" fillId="0" borderId="0" applyNumberFormat="0" applyFill="0" applyBorder="0" applyAlignment="0" applyProtection="0"/>
    <xf numFmtId="0" fontId="4" fillId="0" borderId="0">
      <alignment vertical="top"/>
    </xf>
    <xf numFmtId="0" fontId="4" fillId="0" borderId="0">
      <alignment vertical="top"/>
    </xf>
    <xf numFmtId="0" fontId="4" fillId="0" borderId="0">
      <alignment vertical="top"/>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 fillId="0" borderId="0">
      <alignment vertical="top"/>
    </xf>
    <xf numFmtId="0" fontId="42" fillId="0" borderId="0" applyNumberFormat="0" applyFill="0" applyBorder="0" applyAlignment="0" applyProtection="0"/>
    <xf numFmtId="0" fontId="42" fillId="0" borderId="0" applyNumberFormat="0" applyFill="0" applyBorder="0" applyAlignment="0" applyProtection="0"/>
    <xf numFmtId="0" fontId="4" fillId="0" borderId="0">
      <alignment vertical="top"/>
    </xf>
    <xf numFmtId="0" fontId="4" fillId="0" borderId="0">
      <alignment vertical="top"/>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 fillId="0" borderId="0">
      <alignment vertical="top"/>
    </xf>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 fillId="0" borderId="0">
      <alignment vertical="top"/>
    </xf>
    <xf numFmtId="0" fontId="4" fillId="0" borderId="0">
      <alignment vertical="top"/>
    </xf>
    <xf numFmtId="0" fontId="42" fillId="0" borderId="0" applyNumberFormat="0" applyFill="0" applyBorder="0" applyAlignment="0" applyProtection="0">
      <alignment vertical="top"/>
      <protection locked="0"/>
    </xf>
    <xf numFmtId="10" fontId="35" fillId="56" borderId="1" applyNumberFormat="0" applyBorder="0" applyAlignment="0" applyProtection="0"/>
    <xf numFmtId="0" fontId="35" fillId="57" borderId="0" applyNumberFormat="0" applyBorder="0" applyAlignment="0" applyProtection="0"/>
    <xf numFmtId="0" fontId="4" fillId="0" borderId="0">
      <alignment vertical="top"/>
    </xf>
    <xf numFmtId="0" fontId="4" fillId="0" borderId="0">
      <alignment vertical="top"/>
    </xf>
    <xf numFmtId="0" fontId="35" fillId="57" borderId="0" applyNumberFormat="0" applyBorder="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13" fillId="5" borderId="8" applyNumberFormat="0" applyAlignment="0" applyProtection="0"/>
    <xf numFmtId="0" fontId="43" fillId="38" borderId="17" applyNumberFormat="0" applyAlignment="0" applyProtection="0"/>
    <xf numFmtId="0" fontId="4" fillId="0" borderId="0">
      <alignment vertical="top"/>
    </xf>
    <xf numFmtId="0" fontId="4" fillId="0" borderId="0">
      <alignment vertical="top"/>
    </xf>
    <xf numFmtId="0" fontId="43" fillId="38" borderId="17" applyNumberFormat="0" applyAlignment="0" applyProtection="0"/>
    <xf numFmtId="0" fontId="13" fillId="5" borderId="8" applyNumberFormat="0" applyAlignment="0" applyProtection="0"/>
    <xf numFmtId="0" fontId="4" fillId="0" borderId="0">
      <alignment vertical="top"/>
    </xf>
    <xf numFmtId="0" fontId="4" fillId="0" borderId="0">
      <alignment vertical="top"/>
    </xf>
    <xf numFmtId="0" fontId="43" fillId="38" borderId="17" applyNumberFormat="0" applyAlignment="0" applyProtection="0"/>
    <xf numFmtId="0" fontId="4" fillId="0" borderId="0">
      <alignment vertical="top"/>
    </xf>
    <xf numFmtId="0" fontId="13" fillId="5" borderId="8" applyNumberFormat="0" applyAlignment="0" applyProtection="0"/>
    <xf numFmtId="0" fontId="4" fillId="0" borderId="0">
      <alignment vertical="top"/>
    </xf>
    <xf numFmtId="0" fontId="13" fillId="5" borderId="8" applyNumberFormat="0" applyAlignment="0" applyProtection="0"/>
    <xf numFmtId="0" fontId="4" fillId="0" borderId="0">
      <alignment vertical="top"/>
    </xf>
    <xf numFmtId="0" fontId="4" fillId="0" borderId="0">
      <alignment vertical="top"/>
    </xf>
    <xf numFmtId="0" fontId="4" fillId="0" borderId="0">
      <alignment vertical="top"/>
    </xf>
    <xf numFmtId="0" fontId="4" fillId="0" borderId="0">
      <alignment vertical="top"/>
    </xf>
    <xf numFmtId="0" fontId="44" fillId="0" borderId="27" applyNumberFormat="0" applyFill="0" applyAlignment="0" applyProtection="0"/>
    <xf numFmtId="0" fontId="4" fillId="0" borderId="0">
      <alignment vertical="top"/>
    </xf>
    <xf numFmtId="0" fontId="4" fillId="0" borderId="0">
      <alignment vertical="top"/>
    </xf>
    <xf numFmtId="0" fontId="16" fillId="0" borderId="10" applyNumberFormat="0" applyFill="0" applyAlignment="0" applyProtection="0"/>
    <xf numFmtId="0" fontId="4" fillId="0" borderId="0">
      <alignment vertical="top"/>
    </xf>
    <xf numFmtId="0" fontId="4" fillId="0" borderId="0">
      <alignment vertical="top"/>
    </xf>
    <xf numFmtId="0" fontId="44" fillId="0" borderId="27" applyNumberFormat="0" applyFill="0" applyAlignment="0" applyProtection="0"/>
    <xf numFmtId="0" fontId="4" fillId="0" borderId="0">
      <alignment vertical="top"/>
    </xf>
    <xf numFmtId="0" fontId="16" fillId="0" borderId="10" applyNumberFormat="0" applyFill="0" applyAlignment="0" applyProtection="0"/>
    <xf numFmtId="0" fontId="4" fillId="0" borderId="0">
      <alignment vertical="top"/>
    </xf>
    <xf numFmtId="0" fontId="4" fillId="0" borderId="0">
      <alignment vertical="top"/>
    </xf>
    <xf numFmtId="0" fontId="4" fillId="0" borderId="0">
      <alignment vertical="top"/>
    </xf>
    <xf numFmtId="174" fontId="4" fillId="0" borderId="0" applyFont="0" applyFill="0" applyBorder="0" applyAlignment="0" applyProtection="0"/>
    <xf numFmtId="175" fontId="4" fillId="0" borderId="0" applyFont="0" applyFill="0" applyBorder="0" applyAlignment="0" applyProtection="0"/>
    <xf numFmtId="0" fontId="45" fillId="58" borderId="0" applyNumberFormat="0" applyBorder="0" applyAlignment="0" applyProtection="0"/>
    <xf numFmtId="0" fontId="4" fillId="0" borderId="0">
      <alignment vertical="top"/>
    </xf>
    <xf numFmtId="0" fontId="4" fillId="0" borderId="0">
      <alignment vertical="top"/>
    </xf>
    <xf numFmtId="0" fontId="12" fillId="4" borderId="0" applyNumberFormat="0" applyBorder="0" applyAlignment="0" applyProtection="0"/>
    <xf numFmtId="0" fontId="4" fillId="0" borderId="0">
      <alignment vertical="top"/>
    </xf>
    <xf numFmtId="0" fontId="4" fillId="0" borderId="0">
      <alignment vertical="top"/>
    </xf>
    <xf numFmtId="0" fontId="45" fillId="58" borderId="0" applyNumberFormat="0" applyBorder="0" applyAlignment="0" applyProtection="0"/>
    <xf numFmtId="0" fontId="4" fillId="0" borderId="0">
      <alignment vertical="top"/>
    </xf>
    <xf numFmtId="0" fontId="12" fillId="4" borderId="0" applyNumberFormat="0" applyBorder="0" applyAlignment="0" applyProtection="0"/>
    <xf numFmtId="0" fontId="4" fillId="0" borderId="0">
      <alignment vertical="top"/>
    </xf>
    <xf numFmtId="0" fontId="4" fillId="0" borderId="0">
      <alignment vertical="top"/>
    </xf>
    <xf numFmtId="0" fontId="4" fillId="0" borderId="0">
      <alignment vertical="top"/>
    </xf>
    <xf numFmtId="37" fontId="46" fillId="0" borderId="0"/>
    <xf numFmtId="37" fontId="46" fillId="0" borderId="0"/>
    <xf numFmtId="37" fontId="46" fillId="0" borderId="0"/>
    <xf numFmtId="37" fontId="46" fillId="0" borderId="0"/>
    <xf numFmtId="0" fontId="4" fillId="0" borderId="0">
      <alignment vertical="top"/>
    </xf>
    <xf numFmtId="37" fontId="46" fillId="0" borderId="0"/>
    <xf numFmtId="37" fontId="46" fillId="0" borderId="0"/>
    <xf numFmtId="0" fontId="4" fillId="0" borderId="0">
      <alignment vertical="top"/>
    </xf>
    <xf numFmtId="0" fontId="4" fillId="0" borderId="0">
      <alignment vertical="top"/>
    </xf>
    <xf numFmtId="37" fontId="46" fillId="0" borderId="0"/>
    <xf numFmtId="37" fontId="46" fillId="0" borderId="0"/>
    <xf numFmtId="0" fontId="4" fillId="0" borderId="0">
      <alignment vertical="top"/>
    </xf>
    <xf numFmtId="37" fontId="46" fillId="0" borderId="0"/>
    <xf numFmtId="37" fontId="46" fillId="0" borderId="0"/>
    <xf numFmtId="0" fontId="4" fillId="0" borderId="0">
      <alignment vertical="top"/>
    </xf>
    <xf numFmtId="0" fontId="4" fillId="0" borderId="0">
      <alignment vertical="top"/>
    </xf>
    <xf numFmtId="37" fontId="46" fillId="0" borderId="0"/>
    <xf numFmtId="0" fontId="47" fillId="0" borderId="0"/>
    <xf numFmtId="0" fontId="48" fillId="0" borderId="0"/>
    <xf numFmtId="0" fontId="48" fillId="0" borderId="0"/>
    <xf numFmtId="0" fontId="48" fillId="0" borderId="0"/>
    <xf numFmtId="0" fontId="4" fillId="0" borderId="0">
      <alignment vertical="top"/>
    </xf>
    <xf numFmtId="0" fontId="48" fillId="0" borderId="0"/>
    <xf numFmtId="0" fontId="48" fillId="0" borderId="0"/>
    <xf numFmtId="0" fontId="4" fillId="0" borderId="0">
      <alignment vertical="top"/>
    </xf>
    <xf numFmtId="0" fontId="4" fillId="0" borderId="0">
      <alignment vertical="top"/>
    </xf>
    <xf numFmtId="0" fontId="47" fillId="0" borderId="0"/>
    <xf numFmtId="0" fontId="47" fillId="0" borderId="0"/>
    <xf numFmtId="0" fontId="4" fillId="0" borderId="0">
      <alignment vertical="top"/>
    </xf>
    <xf numFmtId="0" fontId="47" fillId="0" borderId="0"/>
    <xf numFmtId="0" fontId="47" fillId="0" borderId="0"/>
    <xf numFmtId="0" fontId="4" fillId="0" borderId="0">
      <alignment vertical="top"/>
    </xf>
    <xf numFmtId="0" fontId="4" fillId="0" borderId="0">
      <alignment vertical="top"/>
    </xf>
    <xf numFmtId="0" fontId="48" fillId="0" borderId="0"/>
    <xf numFmtId="176" fontId="4" fillId="0" borderId="0"/>
    <xf numFmtId="176" fontId="4" fillId="0" borderId="0"/>
    <xf numFmtId="176" fontId="4" fillId="0" borderId="0"/>
    <xf numFmtId="176" fontId="4" fillId="0" borderId="0"/>
    <xf numFmtId="0" fontId="4" fillId="0" borderId="0">
      <alignment vertical="top"/>
    </xf>
    <xf numFmtId="176" fontId="4" fillId="0" borderId="0"/>
    <xf numFmtId="176" fontId="4" fillId="0" borderId="0"/>
    <xf numFmtId="0" fontId="4" fillId="0" borderId="0">
      <alignment vertical="top"/>
    </xf>
    <xf numFmtId="0" fontId="4" fillId="0" borderId="0">
      <alignment vertical="top"/>
    </xf>
    <xf numFmtId="176" fontId="4" fillId="0" borderId="0"/>
    <xf numFmtId="176" fontId="4" fillId="0" borderId="0"/>
    <xf numFmtId="0" fontId="4" fillId="0" borderId="0">
      <alignment vertical="top"/>
    </xf>
    <xf numFmtId="176" fontId="4" fillId="0" borderId="0"/>
    <xf numFmtId="176" fontId="4" fillId="0" borderId="0"/>
    <xf numFmtId="0" fontId="4" fillId="0" borderId="0">
      <alignment vertical="top"/>
    </xf>
    <xf numFmtId="0" fontId="4" fillId="0" borderId="0">
      <alignment vertical="top"/>
    </xf>
    <xf numFmtId="176" fontId="4" fillId="0" borderId="0"/>
    <xf numFmtId="0" fontId="5" fillId="0" borderId="0"/>
    <xf numFmtId="0" fontId="4" fillId="0" borderId="0">
      <alignment vertical="top"/>
    </xf>
    <xf numFmtId="0" fontId="4" fillId="0" borderId="0">
      <alignment vertical="top"/>
    </xf>
    <xf numFmtId="0" fontId="5"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alignment vertical="top"/>
    </xf>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1" fillId="0" borderId="0"/>
    <xf numFmtId="0" fontId="1" fillId="0" borderId="0"/>
    <xf numFmtId="0" fontId="4" fillId="0" borderId="0"/>
    <xf numFmtId="0" fontId="4" fillId="0" borderId="0">
      <alignment vertical="top"/>
    </xf>
    <xf numFmtId="0" fontId="4" fillId="0" borderId="0"/>
    <xf numFmtId="0" fontId="4" fillId="0" borderId="0">
      <alignment vertical="top"/>
    </xf>
    <xf numFmtId="0" fontId="5" fillId="0" borderId="0"/>
    <xf numFmtId="0" fontId="4" fillId="0" borderId="0">
      <alignment vertical="top"/>
    </xf>
    <xf numFmtId="0" fontId="1" fillId="0" borderId="0"/>
    <xf numFmtId="0" fontId="1"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xf numFmtId="0" fontId="1" fillId="0" borderId="0"/>
    <xf numFmtId="0" fontId="4"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4"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5"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5" fillId="0" borderId="0"/>
    <xf numFmtId="0" fontId="4" fillId="0" borderId="0">
      <alignment vertical="top"/>
    </xf>
    <xf numFmtId="0" fontId="4" fillId="0" borderId="0">
      <alignment vertical="top"/>
    </xf>
    <xf numFmtId="0" fontId="4" fillId="0" borderId="0">
      <alignment vertical="top"/>
    </xf>
    <xf numFmtId="0" fontId="1" fillId="0" borderId="0"/>
    <xf numFmtId="0" fontId="1" fillId="0" borderId="0"/>
    <xf numFmtId="0" fontId="4" fillId="0" borderId="0">
      <alignment vertical="top"/>
    </xf>
    <xf numFmtId="0" fontId="1"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xf numFmtId="0" fontId="1" fillId="0" borderId="0"/>
    <xf numFmtId="0" fontId="1" fillId="0" borderId="0"/>
    <xf numFmtId="0" fontId="1" fillId="0" borderId="0"/>
    <xf numFmtId="0" fontId="4" fillId="0" borderId="0">
      <alignment vertical="top"/>
    </xf>
    <xf numFmtId="0" fontId="1" fillId="0" borderId="0"/>
    <xf numFmtId="0" fontId="1" fillId="0" borderId="0"/>
    <xf numFmtId="0" fontId="5" fillId="0" borderId="0"/>
    <xf numFmtId="0" fontId="4" fillId="0" borderId="0">
      <alignment vertical="top"/>
    </xf>
    <xf numFmtId="0" fontId="1" fillId="0" borderId="0"/>
    <xf numFmtId="0" fontId="1" fillId="0" borderId="0"/>
    <xf numFmtId="0" fontId="1" fillId="0" borderId="0"/>
    <xf numFmtId="0" fontId="4" fillId="0" borderId="0"/>
    <xf numFmtId="0" fontId="4" fillId="0" borderId="0">
      <alignment vertical="top"/>
    </xf>
    <xf numFmtId="0" fontId="4" fillId="0" borderId="0">
      <alignment vertical="top"/>
    </xf>
    <xf numFmtId="0" fontId="4" fillId="0" borderId="0"/>
    <xf numFmtId="0" fontId="1"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5" fillId="0" borderId="0"/>
    <xf numFmtId="0" fontId="5" fillId="0" borderId="0"/>
    <xf numFmtId="0" fontId="4" fillId="0" borderId="0">
      <alignment vertical="top"/>
    </xf>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1" fillId="0" borderId="0"/>
    <xf numFmtId="0" fontId="1" fillId="0" borderId="0"/>
    <xf numFmtId="0" fontId="4" fillId="0" borderId="0">
      <alignment vertical="top"/>
    </xf>
    <xf numFmtId="0" fontId="1" fillId="0" borderId="0"/>
    <xf numFmtId="0" fontId="4" fillId="0" borderId="0">
      <alignment vertical="top"/>
    </xf>
    <xf numFmtId="0" fontId="4" fillId="0" borderId="0">
      <alignment vertical="top"/>
    </xf>
    <xf numFmtId="0" fontId="1" fillId="0" borderId="0"/>
    <xf numFmtId="0" fontId="4" fillId="0" borderId="0"/>
    <xf numFmtId="0" fontId="1" fillId="0" borderId="0"/>
    <xf numFmtId="0" fontId="1" fillId="0" borderId="0"/>
    <xf numFmtId="0" fontId="4" fillId="0" borderId="0"/>
    <xf numFmtId="0" fontId="1" fillId="0" borderId="0"/>
    <xf numFmtId="0" fontId="4" fillId="0" borderId="0">
      <alignment vertical="top"/>
    </xf>
    <xf numFmtId="0" fontId="4" fillId="0" borderId="0"/>
    <xf numFmtId="0" fontId="4" fillId="0" borderId="0"/>
    <xf numFmtId="0" fontId="1" fillId="0" borderId="0"/>
    <xf numFmtId="0" fontId="4" fillId="0" borderId="0">
      <alignment vertical="top"/>
    </xf>
    <xf numFmtId="0" fontId="4" fillId="0" borderId="0">
      <alignment vertical="top"/>
    </xf>
    <xf numFmtId="0" fontId="1" fillId="0" borderId="0"/>
    <xf numFmtId="0" fontId="4" fillId="0" borderId="0">
      <alignment vertical="top"/>
    </xf>
    <xf numFmtId="0" fontId="4" fillId="0" borderId="0">
      <alignment vertical="top"/>
    </xf>
    <xf numFmtId="0" fontId="1" fillId="0" borderId="0"/>
    <xf numFmtId="0" fontId="4" fillId="0" borderId="0">
      <alignment vertical="top"/>
    </xf>
    <xf numFmtId="0" fontId="5" fillId="0" borderId="0"/>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alignment vertical="top"/>
    </xf>
    <xf numFmtId="0" fontId="4" fillId="0" borderId="0">
      <alignment vertical="top"/>
    </xf>
    <xf numFmtId="0" fontId="1" fillId="0" borderId="0"/>
    <xf numFmtId="0" fontId="49" fillId="0" borderId="0"/>
    <xf numFmtId="0" fontId="4" fillId="0" borderId="0">
      <alignment vertical="top"/>
    </xf>
    <xf numFmtId="0" fontId="4" fillId="0" borderId="0">
      <alignment vertical="top"/>
    </xf>
    <xf numFmtId="0" fontId="49"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xf numFmtId="0" fontId="4" fillId="0" borderId="0">
      <alignment vertical="top"/>
    </xf>
    <xf numFmtId="0" fontId="4" fillId="0" borderId="0">
      <alignment vertical="top"/>
    </xf>
    <xf numFmtId="0" fontId="1" fillId="0" borderId="0"/>
    <xf numFmtId="0" fontId="4" fillId="0" borderId="0">
      <alignment vertical="top"/>
    </xf>
    <xf numFmtId="0" fontId="4" fillId="0" borderId="0">
      <alignment vertical="top"/>
    </xf>
    <xf numFmtId="0" fontId="1" fillId="0" borderId="0"/>
    <xf numFmtId="0" fontId="4" fillId="0" borderId="0"/>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5" fillId="0" borderId="0"/>
    <xf numFmtId="0" fontId="4" fillId="0" borderId="0">
      <alignment vertical="top"/>
    </xf>
    <xf numFmtId="0" fontId="4" fillId="0" borderId="0">
      <alignment vertical="top"/>
    </xf>
    <xf numFmtId="0" fontId="5"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4" fillId="0" borderId="0"/>
    <xf numFmtId="0" fontId="4" fillId="0" borderId="0">
      <alignment vertical="top"/>
    </xf>
    <xf numFmtId="0" fontId="4" fillId="0" borderId="0"/>
    <xf numFmtId="0" fontId="4" fillId="0" borderId="0">
      <alignment vertical="top"/>
    </xf>
    <xf numFmtId="0" fontId="4" fillId="0" borderId="0"/>
    <xf numFmtId="0" fontId="4" fillId="0" borderId="0"/>
    <xf numFmtId="0" fontId="4" fillId="0" borderId="0"/>
    <xf numFmtId="0" fontId="4" fillId="0" borderId="0"/>
    <xf numFmtId="0" fontId="5" fillId="0" borderId="0"/>
    <xf numFmtId="0" fontId="4" fillId="0" borderId="0">
      <alignment vertical="top"/>
    </xf>
    <xf numFmtId="0" fontId="4" fillId="0" borderId="0">
      <alignment vertical="top"/>
    </xf>
    <xf numFmtId="0" fontId="5" fillId="0" borderId="0"/>
    <xf numFmtId="0" fontId="4" fillId="0" borderId="0">
      <alignment vertical="top"/>
    </xf>
    <xf numFmtId="0" fontId="4" fillId="0" borderId="0">
      <alignment vertical="top"/>
    </xf>
    <xf numFmtId="0" fontId="4" fillId="0" borderId="0">
      <alignment vertical="top"/>
    </xf>
    <xf numFmtId="0" fontId="4" fillId="0" borderId="0">
      <alignment vertical="top"/>
    </xf>
    <xf numFmtId="0" fontId="5" fillId="0" borderId="0"/>
    <xf numFmtId="0" fontId="4" fillId="57" borderId="28" applyNumberForma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4" fillId="57" borderId="28" applyNumberFormat="0" applyAlignment="0" applyProtection="0"/>
    <xf numFmtId="0" fontId="5" fillId="59" borderId="28" applyNumberFormat="0" applyFont="0" applyAlignment="0" applyProtection="0"/>
    <xf numFmtId="0" fontId="5" fillId="8" borderId="12" applyNumberFormat="0" applyFont="0" applyAlignment="0" applyProtection="0"/>
    <xf numFmtId="0" fontId="4" fillId="0" borderId="0">
      <alignment vertical="top"/>
    </xf>
    <xf numFmtId="0" fontId="4" fillId="0" borderId="0">
      <alignment vertical="top"/>
    </xf>
    <xf numFmtId="0" fontId="4" fillId="0" borderId="0">
      <alignment vertical="top"/>
    </xf>
    <xf numFmtId="0" fontId="5" fillId="8" borderId="12" applyNumberFormat="0" applyFont="0" applyAlignment="0" applyProtection="0"/>
    <xf numFmtId="0" fontId="4" fillId="0" borderId="0">
      <alignment vertical="top"/>
    </xf>
    <xf numFmtId="0" fontId="4" fillId="0" borderId="0">
      <alignment vertical="top"/>
    </xf>
    <xf numFmtId="0" fontId="5" fillId="8" borderId="12" applyNumberFormat="0" applyFont="0" applyAlignment="0" applyProtection="0"/>
    <xf numFmtId="0" fontId="4" fillId="0" borderId="0">
      <alignment vertical="top"/>
    </xf>
    <xf numFmtId="0" fontId="5" fillId="8" borderId="12" applyNumberFormat="0" applyFont="0" applyAlignment="0" applyProtection="0"/>
    <xf numFmtId="0" fontId="4" fillId="0" borderId="0">
      <alignment vertical="top"/>
    </xf>
    <xf numFmtId="0" fontId="4" fillId="57" borderId="28" applyNumberFormat="0" applyAlignment="0" applyProtection="0"/>
    <xf numFmtId="0" fontId="5" fillId="59" borderId="28" applyNumberFormat="0" applyFont="0" applyAlignment="0" applyProtection="0"/>
    <xf numFmtId="0" fontId="4" fillId="0" borderId="0">
      <alignment vertical="top"/>
    </xf>
    <xf numFmtId="0" fontId="4" fillId="0" borderId="0">
      <alignment vertical="top"/>
    </xf>
    <xf numFmtId="0" fontId="5" fillId="59" borderId="28" applyNumberFormat="0" applyFont="0" applyAlignment="0" applyProtection="0"/>
    <xf numFmtId="0" fontId="4" fillId="0" borderId="0">
      <alignment vertical="top"/>
    </xf>
    <xf numFmtId="0" fontId="4" fillId="0" borderId="0">
      <alignment vertical="top"/>
    </xf>
    <xf numFmtId="0" fontId="4" fillId="0" borderId="0">
      <alignment vertical="top"/>
    </xf>
    <xf numFmtId="0" fontId="4" fillId="57" borderId="28" applyNumberFormat="0" applyAlignment="0" applyProtection="0"/>
    <xf numFmtId="0" fontId="4" fillId="57" borderId="28" applyNumberFormat="0" applyAlignment="0" applyProtection="0"/>
    <xf numFmtId="0" fontId="4" fillId="0" borderId="0">
      <alignment vertical="top"/>
    </xf>
    <xf numFmtId="0" fontId="5" fillId="59" borderId="28" applyNumberFormat="0" applyFont="0" applyAlignment="0" applyProtection="0"/>
    <xf numFmtId="0" fontId="5" fillId="59" borderId="28" applyNumberFormat="0" applyFont="0" applyAlignment="0" applyProtection="0"/>
    <xf numFmtId="0" fontId="4" fillId="0" borderId="0">
      <alignment vertical="top"/>
    </xf>
    <xf numFmtId="0" fontId="4" fillId="0" borderId="0">
      <alignment vertical="top"/>
    </xf>
    <xf numFmtId="0" fontId="4" fillId="57" borderId="28" applyNumberForma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1" fillId="8" borderId="12" applyNumberFormat="0" applyFont="0" applyAlignment="0" applyProtection="0"/>
    <xf numFmtId="0" fontId="1" fillId="8" borderId="12" applyNumberFormat="0" applyFont="0" applyAlignment="0" applyProtection="0"/>
    <xf numFmtId="0" fontId="1" fillId="8" borderId="12" applyNumberFormat="0" applyFont="0" applyAlignment="0" applyProtection="0"/>
    <xf numFmtId="0" fontId="4" fillId="0" borderId="0">
      <alignment vertical="top"/>
    </xf>
    <xf numFmtId="0" fontId="5" fillId="8" borderId="12" applyNumberFormat="0" applyFont="0" applyAlignment="0" applyProtection="0"/>
    <xf numFmtId="0" fontId="1" fillId="8" borderId="12" applyNumberFormat="0" applyFont="0" applyAlignment="0" applyProtection="0"/>
    <xf numFmtId="0" fontId="4" fillId="57" borderId="28" applyNumberFormat="0" applyAlignment="0" applyProtection="0"/>
    <xf numFmtId="0" fontId="4" fillId="0" borderId="0">
      <alignment vertical="top"/>
    </xf>
    <xf numFmtId="0" fontId="5" fillId="8" borderId="12" applyNumberFormat="0" applyFont="0" applyAlignment="0" applyProtection="0"/>
    <xf numFmtId="0" fontId="5" fillId="59" borderId="28" applyNumberFormat="0" applyFont="0" applyAlignment="0" applyProtection="0"/>
    <xf numFmtId="0" fontId="4" fillId="0" borderId="0">
      <alignment vertical="top"/>
    </xf>
    <xf numFmtId="0" fontId="5" fillId="59" borderId="28" applyNumberFormat="0" applyFont="0" applyAlignment="0" applyProtection="0"/>
    <xf numFmtId="0" fontId="5" fillId="8" borderId="12" applyNumberFormat="0" applyFont="0" applyAlignment="0" applyProtection="0"/>
    <xf numFmtId="0" fontId="4" fillId="0" borderId="0">
      <alignment vertical="top"/>
    </xf>
    <xf numFmtId="0" fontId="4" fillId="57" borderId="28" applyNumberFormat="0" applyAlignment="0" applyProtection="0"/>
    <xf numFmtId="0" fontId="4" fillId="0" borderId="0">
      <alignment vertical="top"/>
    </xf>
    <xf numFmtId="0" fontId="4" fillId="57" borderId="28" applyNumberFormat="0" applyAlignment="0" applyProtection="0"/>
    <xf numFmtId="0" fontId="4" fillId="0" borderId="0">
      <alignment vertical="top"/>
    </xf>
    <xf numFmtId="0" fontId="4" fillId="57" borderId="28" applyNumberFormat="0" applyAlignment="0" applyProtection="0"/>
    <xf numFmtId="0" fontId="4" fillId="0" borderId="0">
      <alignment vertical="top"/>
    </xf>
    <xf numFmtId="0" fontId="4" fillId="57" borderId="28" applyNumberFormat="0" applyAlignment="0" applyProtection="0"/>
    <xf numFmtId="0" fontId="4" fillId="0" borderId="0">
      <alignment vertical="top"/>
    </xf>
    <xf numFmtId="0" fontId="4" fillId="57" borderId="28" applyNumberFormat="0" applyAlignment="0" applyProtection="0"/>
    <xf numFmtId="0" fontId="4" fillId="0" borderId="0">
      <alignment vertical="top"/>
    </xf>
    <xf numFmtId="0" fontId="50" fillId="51" borderId="29" applyNumberFormat="0" applyAlignment="0" applyProtection="0"/>
    <xf numFmtId="0" fontId="4" fillId="0" borderId="0">
      <alignment vertical="top"/>
    </xf>
    <xf numFmtId="0" fontId="4" fillId="0" borderId="0">
      <alignment vertical="top"/>
    </xf>
    <xf numFmtId="0" fontId="14" fillId="6" borderId="9" applyNumberFormat="0" applyAlignment="0" applyProtection="0"/>
    <xf numFmtId="0" fontId="4" fillId="0" borderId="0">
      <alignment vertical="top"/>
    </xf>
    <xf numFmtId="0" fontId="4" fillId="0" borderId="0">
      <alignment vertical="top"/>
    </xf>
    <xf numFmtId="0" fontId="50" fillId="51" borderId="29" applyNumberFormat="0" applyAlignment="0" applyProtection="0"/>
    <xf numFmtId="0" fontId="4" fillId="0" borderId="0">
      <alignment vertical="top"/>
    </xf>
    <xf numFmtId="0" fontId="14" fillId="6" borderId="9" applyNumberFormat="0" applyAlignment="0" applyProtection="0"/>
    <xf numFmtId="0" fontId="4" fillId="0" borderId="0">
      <alignment vertical="top"/>
    </xf>
    <xf numFmtId="0" fontId="4" fillId="0" borderId="0">
      <alignment vertical="top"/>
    </xf>
    <xf numFmtId="0" fontId="4" fillId="0" borderId="0">
      <alignment vertical="top"/>
    </xf>
    <xf numFmtId="10" fontId="4" fillId="0" borderId="0" applyFont="0" applyFill="0" applyBorder="0" applyAlignment="0" applyProtection="0"/>
    <xf numFmtId="10" fontId="4" fillId="0" borderId="0" applyFill="0" applyBorder="0" applyAlignment="0" applyProtection="0"/>
    <xf numFmtId="10" fontId="4" fillId="0" borderId="0" applyFill="0" applyBorder="0" applyAlignment="0" applyProtection="0"/>
    <xf numFmtId="10" fontId="4" fillId="0" borderId="0" applyFill="0" applyBorder="0" applyAlignment="0" applyProtection="0"/>
    <xf numFmtId="0" fontId="4" fillId="0" borderId="0">
      <alignment vertical="top"/>
    </xf>
    <xf numFmtId="10" fontId="4" fillId="0" borderId="0" applyFill="0" applyBorder="0" applyAlignment="0" applyProtection="0"/>
    <xf numFmtId="10" fontId="4" fillId="0" borderId="0" applyFill="0" applyBorder="0" applyAlignment="0" applyProtection="0"/>
    <xf numFmtId="0" fontId="4" fillId="0" borderId="0">
      <alignment vertical="top"/>
    </xf>
    <xf numFmtId="0" fontId="4" fillId="0" borderId="0">
      <alignment vertical="top"/>
    </xf>
    <xf numFmtId="10" fontId="4" fillId="0" borderId="0" applyFont="0" applyFill="0" applyBorder="0" applyAlignment="0" applyProtection="0"/>
    <xf numFmtId="10" fontId="4" fillId="0" borderId="0" applyFont="0" applyFill="0" applyBorder="0" applyAlignment="0" applyProtection="0"/>
    <xf numFmtId="0" fontId="4" fillId="0" borderId="0">
      <alignment vertical="top"/>
    </xf>
    <xf numFmtId="10" fontId="4" fillId="0" borderId="0" applyFont="0" applyFill="0" applyBorder="0" applyAlignment="0" applyProtection="0"/>
    <xf numFmtId="10" fontId="4" fillId="0" borderId="0" applyFont="0" applyFill="0" applyBorder="0" applyAlignment="0" applyProtection="0"/>
    <xf numFmtId="0" fontId="4" fillId="0" borderId="0">
      <alignment vertical="top"/>
    </xf>
    <xf numFmtId="0" fontId="4" fillId="0" borderId="0">
      <alignment vertical="top"/>
    </xf>
    <xf numFmtId="10" fontId="4" fillId="0" borderId="0" applyFill="0" applyBorder="0" applyAlignment="0" applyProtection="0"/>
    <xf numFmtId="0" fontId="51" fillId="0" borderId="0" applyFont="0"/>
    <xf numFmtId="0" fontId="4" fillId="0" borderId="0"/>
    <xf numFmtId="0" fontId="4" fillId="0" borderId="0"/>
    <xf numFmtId="0" fontId="4" fillId="0" borderId="0"/>
    <xf numFmtId="0" fontId="4" fillId="0" borderId="0">
      <alignment vertical="top"/>
    </xf>
    <xf numFmtId="0" fontId="4" fillId="0" borderId="0"/>
    <xf numFmtId="0" fontId="4" fillId="0" borderId="0"/>
    <xf numFmtId="0" fontId="4" fillId="0" borderId="0">
      <alignment vertical="top"/>
    </xf>
    <xf numFmtId="0" fontId="4" fillId="0" borderId="0">
      <alignment vertical="top"/>
    </xf>
    <xf numFmtId="0" fontId="4" fillId="0" borderId="0">
      <alignment vertical="top"/>
    </xf>
    <xf numFmtId="0" fontId="4" fillId="0" borderId="0"/>
    <xf numFmtId="3" fontId="52" fillId="0" borderId="0"/>
    <xf numFmtId="3" fontId="52" fillId="0" borderId="0"/>
    <xf numFmtId="0" fontId="4" fillId="0" borderId="0">
      <alignment vertical="top"/>
    </xf>
    <xf numFmtId="0" fontId="4" fillId="0" borderId="0">
      <alignment vertical="top"/>
    </xf>
    <xf numFmtId="3" fontId="52" fillId="0" borderId="0"/>
    <xf numFmtId="0" fontId="53" fillId="0" borderId="0" applyNumberFormat="0" applyFill="0" applyBorder="0" applyAlignment="0" applyProtection="0">
      <alignment vertical="top"/>
      <protection locked="0"/>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 fillId="0" borderId="0">
      <alignment vertical="top"/>
    </xf>
    <xf numFmtId="0" fontId="54" fillId="0" borderId="0" applyNumberFormat="0" applyFill="0" applyBorder="0" applyAlignment="0" applyProtection="0"/>
    <xf numFmtId="0" fontId="54" fillId="0" borderId="0" applyNumberFormat="0" applyFill="0" applyBorder="0" applyAlignment="0" applyProtection="0"/>
    <xf numFmtId="0" fontId="4" fillId="0" borderId="0">
      <alignment vertical="top"/>
    </xf>
    <xf numFmtId="0" fontId="4" fillId="0" borderId="0">
      <alignment vertical="top"/>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 fillId="0" borderId="0">
      <alignment vertical="top"/>
    </xf>
    <xf numFmtId="0" fontId="53" fillId="0" borderId="0" applyNumberFormat="0" applyFill="0" applyBorder="0" applyAlignment="0" applyProtection="0">
      <alignment vertical="top"/>
      <protection locked="0"/>
    </xf>
    <xf numFmtId="0" fontId="53" fillId="0" borderId="0" applyNumberFormat="0" applyFill="0" applyBorder="0" applyAlignment="0" applyProtection="0">
      <alignment vertical="top"/>
      <protection locked="0"/>
    </xf>
    <xf numFmtId="0" fontId="4" fillId="0" borderId="0">
      <alignment vertical="top"/>
    </xf>
    <xf numFmtId="0" fontId="4" fillId="0" borderId="0">
      <alignment vertical="top"/>
    </xf>
    <xf numFmtId="0" fontId="54" fillId="0" borderId="0" applyNumberFormat="0" applyFill="0" applyBorder="0" applyAlignment="0" applyProtection="0"/>
    <xf numFmtId="0" fontId="2" fillId="0" borderId="0">
      <alignment vertical="top"/>
    </xf>
    <xf numFmtId="0" fontId="2" fillId="0" borderId="0">
      <alignment vertical="top"/>
    </xf>
    <xf numFmtId="0" fontId="4" fillId="0" borderId="0">
      <alignment vertical="top"/>
    </xf>
    <xf numFmtId="0" fontId="2" fillId="0" borderId="0">
      <alignment vertical="top"/>
    </xf>
    <xf numFmtId="0" fontId="4" fillId="0" borderId="0">
      <alignment vertical="top"/>
    </xf>
    <xf numFmtId="0" fontId="4" fillId="0" borderId="0"/>
    <xf numFmtId="0" fontId="4" fillId="0" borderId="0"/>
    <xf numFmtId="0" fontId="2" fillId="0" borderId="0">
      <alignment vertical="top"/>
    </xf>
    <xf numFmtId="0" fontId="4" fillId="0" borderId="0"/>
    <xf numFmtId="0" fontId="4" fillId="0" borderId="0">
      <alignment vertical="top"/>
    </xf>
    <xf numFmtId="0" fontId="4" fillId="0" borderId="0">
      <alignment vertical="top"/>
    </xf>
    <xf numFmtId="0" fontId="2" fillId="0" borderId="0">
      <alignment vertical="top"/>
    </xf>
    <xf numFmtId="0" fontId="55" fillId="0" borderId="0" applyNumberFormat="0" applyFill="0" applyBorder="0" applyAlignment="0" applyProtection="0"/>
    <xf numFmtId="0" fontId="4" fillId="0" borderId="0">
      <alignment vertical="top"/>
    </xf>
    <xf numFmtId="0" fontId="4" fillId="0" borderId="0">
      <alignment vertical="top"/>
    </xf>
    <xf numFmtId="0" fontId="56" fillId="0" borderId="0" applyNumberFormat="0" applyFill="0" applyBorder="0" applyAlignment="0" applyProtection="0"/>
    <xf numFmtId="0" fontId="6" fillId="0" borderId="0" applyNumberFormat="0" applyFill="0" applyBorder="0" applyAlignment="0" applyProtection="0"/>
    <xf numFmtId="0" fontId="4" fillId="0" borderId="0">
      <alignment vertical="top"/>
    </xf>
    <xf numFmtId="0" fontId="4" fillId="0" borderId="0">
      <alignment vertical="top"/>
    </xf>
    <xf numFmtId="0" fontId="4" fillId="0" borderId="0">
      <alignment vertical="top"/>
    </xf>
    <xf numFmtId="0" fontId="55" fillId="0" borderId="0" applyNumberFormat="0" applyFill="0" applyBorder="0" applyAlignment="0" applyProtection="0"/>
    <xf numFmtId="0" fontId="56" fillId="0" borderId="0" applyNumberFormat="0" applyFill="0" applyBorder="0" applyAlignment="0" applyProtection="0"/>
    <xf numFmtId="0" fontId="4" fillId="0" borderId="0">
      <alignment vertical="top"/>
    </xf>
    <xf numFmtId="0" fontId="4" fillId="0" borderId="0">
      <alignment vertical="top"/>
    </xf>
    <xf numFmtId="0" fontId="6" fillId="0" borderId="0" applyNumberFormat="0" applyFill="0" applyBorder="0" applyAlignment="0" applyProtection="0"/>
    <xf numFmtId="0" fontId="4" fillId="0" borderId="0">
      <alignment vertical="top"/>
    </xf>
    <xf numFmtId="0" fontId="56" fillId="0" borderId="0" applyNumberFormat="0" applyFill="0" applyBorder="0" applyAlignment="0" applyProtection="0"/>
    <xf numFmtId="0" fontId="4" fillId="0" borderId="0">
      <alignment vertical="top"/>
    </xf>
    <xf numFmtId="0" fontId="56" fillId="0" borderId="0" applyNumberFormat="0" applyFill="0" applyBorder="0" applyAlignment="0" applyProtection="0"/>
    <xf numFmtId="0" fontId="4" fillId="0" borderId="0">
      <alignment vertical="top"/>
    </xf>
    <xf numFmtId="0" fontId="4" fillId="0" borderId="30" applyNumberFormat="0" applyFill="0" applyAlignment="0" applyProtection="0"/>
    <xf numFmtId="0" fontId="4" fillId="0" borderId="30" applyNumberFormat="0" applyFill="0" applyAlignment="0" applyProtection="0"/>
    <xf numFmtId="0" fontId="4" fillId="0" borderId="30" applyNumberFormat="0" applyFill="0" applyAlignment="0" applyProtection="0"/>
    <xf numFmtId="0" fontId="4" fillId="0" borderId="0">
      <alignment vertical="top"/>
    </xf>
    <xf numFmtId="0" fontId="4" fillId="0" borderId="30" applyNumberFormat="0" applyFill="0" applyAlignment="0" applyProtection="0"/>
    <xf numFmtId="0" fontId="4" fillId="0" borderId="30" applyNumberFormat="0" applyFill="0" applyAlignment="0" applyProtection="0"/>
    <xf numFmtId="0" fontId="4" fillId="0" borderId="0">
      <alignment vertical="top"/>
    </xf>
    <xf numFmtId="0" fontId="4" fillId="0" borderId="0">
      <alignment vertical="top"/>
    </xf>
    <xf numFmtId="0" fontId="57" fillId="0" borderId="31" applyNumberFormat="0" applyFill="0" applyAlignment="0" applyProtection="0"/>
    <xf numFmtId="0" fontId="4" fillId="0" borderId="0">
      <alignment vertical="top"/>
    </xf>
    <xf numFmtId="0" fontId="20" fillId="0" borderId="13" applyNumberFormat="0" applyFill="0" applyAlignment="0" applyProtection="0"/>
    <xf numFmtId="0" fontId="4" fillId="0" borderId="0">
      <alignment vertical="top"/>
    </xf>
    <xf numFmtId="0" fontId="4" fillId="0" borderId="0">
      <alignment vertical="top"/>
    </xf>
    <xf numFmtId="0" fontId="4" fillId="0" borderId="0">
      <alignment vertical="top"/>
    </xf>
    <xf numFmtId="0" fontId="57" fillId="0" borderId="31" applyNumberFormat="0" applyFill="0" applyAlignment="0" applyProtection="0"/>
    <xf numFmtId="0" fontId="4" fillId="0" borderId="0">
      <alignment vertical="top"/>
    </xf>
    <xf numFmtId="0" fontId="4" fillId="0" borderId="0">
      <alignment vertical="top"/>
    </xf>
    <xf numFmtId="0" fontId="57" fillId="0" borderId="31" applyNumberFormat="0" applyFill="0" applyAlignment="0" applyProtection="0"/>
    <xf numFmtId="0" fontId="57" fillId="0" borderId="31" applyNumberFormat="0" applyFill="0" applyAlignment="0" applyProtection="0"/>
    <xf numFmtId="0" fontId="4" fillId="0" borderId="0">
      <alignment vertical="top"/>
    </xf>
    <xf numFmtId="0" fontId="20" fillId="0" borderId="13" applyNumberFormat="0" applyFill="0" applyAlignment="0" applyProtection="0"/>
    <xf numFmtId="0" fontId="20" fillId="0" borderId="13" applyNumberFormat="0" applyFill="0" applyAlignment="0" applyProtection="0"/>
    <xf numFmtId="0" fontId="4" fillId="0" borderId="0">
      <alignment vertical="top"/>
    </xf>
    <xf numFmtId="0" fontId="4" fillId="0" borderId="0">
      <alignment vertical="top"/>
    </xf>
    <xf numFmtId="0" fontId="57" fillId="0" borderId="31" applyNumberFormat="0" applyFill="0" applyAlignment="0" applyProtection="0"/>
    <xf numFmtId="0" fontId="4" fillId="0" borderId="0">
      <alignment vertical="top"/>
    </xf>
    <xf numFmtId="0" fontId="57" fillId="0" borderId="31" applyNumberFormat="0" applyFill="0" applyAlignment="0" applyProtection="0"/>
    <xf numFmtId="0" fontId="4" fillId="0" borderId="0">
      <alignment vertical="top"/>
    </xf>
    <xf numFmtId="0" fontId="57" fillId="0" borderId="31" applyNumberFormat="0" applyFill="0" applyAlignment="0" applyProtection="0"/>
    <xf numFmtId="0" fontId="4" fillId="0" borderId="0">
      <alignment vertical="top"/>
    </xf>
    <xf numFmtId="0" fontId="57" fillId="0" borderId="31" applyNumberFormat="0" applyFill="0" applyAlignment="0" applyProtection="0"/>
    <xf numFmtId="0" fontId="4" fillId="0" borderId="0">
      <alignment vertical="top"/>
    </xf>
    <xf numFmtId="0" fontId="57" fillId="0" borderId="31" applyNumberFormat="0" applyFill="0" applyAlignment="0" applyProtection="0"/>
    <xf numFmtId="0" fontId="4" fillId="0" borderId="0">
      <alignment vertical="top"/>
    </xf>
    <xf numFmtId="0" fontId="57" fillId="0" borderId="31" applyNumberFormat="0" applyFill="0" applyAlignment="0" applyProtection="0"/>
    <xf numFmtId="0" fontId="4" fillId="0" borderId="0">
      <alignment vertical="top"/>
    </xf>
    <xf numFmtId="177" fontId="4" fillId="0" borderId="0" applyFont="0" applyFill="0" applyBorder="0" applyAlignment="0" applyProtection="0"/>
    <xf numFmtId="178" fontId="4" fillId="0" borderId="0" applyFont="0" applyFill="0" applyBorder="0" applyAlignment="0" applyProtection="0"/>
    <xf numFmtId="0" fontId="58" fillId="0" borderId="0" applyNumberFormat="0" applyFill="0" applyBorder="0" applyAlignment="0" applyProtection="0"/>
    <xf numFmtId="0" fontId="4" fillId="0" borderId="0">
      <alignment vertical="top"/>
    </xf>
    <xf numFmtId="0" fontId="4" fillId="0" borderId="0">
      <alignment vertical="top"/>
    </xf>
    <xf numFmtId="0" fontId="18" fillId="0" borderId="0" applyNumberFormat="0" applyFill="0" applyBorder="0" applyAlignment="0" applyProtection="0"/>
    <xf numFmtId="0" fontId="4" fillId="0" borderId="0">
      <alignment vertical="top"/>
    </xf>
    <xf numFmtId="0" fontId="4" fillId="0" borderId="0">
      <alignment vertical="top"/>
    </xf>
    <xf numFmtId="0" fontId="58" fillId="0" borderId="0" applyNumberFormat="0" applyFill="0" applyBorder="0" applyAlignment="0" applyProtection="0"/>
    <xf numFmtId="0" fontId="4" fillId="0" borderId="0">
      <alignment vertical="top"/>
    </xf>
    <xf numFmtId="0" fontId="18" fillId="0" borderId="0" applyNumberFormat="0" applyFill="0" applyBorder="0" applyAlignment="0" applyProtection="0"/>
    <xf numFmtId="0" fontId="4" fillId="0" borderId="0">
      <alignment vertical="top"/>
    </xf>
    <xf numFmtId="0" fontId="4" fillId="0" borderId="0">
      <alignment vertical="top"/>
    </xf>
    <xf numFmtId="0" fontId="4" fillId="0" borderId="0">
      <alignment vertical="top"/>
    </xf>
    <xf numFmtId="40" fontId="59" fillId="0" borderId="0" applyFont="0" applyFill="0" applyBorder="0" applyAlignment="0" applyProtection="0"/>
    <xf numFmtId="38" fontId="59" fillId="0" borderId="0" applyFont="0" applyFill="0" applyBorder="0" applyAlignment="0" applyProtection="0"/>
    <xf numFmtId="0" fontId="59" fillId="0" borderId="0" applyFont="0" applyFill="0" applyBorder="0" applyAlignment="0" applyProtection="0"/>
    <xf numFmtId="0" fontId="59" fillId="0" borderId="0" applyFont="0" applyFill="0" applyBorder="0" applyAlignment="0" applyProtection="0"/>
    <xf numFmtId="10" fontId="4" fillId="0" borderId="0" applyFont="0" applyFill="0" applyBorder="0" applyAlignment="0" applyProtection="0"/>
    <xf numFmtId="0" fontId="60" fillId="0" borderId="0"/>
    <xf numFmtId="179" fontId="4" fillId="0" borderId="0" applyFont="0" applyFill="0" applyBorder="0" applyAlignment="0" applyProtection="0"/>
    <xf numFmtId="180" fontId="4" fillId="0" borderId="0" applyFont="0" applyFill="0" applyBorder="0" applyAlignment="0" applyProtection="0"/>
    <xf numFmtId="181" fontId="61" fillId="0" borderId="0" applyFont="0" applyFill="0" applyBorder="0" applyAlignment="0" applyProtection="0"/>
    <xf numFmtId="182" fontId="61" fillId="0" borderId="0" applyFont="0" applyFill="0" applyBorder="0" applyAlignment="0" applyProtection="0"/>
    <xf numFmtId="0" fontId="62" fillId="0" borderId="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cellStyleXfs>
  <cellXfs count="383">
    <xf numFmtId="0" fontId="0" fillId="0" borderId="0" xfId="0"/>
    <xf numFmtId="0" fontId="64" fillId="0" borderId="0" xfId="0" applyFont="1"/>
    <xf numFmtId="0" fontId="65" fillId="0" borderId="1" xfId="0" applyFont="1" applyBorder="1" applyAlignment="1">
      <alignment horizontal="center" vertical="center"/>
    </xf>
    <xf numFmtId="0" fontId="63" fillId="0" borderId="1" xfId="0" applyFont="1" applyBorder="1" applyAlignment="1">
      <alignment horizontal="left" vertical="center" wrapText="1"/>
    </xf>
    <xf numFmtId="1" fontId="64" fillId="0" borderId="0" xfId="0" applyNumberFormat="1" applyFont="1"/>
    <xf numFmtId="0" fontId="63" fillId="0" borderId="1" xfId="0" applyFont="1" applyFill="1" applyBorder="1" applyAlignment="1">
      <alignment horizontal="left" vertical="center"/>
    </xf>
    <xf numFmtId="0" fontId="63" fillId="0" borderId="1" xfId="0" applyFont="1" applyBorder="1" applyAlignment="1">
      <alignment horizontal="left" vertical="center"/>
    </xf>
    <xf numFmtId="0" fontId="65" fillId="0" borderId="0" xfId="0" applyFont="1" applyBorder="1"/>
    <xf numFmtId="0" fontId="64" fillId="0" borderId="0" xfId="0" applyFont="1" applyBorder="1"/>
    <xf numFmtId="0" fontId="71" fillId="0" borderId="1" xfId="0" applyFont="1" applyBorder="1" applyAlignment="1">
      <alignment horizontal="left" vertical="center" wrapText="1"/>
    </xf>
    <xf numFmtId="0" fontId="75" fillId="0" borderId="1" xfId="0" applyFont="1" applyFill="1" applyBorder="1" applyAlignment="1">
      <alignment horizontal="center" vertical="center"/>
    </xf>
    <xf numFmtId="0" fontId="76" fillId="0" borderId="47" xfId="0" applyFont="1" applyBorder="1" applyAlignment="1">
      <alignment horizontal="center" vertical="center"/>
    </xf>
    <xf numFmtId="0" fontId="66" fillId="61" borderId="1" xfId="0" applyFont="1" applyFill="1" applyBorder="1" applyAlignment="1">
      <alignment horizontal="center"/>
    </xf>
    <xf numFmtId="0" fontId="72" fillId="62" borderId="1" xfId="0" applyFont="1" applyFill="1" applyBorder="1" applyAlignment="1">
      <alignment horizontal="center" vertical="center"/>
    </xf>
    <xf numFmtId="0" fontId="67" fillId="62" borderId="1" xfId="0" applyFont="1" applyFill="1" applyBorder="1" applyAlignment="1"/>
    <xf numFmtId="0" fontId="63" fillId="62" borderId="1" xfId="0" applyFont="1" applyFill="1" applyBorder="1" applyAlignment="1">
      <alignment horizontal="left" vertical="center"/>
    </xf>
    <xf numFmtId="0" fontId="74" fillId="62" borderId="1" xfId="0" applyFont="1" applyFill="1" applyBorder="1" applyAlignment="1">
      <alignment horizontal="center" vertical="center"/>
    </xf>
    <xf numFmtId="0" fontId="74" fillId="62" borderId="48" xfId="0" applyFont="1" applyFill="1" applyBorder="1" applyAlignment="1">
      <alignment horizontal="center" vertical="center"/>
    </xf>
    <xf numFmtId="0" fontId="77" fillId="0" borderId="0" xfId="0" applyFont="1" applyFill="1" applyAlignment="1">
      <alignment horizontal="left"/>
    </xf>
    <xf numFmtId="0" fontId="77" fillId="0" borderId="0" xfId="0" applyFont="1" applyFill="1" applyAlignment="1">
      <alignment horizontal="center"/>
    </xf>
    <xf numFmtId="0" fontId="70" fillId="0" borderId="48" xfId="0" applyFont="1" applyFill="1" applyBorder="1" applyAlignment="1">
      <alignment horizontal="center" vertical="center" wrapText="1"/>
    </xf>
    <xf numFmtId="0" fontId="70" fillId="0" borderId="49" xfId="0" applyFont="1" applyFill="1" applyBorder="1" applyAlignment="1">
      <alignment horizontal="center" vertical="center" wrapText="1"/>
    </xf>
    <xf numFmtId="0" fontId="79" fillId="0" borderId="0" xfId="0" applyFont="1" applyFill="1" applyAlignment="1">
      <alignment horizontal="left"/>
    </xf>
    <xf numFmtId="0" fontId="70" fillId="0" borderId="33" xfId="0" applyFont="1" applyFill="1" applyBorder="1" applyAlignment="1">
      <alignment horizontal="center" vertical="center" wrapText="1"/>
    </xf>
    <xf numFmtId="0" fontId="70" fillId="0" borderId="50" xfId="0" applyFont="1" applyFill="1" applyBorder="1" applyAlignment="1">
      <alignment horizontal="center" vertical="center" wrapText="1"/>
    </xf>
    <xf numFmtId="0" fontId="80" fillId="0" borderId="43" xfId="0" applyFont="1" applyFill="1" applyBorder="1" applyAlignment="1">
      <alignment horizontal="center" vertical="center" wrapText="1"/>
    </xf>
    <xf numFmtId="0" fontId="80" fillId="0" borderId="51" xfId="0" applyFont="1" applyFill="1" applyBorder="1" applyAlignment="1">
      <alignment horizontal="center" vertical="center" wrapText="1"/>
    </xf>
    <xf numFmtId="0" fontId="70" fillId="0" borderId="1" xfId="0" applyFont="1" applyFill="1" applyBorder="1" applyAlignment="1">
      <alignment horizontal="center" vertical="center" wrapText="1"/>
    </xf>
    <xf numFmtId="0" fontId="70" fillId="0" borderId="43" xfId="0" applyFont="1" applyFill="1" applyBorder="1" applyAlignment="1">
      <alignment horizontal="center" vertical="center" wrapText="1"/>
    </xf>
    <xf numFmtId="0" fontId="81" fillId="0" borderId="0" xfId="0" applyFont="1" applyFill="1" applyAlignment="1">
      <alignment horizontal="left"/>
    </xf>
    <xf numFmtId="0" fontId="70" fillId="0" borderId="1" xfId="0" applyFont="1" applyFill="1" applyBorder="1" applyAlignment="1">
      <alignment horizontal="center" vertical="center"/>
    </xf>
    <xf numFmtId="0" fontId="79" fillId="0" borderId="0" xfId="0" applyFont="1" applyFill="1" applyAlignment="1">
      <alignment horizontal="center"/>
    </xf>
    <xf numFmtId="0" fontId="0" fillId="0" borderId="1" xfId="0" applyFill="1" applyBorder="1" applyAlignment="1">
      <alignment horizontal="center" vertical="center" wrapText="1"/>
    </xf>
    <xf numFmtId="0" fontId="83" fillId="0" borderId="0" xfId="0" applyFont="1" applyBorder="1"/>
    <xf numFmtId="0" fontId="73" fillId="0" borderId="0" xfId="0" applyFont="1"/>
    <xf numFmtId="0" fontId="80" fillId="0" borderId="0" xfId="0" applyFont="1" applyBorder="1"/>
    <xf numFmtId="0" fontId="70" fillId="0" borderId="1" xfId="0" applyFont="1" applyBorder="1" applyAlignment="1">
      <alignment horizontal="center" vertical="center" wrapText="1"/>
    </xf>
    <xf numFmtId="0" fontId="69" fillId="0" borderId="1" xfId="0" applyFont="1" applyBorder="1" applyAlignment="1">
      <alignment horizontal="center" vertical="center" wrapText="1"/>
    </xf>
    <xf numFmtId="0" fontId="69" fillId="0" borderId="48" xfId="0" applyFont="1" applyBorder="1" applyAlignment="1">
      <alignment horizontal="center" vertical="center" wrapText="1"/>
    </xf>
    <xf numFmtId="0" fontId="83" fillId="0" borderId="48" xfId="0" applyFont="1" applyBorder="1" applyAlignment="1">
      <alignment horizontal="center" vertical="center" wrapText="1"/>
    </xf>
    <xf numFmtId="0" fontId="79" fillId="63" borderId="1" xfId="0" applyFont="1" applyFill="1" applyBorder="1" applyAlignment="1">
      <alignment horizontal="center" vertical="center" wrapText="1"/>
    </xf>
    <xf numFmtId="0" fontId="79" fillId="63" borderId="1" xfId="0" applyFont="1" applyFill="1" applyBorder="1" applyAlignment="1">
      <alignment horizontal="center" vertical="center"/>
    </xf>
    <xf numFmtId="0" fontId="85" fillId="0" borderId="0" xfId="0" applyFont="1" applyFill="1" applyAlignment="1">
      <alignment horizontal="center"/>
    </xf>
    <xf numFmtId="20" fontId="85" fillId="0" borderId="1" xfId="0" applyNumberFormat="1" applyFont="1" applyFill="1" applyBorder="1" applyAlignment="1">
      <alignment horizontal="center" vertical="center" wrapText="1"/>
    </xf>
    <xf numFmtId="0" fontId="0" fillId="0" borderId="0" xfId="0" applyFont="1"/>
    <xf numFmtId="1" fontId="80" fillId="63" borderId="43" xfId="0" applyNumberFormat="1" applyFont="1" applyFill="1" applyBorder="1" applyAlignment="1">
      <alignment horizontal="center" vertical="center"/>
    </xf>
    <xf numFmtId="0" fontId="83" fillId="0" borderId="0" xfId="0" applyFont="1" applyBorder="1" applyAlignment="1">
      <alignment horizontal="center"/>
    </xf>
    <xf numFmtId="0" fontId="79" fillId="0" borderId="0" xfId="0" applyFont="1"/>
    <xf numFmtId="1" fontId="71" fillId="0" borderId="1" xfId="0" applyNumberFormat="1" applyFont="1" applyBorder="1" applyAlignment="1">
      <alignment horizontal="center" vertical="center"/>
    </xf>
    <xf numFmtId="1" fontId="71" fillId="0" borderId="1" xfId="0" applyNumberFormat="1" applyFont="1" applyBorder="1" applyAlignment="1">
      <alignment horizontal="center" vertical="center" wrapText="1"/>
    </xf>
    <xf numFmtId="1" fontId="68" fillId="0" borderId="1" xfId="0" applyNumberFormat="1" applyFont="1" applyBorder="1" applyAlignment="1">
      <alignment horizontal="center" vertical="center"/>
    </xf>
    <xf numFmtId="0" fontId="35" fillId="0" borderId="0" xfId="0" applyFont="1" applyAlignment="1">
      <alignment vertical="center"/>
    </xf>
    <xf numFmtId="0" fontId="88" fillId="0" borderId="52" xfId="26144" applyFont="1" applyFill="1" applyBorder="1" applyAlignment="1" applyProtection="1">
      <alignment horizontal="center" vertical="center" wrapText="1"/>
    </xf>
    <xf numFmtId="0" fontId="82" fillId="0" borderId="53" xfId="0" applyFont="1" applyFill="1" applyBorder="1" applyAlignment="1">
      <alignment horizontal="center" vertical="center" wrapText="1"/>
    </xf>
    <xf numFmtId="2" fontId="89" fillId="0" borderId="43" xfId="0" applyNumberFormat="1" applyFont="1" applyFill="1" applyBorder="1" applyAlignment="1">
      <alignment horizontal="center" vertical="center"/>
    </xf>
    <xf numFmtId="0" fontId="77" fillId="0" borderId="0" xfId="0" applyFont="1" applyFill="1"/>
    <xf numFmtId="0" fontId="79" fillId="0" borderId="43" xfId="0" applyFont="1" applyBorder="1" applyAlignment="1">
      <alignment horizontal="center" vertical="center"/>
    </xf>
    <xf numFmtId="2" fontId="84" fillId="0" borderId="43" xfId="0" applyNumberFormat="1" applyFont="1" applyBorder="1" applyAlignment="1">
      <alignment horizontal="center" vertical="center"/>
    </xf>
    <xf numFmtId="0" fontId="79" fillId="0" borderId="0" xfId="0" applyFont="1" applyAlignment="1">
      <alignment horizontal="center"/>
    </xf>
    <xf numFmtId="2" fontId="89" fillId="0" borderId="1" xfId="0" applyNumberFormat="1" applyFont="1" applyFill="1" applyBorder="1" applyAlignment="1">
      <alignment horizontal="center" vertical="center"/>
    </xf>
    <xf numFmtId="2" fontId="79" fillId="0" borderId="0" xfId="0" applyNumberFormat="1" applyFont="1" applyFill="1" applyBorder="1" applyAlignment="1">
      <alignment horizontal="center" vertical="center"/>
    </xf>
    <xf numFmtId="0" fontId="90" fillId="0" borderId="47" xfId="0" applyFont="1" applyBorder="1" applyAlignment="1">
      <alignment horizontal="center" vertical="center"/>
    </xf>
    <xf numFmtId="0" fontId="91" fillId="0" borderId="0" xfId="0" applyFont="1"/>
    <xf numFmtId="0" fontId="90" fillId="0" borderId="47" xfId="0" applyFont="1" applyFill="1" applyBorder="1" applyAlignment="1">
      <alignment horizontal="center" vertical="center"/>
    </xf>
    <xf numFmtId="0" fontId="77" fillId="0" borderId="0" xfId="0" applyFont="1"/>
    <xf numFmtId="0" fontId="68" fillId="0" borderId="55" xfId="0" applyFont="1" applyBorder="1" applyAlignment="1">
      <alignment horizontal="center" vertical="center" wrapText="1"/>
    </xf>
    <xf numFmtId="0" fontId="69" fillId="0" borderId="0" xfId="0" applyFont="1"/>
    <xf numFmtId="0" fontId="80" fillId="0" borderId="0" xfId="0" applyFont="1"/>
    <xf numFmtId="0" fontId="70" fillId="0" borderId="0" xfId="0" applyFont="1" applyAlignment="1">
      <alignment horizontal="left" indent="2"/>
    </xf>
    <xf numFmtId="0" fontId="69" fillId="0" borderId="57" xfId="0" applyFont="1" applyBorder="1" applyAlignment="1">
      <alignment horizontal="center"/>
    </xf>
    <xf numFmtId="0" fontId="69" fillId="0" borderId="38" xfId="0" applyFont="1" applyBorder="1" applyAlignment="1">
      <alignment horizontal="center"/>
    </xf>
    <xf numFmtId="0" fontId="69" fillId="0" borderId="37" xfId="0" applyFont="1" applyBorder="1" applyAlignment="1">
      <alignment vertical="center" wrapText="1"/>
    </xf>
    <xf numFmtId="0" fontId="69" fillId="0" borderId="38" xfId="0" applyFont="1" applyBorder="1" applyAlignment="1">
      <alignment vertical="center" wrapText="1"/>
    </xf>
    <xf numFmtId="0" fontId="70" fillId="0" borderId="57" xfId="0" applyFont="1" applyBorder="1"/>
    <xf numFmtId="0" fontId="69" fillId="0" borderId="38" xfId="0" applyFont="1" applyBorder="1" applyAlignment="1">
      <alignment vertical="center"/>
    </xf>
    <xf numFmtId="0" fontId="70" fillId="0" borderId="38" xfId="0" applyFont="1" applyBorder="1" applyAlignment="1">
      <alignment horizontal="center" vertical="center"/>
    </xf>
    <xf numFmtId="0" fontId="70" fillId="0" borderId="38" xfId="0" applyFont="1" applyBorder="1" applyAlignment="1">
      <alignment vertical="center"/>
    </xf>
    <xf numFmtId="0" fontId="70" fillId="0" borderId="57" xfId="0" applyFont="1" applyBorder="1" applyAlignment="1">
      <alignment horizontal="center" vertical="center"/>
    </xf>
    <xf numFmtId="0" fontId="70" fillId="0" borderId="38" xfId="0" applyFont="1" applyBorder="1"/>
    <xf numFmtId="184" fontId="70" fillId="0" borderId="38" xfId="0" applyNumberFormat="1" applyFont="1" applyBorder="1"/>
    <xf numFmtId="0" fontId="69" fillId="0" borderId="0" xfId="0" applyFont="1" applyBorder="1" applyAlignment="1">
      <alignment horizontal="left"/>
    </xf>
    <xf numFmtId="0" fontId="69" fillId="0" borderId="54" xfId="0" applyFont="1" applyBorder="1" applyAlignment="1">
      <alignment horizontal="center" wrapText="1"/>
    </xf>
    <xf numFmtId="0" fontId="69" fillId="0" borderId="41" xfId="0" applyFont="1" applyBorder="1" applyAlignment="1">
      <alignment horizontal="center" wrapText="1"/>
    </xf>
    <xf numFmtId="0" fontId="69" fillId="0" borderId="55" xfId="0" applyFont="1" applyBorder="1" applyAlignment="1">
      <alignment horizontal="center" wrapText="1"/>
    </xf>
    <xf numFmtId="0" fontId="69" fillId="0" borderId="42" xfId="0" applyFont="1" applyBorder="1" applyAlignment="1">
      <alignment wrapText="1"/>
    </xf>
    <xf numFmtId="0" fontId="69" fillId="0" borderId="56" xfId="0" applyFont="1" applyBorder="1" applyAlignment="1">
      <alignment wrapText="1"/>
    </xf>
    <xf numFmtId="0" fontId="70" fillId="0" borderId="43" xfId="0" applyFont="1" applyBorder="1" applyAlignment="1">
      <alignment vertical="center"/>
    </xf>
    <xf numFmtId="2" fontId="70" fillId="0" borderId="43" xfId="0" applyNumberFormat="1" applyFont="1" applyBorder="1" applyAlignment="1">
      <alignment vertical="center"/>
    </xf>
    <xf numFmtId="0" fontId="92" fillId="0" borderId="0" xfId="0" applyFont="1" applyFill="1" applyBorder="1"/>
    <xf numFmtId="0" fontId="70" fillId="0" borderId="1" xfId="0" applyFont="1" applyBorder="1" applyAlignment="1">
      <alignment vertical="center"/>
    </xf>
    <xf numFmtId="0" fontId="69" fillId="0" borderId="0" xfId="0" applyFont="1" applyAlignment="1">
      <alignment horizontal="left"/>
    </xf>
    <xf numFmtId="0" fontId="69" fillId="0" borderId="42" xfId="0" applyFont="1" applyBorder="1" applyAlignment="1">
      <alignment vertical="center" wrapText="1"/>
    </xf>
    <xf numFmtId="0" fontId="69" fillId="0" borderId="56" xfId="0" applyFont="1" applyBorder="1" applyAlignment="1">
      <alignment vertical="center" wrapText="1"/>
    </xf>
    <xf numFmtId="0" fontId="70" fillId="0" borderId="43" xfId="0" applyFont="1" applyBorder="1" applyAlignment="1">
      <alignment horizontal="center" vertical="center"/>
    </xf>
    <xf numFmtId="10" fontId="70" fillId="0" borderId="43" xfId="0" applyNumberFormat="1" applyFont="1" applyBorder="1" applyAlignment="1">
      <alignment vertical="center"/>
    </xf>
    <xf numFmtId="0" fontId="70" fillId="0" borderId="1" xfId="0" applyFont="1" applyBorder="1" applyAlignment="1">
      <alignment horizontal="center" vertical="center"/>
    </xf>
    <xf numFmtId="10" fontId="70" fillId="0" borderId="1" xfId="0" applyNumberFormat="1" applyFont="1" applyBorder="1" applyAlignment="1">
      <alignment vertical="center"/>
    </xf>
    <xf numFmtId="0" fontId="70" fillId="0" borderId="0" xfId="0" applyFont="1"/>
    <xf numFmtId="0" fontId="93" fillId="0" borderId="0" xfId="0" applyFont="1"/>
    <xf numFmtId="0" fontId="94" fillId="0" borderId="0" xfId="0" applyFont="1" applyAlignment="1">
      <alignment wrapText="1"/>
    </xf>
    <xf numFmtId="0" fontId="95" fillId="0" borderId="0" xfId="0" applyFont="1"/>
    <xf numFmtId="0" fontId="70" fillId="0" borderId="1" xfId="0" applyFont="1" applyBorder="1" applyAlignment="1">
      <alignment horizontal="left" vertical="center" wrapText="1"/>
    </xf>
    <xf numFmtId="0" fontId="70" fillId="0" borderId="1" xfId="0" applyFont="1" applyBorder="1" applyAlignment="1">
      <alignment horizontal="left" vertical="center" indent="1"/>
    </xf>
    <xf numFmtId="0" fontId="70" fillId="0" borderId="1" xfId="0" applyFont="1" applyBorder="1" applyAlignment="1">
      <alignment horizontal="left" vertical="center" wrapText="1" indent="1"/>
    </xf>
    <xf numFmtId="0" fontId="69" fillId="0" borderId="1" xfId="0" applyFont="1" applyBorder="1" applyAlignment="1">
      <alignment horizontal="center" vertical="center"/>
    </xf>
    <xf numFmtId="0" fontId="96" fillId="0" borderId="0" xfId="0" applyFont="1"/>
    <xf numFmtId="0" fontId="68" fillId="0" borderId="54" xfId="0" applyFont="1" applyBorder="1" applyAlignment="1">
      <alignment horizontal="center" vertical="center" wrapText="1"/>
    </xf>
    <xf numFmtId="0" fontId="68" fillId="0" borderId="41" xfId="0" applyFont="1" applyBorder="1" applyAlignment="1">
      <alignment horizontal="center" vertical="center" wrapText="1"/>
    </xf>
    <xf numFmtId="0" fontId="71" fillId="0" borderId="1" xfId="0" applyFont="1" applyBorder="1" applyAlignment="1">
      <alignment horizontal="center" vertical="center" wrapText="1"/>
    </xf>
    <xf numFmtId="0" fontId="98" fillId="0" borderId="0" xfId="0" applyFont="1"/>
    <xf numFmtId="0" fontId="37" fillId="0" borderId="0" xfId="0" applyFont="1" applyAlignment="1">
      <alignment vertical="center" wrapText="1"/>
    </xf>
    <xf numFmtId="0" fontId="99" fillId="0" borderId="0" xfId="0" applyFont="1" applyAlignment="1">
      <alignment vertical="center" wrapText="1"/>
    </xf>
    <xf numFmtId="0" fontId="99" fillId="0" borderId="0" xfId="0" applyFont="1" applyAlignment="1">
      <alignment horizontal="center" vertical="center" wrapText="1"/>
    </xf>
    <xf numFmtId="0" fontId="77" fillId="0" borderId="0" xfId="0" applyFont="1" applyAlignment="1">
      <alignment vertical="center"/>
    </xf>
    <xf numFmtId="0" fontId="71" fillId="0" borderId="44" xfId="0" applyFont="1" applyBorder="1" applyAlignment="1">
      <alignment horizontal="center" vertical="center" wrapText="1"/>
    </xf>
    <xf numFmtId="0" fontId="71" fillId="0" borderId="42" xfId="0" applyFont="1" applyBorder="1" applyAlignment="1">
      <alignment horizontal="center" vertical="center" wrapText="1"/>
    </xf>
    <xf numFmtId="0" fontId="77" fillId="0" borderId="0" xfId="0" applyFont="1" applyBorder="1" applyAlignment="1">
      <alignment horizontal="center" vertical="center"/>
    </xf>
    <xf numFmtId="0" fontId="80" fillId="60" borderId="0" xfId="0" applyFont="1" applyFill="1" applyBorder="1" applyAlignment="1">
      <alignment horizontal="center" vertical="center" wrapText="1"/>
    </xf>
    <xf numFmtId="0" fontId="71" fillId="0" borderId="42" xfId="0" applyFont="1" applyFill="1" applyBorder="1" applyAlignment="1">
      <alignment horizontal="center" vertical="center" wrapText="1"/>
    </xf>
    <xf numFmtId="0" fontId="77" fillId="0" borderId="0" xfId="0" applyFont="1" applyBorder="1"/>
    <xf numFmtId="0" fontId="99" fillId="0" borderId="0" xfId="0" applyFont="1" applyBorder="1" applyAlignment="1">
      <alignment horizontal="center" vertical="center" wrapText="1"/>
    </xf>
    <xf numFmtId="0" fontId="71" fillId="0" borderId="1" xfId="0" applyFont="1" applyFill="1" applyBorder="1" applyAlignment="1">
      <alignment horizontal="center" vertical="center" wrapText="1"/>
    </xf>
    <xf numFmtId="0" fontId="100" fillId="0" borderId="0" xfId="0" applyFont="1"/>
    <xf numFmtId="0" fontId="103" fillId="0" borderId="0" xfId="3" applyFont="1"/>
    <xf numFmtId="0" fontId="104" fillId="0" borderId="39" xfId="3" applyFont="1" applyBorder="1" applyAlignment="1">
      <alignment horizontal="center" vertical="center" wrapText="1"/>
    </xf>
    <xf numFmtId="0" fontId="104" fillId="0" borderId="47" xfId="3" applyFont="1" applyBorder="1" applyAlignment="1">
      <alignment horizontal="center" vertical="center" wrapText="1"/>
    </xf>
    <xf numFmtId="0" fontId="104" fillId="0" borderId="66" xfId="3" applyFont="1" applyBorder="1" applyAlignment="1">
      <alignment horizontal="center" vertical="center" wrapText="1"/>
    </xf>
    <xf numFmtId="0" fontId="104" fillId="0" borderId="67" xfId="3" applyFont="1" applyBorder="1" applyAlignment="1">
      <alignment horizontal="center" vertical="center" wrapText="1"/>
    </xf>
    <xf numFmtId="0" fontId="104" fillId="0" borderId="66" xfId="3" applyFont="1" applyFill="1" applyBorder="1" applyAlignment="1">
      <alignment horizontal="center" vertical="center" wrapText="1"/>
    </xf>
    <xf numFmtId="0" fontId="104" fillId="0" borderId="68" xfId="3" applyFont="1" applyFill="1" applyBorder="1" applyAlignment="1">
      <alignment horizontal="center" vertical="center" wrapText="1"/>
    </xf>
    <xf numFmtId="0" fontId="104" fillId="0" borderId="0" xfId="3" applyFont="1" applyBorder="1" applyAlignment="1">
      <alignment horizontal="center" vertical="center" wrapText="1"/>
    </xf>
    <xf numFmtId="0" fontId="104" fillId="0" borderId="70" xfId="3" applyFont="1" applyBorder="1" applyAlignment="1">
      <alignment horizontal="left" vertical="center" wrapText="1"/>
    </xf>
    <xf numFmtId="0" fontId="103" fillId="0" borderId="43" xfId="24955" applyFont="1" applyFill="1" applyBorder="1" applyAlignment="1">
      <alignment vertical="center" wrapText="1"/>
    </xf>
    <xf numFmtId="0" fontId="103" fillId="0" borderId="0" xfId="3" applyFont="1" applyBorder="1" applyAlignment="1">
      <alignment vertical="center"/>
    </xf>
    <xf numFmtId="0" fontId="104" fillId="0" borderId="72" xfId="3" applyFont="1" applyBorder="1" applyAlignment="1">
      <alignment horizontal="left" vertical="center" wrapText="1"/>
    </xf>
    <xf numFmtId="0" fontId="103" fillId="0" borderId="44" xfId="24955" applyFont="1" applyFill="1" applyBorder="1" applyAlignment="1">
      <alignment vertical="center" wrapText="1"/>
    </xf>
    <xf numFmtId="0" fontId="103" fillId="0" borderId="42" xfId="24955" applyFont="1" applyFill="1" applyBorder="1" applyAlignment="1">
      <alignment vertical="center" wrapText="1"/>
    </xf>
    <xf numFmtId="0" fontId="103" fillId="0" borderId="1" xfId="24955" applyFont="1" applyFill="1" applyBorder="1" applyAlignment="1">
      <alignment vertical="center" wrapText="1"/>
    </xf>
    <xf numFmtId="0" fontId="104" fillId="0" borderId="73" xfId="3" applyFont="1" applyBorder="1" applyAlignment="1">
      <alignment horizontal="left" vertical="center" wrapText="1"/>
    </xf>
    <xf numFmtId="0" fontId="104" fillId="0" borderId="39" xfId="3" applyFont="1" applyBorder="1" applyAlignment="1">
      <alignment horizontal="left" vertical="center" wrapText="1"/>
    </xf>
    <xf numFmtId="0" fontId="104" fillId="0" borderId="66" xfId="24955" applyFont="1" applyFill="1" applyBorder="1" applyAlignment="1">
      <alignment vertical="center" wrapText="1"/>
    </xf>
    <xf numFmtId="0" fontId="104" fillId="0" borderId="67" xfId="24955" applyFont="1" applyFill="1" applyBorder="1" applyAlignment="1">
      <alignment vertical="center" wrapText="1"/>
    </xf>
    <xf numFmtId="0" fontId="104" fillId="0" borderId="68" xfId="24955" applyFont="1" applyFill="1" applyBorder="1" applyAlignment="1">
      <alignment vertical="center" wrapText="1"/>
    </xf>
    <xf numFmtId="0" fontId="104" fillId="0" borderId="67" xfId="3" applyFont="1" applyBorder="1" applyAlignment="1">
      <alignment vertical="center"/>
    </xf>
    <xf numFmtId="0" fontId="104" fillId="0" borderId="0" xfId="3" applyFont="1" applyBorder="1" applyAlignment="1">
      <alignment vertical="center"/>
    </xf>
    <xf numFmtId="0" fontId="100" fillId="0" borderId="0" xfId="0" applyFont="1" applyFill="1" applyAlignment="1">
      <alignment vertical="center"/>
    </xf>
    <xf numFmtId="0" fontId="100" fillId="0" borderId="0" xfId="0" applyFont="1" applyAlignment="1">
      <alignment vertical="center"/>
    </xf>
    <xf numFmtId="0" fontId="107" fillId="0" borderId="41" xfId="0" applyFont="1" applyBorder="1" applyAlignment="1">
      <alignment horizontal="center" vertical="center" wrapText="1"/>
    </xf>
    <xf numFmtId="0" fontId="107" fillId="0" borderId="55" xfId="0" applyFont="1" applyBorder="1" applyAlignment="1">
      <alignment horizontal="center" vertical="center" wrapText="1"/>
    </xf>
    <xf numFmtId="0" fontId="107" fillId="0" borderId="46" xfId="0" applyFont="1" applyBorder="1" applyAlignment="1">
      <alignment horizontal="center" vertical="center" wrapText="1"/>
    </xf>
    <xf numFmtId="0" fontId="107" fillId="0" borderId="56" xfId="0" applyFont="1" applyBorder="1" applyAlignment="1">
      <alignment horizontal="center" vertical="center" wrapText="1"/>
    </xf>
    <xf numFmtId="0" fontId="108" fillId="0" borderId="54" xfId="0" applyFont="1" applyBorder="1" applyAlignment="1">
      <alignment horizontal="center" vertical="center"/>
    </xf>
    <xf numFmtId="0" fontId="108" fillId="0" borderId="41" xfId="0" applyFont="1" applyBorder="1" applyAlignment="1">
      <alignment horizontal="left" vertical="center" wrapText="1"/>
    </xf>
    <xf numFmtId="0" fontId="108" fillId="0" borderId="44" xfId="0" applyFont="1" applyBorder="1" applyAlignment="1">
      <alignment horizontal="center" vertical="center"/>
    </xf>
    <xf numFmtId="0" fontId="108" fillId="0" borderId="1" xfId="0" applyFont="1" applyBorder="1" applyAlignment="1">
      <alignment horizontal="left" vertical="center" wrapText="1"/>
    </xf>
    <xf numFmtId="0" fontId="108" fillId="0" borderId="45" xfId="0" applyFont="1" applyBorder="1" applyAlignment="1">
      <alignment horizontal="center" vertical="center"/>
    </xf>
    <xf numFmtId="0" fontId="107" fillId="0" borderId="46" xfId="0" applyFont="1" applyBorder="1" applyAlignment="1">
      <alignment horizontal="left" vertical="center"/>
    </xf>
    <xf numFmtId="0" fontId="108" fillId="0" borderId="0" xfId="0" applyFont="1"/>
    <xf numFmtId="0" fontId="107" fillId="0" borderId="64" xfId="0" applyFont="1" applyBorder="1" applyAlignment="1">
      <alignment vertical="center" wrapText="1"/>
    </xf>
    <xf numFmtId="0" fontId="107" fillId="0" borderId="0" xfId="0" applyFont="1" applyBorder="1" applyAlignment="1">
      <alignment vertical="center" wrapText="1"/>
    </xf>
    <xf numFmtId="0" fontId="107" fillId="0" borderId="37" xfId="0" applyFont="1" applyBorder="1" applyAlignment="1">
      <alignment vertical="center" wrapText="1"/>
    </xf>
    <xf numFmtId="0" fontId="110" fillId="0" borderId="66" xfId="0" applyFont="1" applyBorder="1" applyAlignment="1">
      <alignment vertical="center" wrapText="1"/>
    </xf>
    <xf numFmtId="1" fontId="110" fillId="0" borderId="68" xfId="0" applyNumberFormat="1" applyFont="1" applyFill="1" applyBorder="1" applyAlignment="1">
      <alignment horizontal="center" vertical="center"/>
    </xf>
    <xf numFmtId="1" fontId="107" fillId="0" borderId="67" xfId="0" applyNumberFormat="1" applyFont="1" applyBorder="1" applyAlignment="1">
      <alignment horizontal="center" vertical="center" wrapText="1"/>
    </xf>
    <xf numFmtId="1" fontId="111" fillId="0" borderId="0" xfId="0" quotePrefix="1" applyNumberFormat="1" applyFont="1" applyAlignment="1">
      <alignment horizontal="center" vertical="center"/>
    </xf>
    <xf numFmtId="1" fontId="108" fillId="0" borderId="0" xfId="0" applyNumberFormat="1" applyFont="1" applyAlignment="1">
      <alignment horizontal="center" vertical="center"/>
    </xf>
    <xf numFmtId="1" fontId="108" fillId="0" borderId="0" xfId="0" applyNumberFormat="1" applyFont="1"/>
    <xf numFmtId="0" fontId="107" fillId="0" borderId="0" xfId="0" applyFont="1" applyBorder="1" applyAlignment="1">
      <alignment horizontal="center" vertical="center" wrapText="1"/>
    </xf>
    <xf numFmtId="0" fontId="107" fillId="0" borderId="0" xfId="0" applyFont="1" applyFill="1" applyBorder="1" applyAlignment="1">
      <alignment horizontal="center" vertical="center" wrapText="1"/>
    </xf>
    <xf numFmtId="0" fontId="108" fillId="0" borderId="0" xfId="0" applyFont="1" applyAlignment="1">
      <alignment horizontal="center" vertical="center"/>
    </xf>
    <xf numFmtId="0" fontId="110" fillId="0" borderId="66" xfId="0" applyFont="1" applyFill="1" applyBorder="1" applyAlignment="1">
      <alignment vertical="center" wrapText="1"/>
    </xf>
    <xf numFmtId="1" fontId="107" fillId="0" borderId="67" xfId="0" applyNumberFormat="1" applyFont="1" applyFill="1" applyBorder="1" applyAlignment="1">
      <alignment horizontal="center" vertical="center" wrapText="1"/>
    </xf>
    <xf numFmtId="0" fontId="108" fillId="0" borderId="0" xfId="0" applyFont="1" applyFill="1"/>
    <xf numFmtId="0" fontId="80" fillId="0" borderId="1" xfId="0" applyFont="1" applyFill="1" applyBorder="1" applyAlignment="1">
      <alignment horizontal="center" vertical="center" wrapText="1"/>
    </xf>
    <xf numFmtId="0" fontId="108" fillId="0" borderId="41" xfId="0" applyFont="1" applyFill="1" applyBorder="1" applyAlignment="1">
      <alignment horizontal="right" vertical="center" wrapText="1"/>
    </xf>
    <xf numFmtId="0" fontId="107" fillId="0" borderId="41" xfId="0" applyFont="1" applyFill="1" applyBorder="1" applyAlignment="1">
      <alignment horizontal="right" vertical="center" wrapText="1"/>
    </xf>
    <xf numFmtId="2" fontId="108" fillId="0" borderId="55" xfId="0" applyNumberFormat="1" applyFont="1" applyFill="1" applyBorder="1" applyAlignment="1">
      <alignment horizontal="right" vertical="center" wrapText="1"/>
    </xf>
    <xf numFmtId="0" fontId="108" fillId="0" borderId="1" xfId="0" applyFont="1" applyFill="1" applyBorder="1" applyAlignment="1">
      <alignment horizontal="right" vertical="center" wrapText="1"/>
    </xf>
    <xf numFmtId="0" fontId="107" fillId="0" borderId="46" xfId="0" applyFont="1" applyFill="1" applyBorder="1" applyAlignment="1">
      <alignment horizontal="right" vertical="center" wrapText="1"/>
    </xf>
    <xf numFmtId="0" fontId="107" fillId="0" borderId="1" xfId="0" applyFont="1" applyFill="1" applyBorder="1" applyAlignment="1">
      <alignment horizontal="right" vertical="center" wrapText="1"/>
    </xf>
    <xf numFmtId="0" fontId="106" fillId="0" borderId="68" xfId="0" applyFont="1" applyFill="1" applyBorder="1" applyAlignment="1">
      <alignment horizontal="center" vertical="center"/>
    </xf>
    <xf numFmtId="1" fontId="106" fillId="0" borderId="68" xfId="0" applyNumberFormat="1" applyFont="1" applyFill="1" applyBorder="1" applyAlignment="1">
      <alignment horizontal="center" vertical="center"/>
    </xf>
    <xf numFmtId="0" fontId="103" fillId="0" borderId="59" xfId="24955" applyFont="1" applyFill="1" applyBorder="1" applyAlignment="1">
      <alignment vertical="center" wrapText="1"/>
    </xf>
    <xf numFmtId="0" fontId="103" fillId="0" borderId="48" xfId="24955" applyFont="1" applyFill="1" applyBorder="1" applyAlignment="1">
      <alignment vertical="center" wrapText="1"/>
    </xf>
    <xf numFmtId="0" fontId="103" fillId="0" borderId="41" xfId="3" applyFont="1" applyFill="1" applyBorder="1" applyAlignment="1">
      <alignment vertical="center"/>
    </xf>
    <xf numFmtId="0" fontId="103" fillId="0" borderId="41" xfId="24955" applyFont="1" applyFill="1" applyBorder="1" applyAlignment="1">
      <alignment vertical="center" wrapText="1"/>
    </xf>
    <xf numFmtId="0" fontId="103" fillId="0" borderId="1" xfId="3" applyFont="1" applyFill="1" applyBorder="1" applyAlignment="1">
      <alignment vertical="center"/>
    </xf>
    <xf numFmtId="0" fontId="103" fillId="0" borderId="55" xfId="3" applyFont="1" applyFill="1" applyBorder="1" applyAlignment="1">
      <alignment vertical="center"/>
    </xf>
    <xf numFmtId="0" fontId="103" fillId="0" borderId="42" xfId="3" applyFont="1" applyFill="1" applyBorder="1" applyAlignment="1">
      <alignment vertical="center"/>
    </xf>
    <xf numFmtId="0" fontId="103" fillId="0" borderId="65" xfId="24955" applyFont="1" applyFill="1" applyBorder="1" applyAlignment="1">
      <alignment vertical="center" wrapText="1"/>
    </xf>
    <xf numFmtId="0" fontId="103" fillId="0" borderId="65" xfId="3" applyFont="1" applyFill="1" applyBorder="1" applyAlignment="1">
      <alignment vertical="center"/>
    </xf>
    <xf numFmtId="0" fontId="65" fillId="0" borderId="0" xfId="0" applyFont="1" applyBorder="1" applyAlignment="1">
      <alignment vertical="center" wrapText="1"/>
    </xf>
    <xf numFmtId="0" fontId="69" fillId="0" borderId="0" xfId="0" applyFont="1" applyAlignment="1">
      <alignment horizontal="left" vertical="center"/>
    </xf>
    <xf numFmtId="0" fontId="80" fillId="0" borderId="0" xfId="0" applyFont="1" applyFill="1" applyAlignment="1">
      <alignment vertical="center"/>
    </xf>
    <xf numFmtId="0" fontId="80" fillId="0" borderId="0" xfId="0" applyFont="1" applyAlignment="1">
      <alignment horizontal="center" vertical="center"/>
    </xf>
    <xf numFmtId="0" fontId="80" fillId="0" borderId="0" xfId="0" applyFont="1" applyAlignment="1">
      <alignment horizontal="left" vertical="center"/>
    </xf>
    <xf numFmtId="0" fontId="71" fillId="0" borderId="0" xfId="0" applyFont="1" applyFill="1" applyAlignment="1">
      <alignment horizontal="left" vertical="center"/>
    </xf>
    <xf numFmtId="0" fontId="71" fillId="0" borderId="0" xfId="0" applyFont="1" applyFill="1" applyAlignment="1">
      <alignment horizontal="left" vertical="center" wrapText="1"/>
    </xf>
    <xf numFmtId="0" fontId="80" fillId="0" borderId="0" xfId="0" applyFont="1" applyBorder="1" applyAlignment="1">
      <alignment vertical="center"/>
    </xf>
    <xf numFmtId="0" fontId="80" fillId="0" borderId="0" xfId="0" applyFont="1" applyAlignment="1">
      <alignment vertical="center"/>
    </xf>
    <xf numFmtId="0" fontId="112" fillId="0" borderId="1" xfId="0" applyFont="1" applyFill="1" applyBorder="1" applyAlignment="1">
      <alignment horizontal="center" vertical="center"/>
    </xf>
    <xf numFmtId="0" fontId="112" fillId="0" borderId="1" xfId="0" applyFont="1" applyFill="1" applyBorder="1" applyAlignment="1">
      <alignment horizontal="center" vertical="center" wrapText="1"/>
    </xf>
    <xf numFmtId="0" fontId="112" fillId="0" borderId="0" xfId="0" applyFont="1" applyFill="1" applyAlignment="1">
      <alignment vertical="center"/>
    </xf>
    <xf numFmtId="0" fontId="112" fillId="0" borderId="0" xfId="0" applyFont="1" applyAlignment="1">
      <alignment vertical="center"/>
    </xf>
    <xf numFmtId="0" fontId="112" fillId="0" borderId="0" xfId="0" applyFont="1" applyAlignment="1">
      <alignment horizontal="center" vertical="center"/>
    </xf>
    <xf numFmtId="0" fontId="112" fillId="0" borderId="0" xfId="0" applyFont="1" applyAlignment="1">
      <alignment horizontal="left" vertical="center"/>
    </xf>
    <xf numFmtId="0" fontId="114" fillId="0" borderId="0" xfId="0" applyFont="1" applyFill="1" applyAlignment="1">
      <alignment horizontal="left" vertical="center"/>
    </xf>
    <xf numFmtId="0" fontId="114" fillId="0" borderId="0" xfId="0" applyFont="1" applyFill="1" applyAlignment="1">
      <alignment horizontal="left" vertical="center" wrapText="1"/>
    </xf>
    <xf numFmtId="0" fontId="112" fillId="0" borderId="0" xfId="0" applyFont="1" applyBorder="1" applyAlignment="1">
      <alignment vertical="center"/>
    </xf>
    <xf numFmtId="0" fontId="115" fillId="0" borderId="0" xfId="0" applyFont="1" applyAlignment="1">
      <alignment horizontal="center" vertical="center"/>
    </xf>
    <xf numFmtId="0" fontId="115" fillId="0" borderId="32" xfId="0" applyFont="1" applyBorder="1" applyAlignment="1">
      <alignment horizontal="center" vertical="center" wrapText="1"/>
    </xf>
    <xf numFmtId="0" fontId="112" fillId="0" borderId="33" xfId="0" applyFont="1" applyFill="1" applyBorder="1" applyAlignment="1">
      <alignment horizontal="center" vertical="center" wrapText="1"/>
    </xf>
    <xf numFmtId="0" fontId="115" fillId="0" borderId="33" xfId="0" applyFont="1" applyBorder="1" applyAlignment="1">
      <alignment horizontal="center" vertical="center" wrapText="1"/>
    </xf>
    <xf numFmtId="0" fontId="114" fillId="0" borderId="33" xfId="0" applyFont="1" applyFill="1" applyBorder="1" applyAlignment="1">
      <alignment horizontal="center" vertical="center" wrapText="1"/>
    </xf>
    <xf numFmtId="0" fontId="112" fillId="0" borderId="0" xfId="0" applyFont="1" applyBorder="1" applyAlignment="1">
      <alignment horizontal="center" vertical="center"/>
    </xf>
    <xf numFmtId="0" fontId="113" fillId="0" borderId="1" xfId="0" applyFont="1" applyBorder="1" applyAlignment="1">
      <alignment horizontal="center" vertical="center" wrapText="1"/>
    </xf>
    <xf numFmtId="0" fontId="116" fillId="0" borderId="1" xfId="0" applyFont="1" applyFill="1" applyBorder="1" applyAlignment="1">
      <alignment horizontal="center" vertical="center" wrapText="1"/>
    </xf>
    <xf numFmtId="0" fontId="117" fillId="0" borderId="1" xfId="0" applyFont="1" applyBorder="1" applyAlignment="1">
      <alignment horizontal="center" vertical="center" wrapText="1"/>
    </xf>
    <xf numFmtId="0" fontId="86" fillId="0" borderId="1" xfId="0" applyFont="1" applyFill="1" applyBorder="1" applyAlignment="1">
      <alignment horizontal="center" vertical="center" wrapText="1"/>
    </xf>
    <xf numFmtId="0" fontId="114" fillId="0" borderId="1" xfId="0" applyFont="1" applyFill="1" applyBorder="1" applyAlignment="1">
      <alignment horizontal="center" vertical="center" wrapText="1"/>
    </xf>
    <xf numFmtId="0" fontId="112" fillId="0" borderId="1" xfId="0" applyFont="1" applyFill="1" applyBorder="1" applyAlignment="1">
      <alignment horizontal="left" vertical="center" wrapText="1"/>
    </xf>
    <xf numFmtId="0" fontId="112" fillId="0" borderId="1" xfId="0" applyFont="1" applyFill="1" applyBorder="1" applyAlignment="1">
      <alignment horizontal="left" vertical="center"/>
    </xf>
    <xf numFmtId="14" fontId="112" fillId="0" borderId="1" xfId="0" applyNumberFormat="1" applyFont="1" applyFill="1" applyBorder="1" applyAlignment="1">
      <alignment horizontal="center" vertical="center" wrapText="1"/>
    </xf>
    <xf numFmtId="0" fontId="112" fillId="0" borderId="0" xfId="0" applyFont="1" applyFill="1" applyBorder="1" applyAlignment="1">
      <alignment horizontal="center" vertical="center"/>
    </xf>
    <xf numFmtId="0" fontId="114" fillId="0" borderId="0" xfId="0" applyFont="1" applyFill="1" applyBorder="1" applyAlignment="1">
      <alignment horizontal="center" vertical="center" wrapText="1"/>
    </xf>
    <xf numFmtId="14" fontId="118" fillId="0" borderId="1" xfId="0" applyNumberFormat="1" applyFont="1" applyFill="1" applyBorder="1" applyAlignment="1">
      <alignment horizontal="center" vertical="center" wrapText="1"/>
    </xf>
    <xf numFmtId="0" fontId="112" fillId="0" borderId="0" xfId="0" applyFont="1" applyFill="1" applyBorder="1" applyAlignment="1">
      <alignment vertical="center"/>
    </xf>
    <xf numFmtId="0" fontId="114" fillId="0" borderId="1" xfId="0" applyFont="1" applyFill="1" applyBorder="1" applyAlignment="1">
      <alignment horizontal="left" vertical="center" wrapText="1"/>
    </xf>
    <xf numFmtId="0" fontId="114" fillId="0" borderId="1" xfId="0" applyFont="1" applyFill="1" applyBorder="1" applyAlignment="1">
      <alignment horizontal="center" vertical="center"/>
    </xf>
    <xf numFmtId="0" fontId="112" fillId="0" borderId="0" xfId="0" applyFont="1"/>
    <xf numFmtId="0" fontId="114" fillId="0" borderId="1" xfId="0" applyFont="1" applyFill="1" applyBorder="1" applyAlignment="1">
      <alignment horizontal="left" vertical="center"/>
    </xf>
    <xf numFmtId="183" fontId="114" fillId="0" borderId="1" xfId="0" applyNumberFormat="1" applyFont="1" applyFill="1" applyBorder="1" applyAlignment="1">
      <alignment horizontal="center" vertical="center" wrapText="1"/>
    </xf>
    <xf numFmtId="0" fontId="112" fillId="0" borderId="0" xfId="0" applyFont="1" applyFill="1" applyAlignment="1">
      <alignment horizontal="center" vertical="center"/>
    </xf>
    <xf numFmtId="0" fontId="112" fillId="63" borderId="1" xfId="0" applyFont="1" applyFill="1" applyBorder="1" applyAlignment="1">
      <alignment horizontal="center" vertical="center" wrapText="1"/>
    </xf>
    <xf numFmtId="0" fontId="112" fillId="0" borderId="48" xfId="0" applyFont="1" applyBorder="1" applyAlignment="1">
      <alignment horizontal="center" vertical="center" wrapText="1"/>
    </xf>
    <xf numFmtId="0" fontId="112" fillId="0" borderId="0" xfId="0" applyFont="1" applyBorder="1" applyAlignment="1">
      <alignment horizontal="left" vertical="center"/>
    </xf>
    <xf numFmtId="0" fontId="80" fillId="0" borderId="0" xfId="0" applyFont="1" applyFill="1" applyAlignment="1">
      <alignment horizontal="center" vertical="center"/>
    </xf>
    <xf numFmtId="0" fontId="115" fillId="0" borderId="34" xfId="0" applyFont="1" applyFill="1" applyBorder="1" applyAlignment="1">
      <alignment horizontal="center" vertical="center" wrapText="1"/>
    </xf>
    <xf numFmtId="0" fontId="114" fillId="0" borderId="1" xfId="0" applyFont="1" applyFill="1" applyBorder="1" applyAlignment="1">
      <alignment vertical="center" wrapText="1"/>
    </xf>
    <xf numFmtId="0" fontId="119" fillId="0" borderId="0" xfId="0" applyFont="1" applyFill="1" applyAlignment="1">
      <alignment horizontal="center" vertical="center" wrapText="1"/>
    </xf>
    <xf numFmtId="0" fontId="35" fillId="0" borderId="0" xfId="0" applyFont="1" applyFill="1"/>
    <xf numFmtId="0" fontId="81" fillId="0" borderId="0" xfId="0" applyFont="1"/>
    <xf numFmtId="0" fontId="122" fillId="0" borderId="80" xfId="0" applyFont="1" applyBorder="1" applyAlignment="1">
      <alignment horizontal="center" vertical="center" wrapText="1"/>
    </xf>
    <xf numFmtId="0" fontId="122" fillId="0" borderId="81" xfId="0" applyFont="1" applyBorder="1" applyAlignment="1">
      <alignment horizontal="center" vertical="center" wrapText="1"/>
    </xf>
    <xf numFmtId="0" fontId="122" fillId="0" borderId="82" xfId="0" applyFont="1" applyBorder="1" applyAlignment="1">
      <alignment horizontal="center" vertical="center" wrapText="1"/>
    </xf>
    <xf numFmtId="0" fontId="123" fillId="0" borderId="84" xfId="0" applyFont="1" applyBorder="1" applyAlignment="1">
      <alignment horizontal="center" vertical="center" wrapText="1"/>
    </xf>
    <xf numFmtId="0" fontId="122" fillId="0" borderId="84" xfId="0" applyFont="1" applyBorder="1" applyAlignment="1">
      <alignment horizontal="center" vertical="center" wrapText="1"/>
    </xf>
    <xf numFmtId="0" fontId="125" fillId="0" borderId="0" xfId="0" applyFont="1"/>
    <xf numFmtId="0" fontId="123" fillId="0" borderId="1" xfId="0" applyFont="1" applyBorder="1" applyAlignment="1">
      <alignment horizontal="left" vertical="center" wrapText="1"/>
    </xf>
    <xf numFmtId="0" fontId="126" fillId="0" borderId="0" xfId="0" applyFont="1" applyAlignment="1">
      <alignment wrapText="1"/>
    </xf>
    <xf numFmtId="1" fontId="70" fillId="0" borderId="38" xfId="0" applyNumberFormat="1" applyFont="1" applyBorder="1"/>
    <xf numFmtId="0" fontId="127" fillId="0" borderId="53" xfId="26145" applyFont="1" applyFill="1" applyBorder="1" applyAlignment="1" applyProtection="1">
      <alignment horizontal="center" vertical="center" wrapText="1"/>
    </xf>
    <xf numFmtId="0" fontId="128" fillId="0" borderId="53" xfId="0" applyFont="1" applyFill="1" applyBorder="1" applyAlignment="1">
      <alignment horizontal="center" vertical="center" wrapText="1"/>
    </xf>
    <xf numFmtId="0" fontId="85" fillId="0" borderId="1" xfId="0" applyFont="1" applyFill="1" applyBorder="1" applyAlignment="1">
      <alignment horizontal="center" vertical="center" wrapText="1"/>
    </xf>
    <xf numFmtId="0" fontId="129" fillId="0" borderId="53" xfId="0" applyFont="1" applyFill="1" applyBorder="1" applyAlignment="1">
      <alignment horizontal="center" vertical="center" wrapText="1"/>
    </xf>
    <xf numFmtId="1" fontId="71" fillId="0" borderId="43" xfId="0" applyNumberFormat="1" applyFont="1" applyFill="1" applyBorder="1" applyAlignment="1">
      <alignment horizontal="center" vertical="center"/>
    </xf>
    <xf numFmtId="20" fontId="129" fillId="0" borderId="53" xfId="0" applyNumberFormat="1" applyFont="1" applyFill="1" applyBorder="1" applyAlignment="1">
      <alignment horizontal="center" vertical="center" wrapText="1"/>
    </xf>
    <xf numFmtId="0" fontId="130" fillId="0" borderId="1" xfId="0" applyFont="1" applyFill="1" applyBorder="1" applyAlignment="1">
      <alignment horizontal="center" vertical="center" wrapText="1"/>
    </xf>
    <xf numFmtId="1" fontId="71" fillId="0" borderId="1" xfId="0" applyNumberFormat="1" applyFont="1" applyFill="1" applyBorder="1" applyAlignment="1">
      <alignment horizontal="center" vertical="center"/>
    </xf>
    <xf numFmtId="20" fontId="13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0" xfId="0" applyFont="1" applyAlignment="1">
      <alignment horizontal="center"/>
    </xf>
    <xf numFmtId="20" fontId="131" fillId="0" borderId="43" xfId="0" applyNumberFormat="1" applyFont="1" applyBorder="1" applyAlignment="1">
      <alignment horizontal="center" vertical="center"/>
    </xf>
    <xf numFmtId="1" fontId="114" fillId="63" borderId="1" xfId="0" applyNumberFormat="1" applyFont="1" applyFill="1" applyBorder="1" applyAlignment="1">
      <alignment horizontal="center" vertical="center"/>
    </xf>
    <xf numFmtId="0" fontId="132" fillId="0" borderId="52" xfId="26144" applyFont="1" applyFill="1" applyBorder="1" applyAlignment="1" applyProtection="1">
      <alignment horizontal="center" vertical="center" wrapText="1"/>
    </xf>
    <xf numFmtId="0" fontId="87" fillId="0" borderId="53" xfId="26144" applyFill="1" applyBorder="1" applyAlignment="1" applyProtection="1">
      <alignment horizontal="center" vertical="center" wrapText="1"/>
    </xf>
    <xf numFmtId="0" fontId="71" fillId="0" borderId="1" xfId="0" applyFont="1" applyFill="1" applyBorder="1" applyAlignment="1">
      <alignment horizontal="center" vertical="center"/>
    </xf>
    <xf numFmtId="0" fontId="123" fillId="0" borderId="1" xfId="0" applyFont="1" applyBorder="1" applyAlignment="1">
      <alignment horizontal="center" vertical="center" wrapText="1"/>
    </xf>
    <xf numFmtId="0" fontId="66" fillId="61" borderId="1" xfId="0" applyFont="1" applyFill="1" applyBorder="1" applyAlignment="1">
      <alignment horizontal="center" vertical="center" wrapText="1"/>
    </xf>
    <xf numFmtId="0" fontId="63" fillId="0" borderId="2" xfId="0" applyFont="1" applyFill="1" applyBorder="1" applyAlignment="1">
      <alignment horizontal="left" vertical="center"/>
    </xf>
    <xf numFmtId="0" fontId="63" fillId="0" borderId="3" xfId="0" applyFont="1" applyFill="1" applyBorder="1" applyAlignment="1">
      <alignment horizontal="left" vertical="center"/>
    </xf>
    <xf numFmtId="0" fontId="63" fillId="0" borderId="4" xfId="0" applyFont="1" applyFill="1" applyBorder="1" applyAlignment="1">
      <alignment horizontal="left" vertical="center"/>
    </xf>
    <xf numFmtId="0" fontId="65" fillId="0" borderId="2" xfId="0" applyFont="1" applyFill="1" applyBorder="1" applyAlignment="1">
      <alignment horizontal="left" vertical="center"/>
    </xf>
    <xf numFmtId="0" fontId="65" fillId="0" borderId="3" xfId="0" applyFont="1" applyFill="1" applyBorder="1" applyAlignment="1">
      <alignment horizontal="left" vertical="center"/>
    </xf>
    <xf numFmtId="0" fontId="65" fillId="0" borderId="4" xfId="0" applyFont="1" applyFill="1" applyBorder="1" applyAlignment="1">
      <alignment horizontal="left" vertical="center"/>
    </xf>
    <xf numFmtId="0" fontId="66" fillId="61" borderId="1" xfId="0" applyFont="1" applyFill="1" applyBorder="1" applyAlignment="1">
      <alignment horizontal="center"/>
    </xf>
    <xf numFmtId="0" fontId="117" fillId="0" borderId="1" xfId="0" applyFont="1" applyBorder="1" applyAlignment="1">
      <alignment horizontal="center" vertical="center" wrapText="1"/>
    </xf>
    <xf numFmtId="0" fontId="69" fillId="0" borderId="35" xfId="0" applyFont="1" applyBorder="1" applyAlignment="1">
      <alignment horizontal="center" vertical="center" wrapText="1"/>
    </xf>
    <xf numFmtId="0" fontId="69" fillId="0" borderId="14" xfId="0" applyFont="1" applyBorder="1" applyAlignment="1">
      <alignment horizontal="center" vertical="center" wrapText="1"/>
    </xf>
    <xf numFmtId="0" fontId="69" fillId="0" borderId="14" xfId="0" applyFont="1" applyBorder="1" applyAlignment="1">
      <alignment horizontal="left" vertical="center" wrapText="1"/>
    </xf>
    <xf numFmtId="0" fontId="69" fillId="0" borderId="36" xfId="0" applyFont="1" applyBorder="1" applyAlignment="1">
      <alignment horizontal="center" vertical="center" wrapText="1"/>
    </xf>
    <xf numFmtId="0" fontId="69" fillId="0" borderId="15" xfId="0" applyFont="1" applyBorder="1" applyAlignment="1">
      <alignment horizontal="center" vertical="center" wrapText="1"/>
    </xf>
    <xf numFmtId="0" fontId="69" fillId="0" borderId="15" xfId="0" applyFont="1" applyBorder="1" applyAlignment="1">
      <alignment horizontal="left" vertical="center" wrapText="1"/>
    </xf>
    <xf numFmtId="0" fontId="68" fillId="0" borderId="0" xfId="0" applyFont="1" applyFill="1" applyBorder="1" applyAlignment="1">
      <alignment horizontal="left"/>
    </xf>
    <xf numFmtId="0" fontId="97" fillId="0" borderId="61" xfId="0" applyFont="1" applyFill="1" applyBorder="1" applyAlignment="1">
      <alignment horizontal="left"/>
    </xf>
    <xf numFmtId="0" fontId="97" fillId="0" borderId="62" xfId="0" applyFont="1" applyFill="1" applyBorder="1" applyAlignment="1">
      <alignment horizontal="left"/>
    </xf>
    <xf numFmtId="0" fontId="97" fillId="0" borderId="63" xfId="0" applyFont="1" applyFill="1" applyBorder="1" applyAlignment="1">
      <alignment horizontal="left"/>
    </xf>
    <xf numFmtId="0" fontId="97" fillId="0" borderId="39" xfId="0" applyFont="1" applyFill="1" applyBorder="1" applyAlignment="1">
      <alignment horizontal="left"/>
    </xf>
    <xf numFmtId="0" fontId="97" fillId="0" borderId="21" xfId="0" applyFont="1" applyFill="1" applyBorder="1" applyAlignment="1">
      <alignment horizontal="left"/>
    </xf>
    <xf numFmtId="0" fontId="97" fillId="0" borderId="40" xfId="0" applyFont="1" applyFill="1" applyBorder="1" applyAlignment="1">
      <alignment horizontal="left"/>
    </xf>
    <xf numFmtId="0" fontId="97" fillId="0" borderId="64" xfId="0" applyFont="1" applyFill="1" applyBorder="1" applyAlignment="1">
      <alignment horizontal="left"/>
    </xf>
    <xf numFmtId="0" fontId="97" fillId="0" borderId="0" xfId="0" applyFont="1" applyFill="1" applyBorder="1" applyAlignment="1">
      <alignment horizontal="left"/>
    </xf>
    <xf numFmtId="0" fontId="97" fillId="0" borderId="37" xfId="0" applyFont="1" applyFill="1" applyBorder="1" applyAlignment="1">
      <alignment horizontal="left"/>
    </xf>
    <xf numFmtId="0" fontId="68" fillId="0" borderId="54" xfId="0" applyFont="1" applyFill="1" applyBorder="1" applyAlignment="1">
      <alignment horizontal="left" vertical="center" wrapText="1"/>
    </xf>
    <xf numFmtId="0" fontId="68" fillId="0" borderId="41" xfId="0" applyFont="1" applyFill="1" applyBorder="1" applyAlignment="1">
      <alignment horizontal="left" vertical="center" wrapText="1"/>
    </xf>
    <xf numFmtId="0" fontId="68" fillId="0" borderId="55" xfId="0" applyFont="1" applyFill="1" applyBorder="1" applyAlignment="1">
      <alignment horizontal="left" vertical="center" wrapText="1"/>
    </xf>
    <xf numFmtId="0" fontId="71" fillId="0" borderId="44" xfId="0" applyFont="1" applyBorder="1" applyAlignment="1">
      <alignment horizontal="left" vertical="center" wrapText="1"/>
    </xf>
    <xf numFmtId="0" fontId="71" fillId="0" borderId="1" xfId="0" applyFont="1" applyBorder="1" applyAlignment="1">
      <alignment horizontal="left" vertical="center" wrapText="1"/>
    </xf>
    <xf numFmtId="0" fontId="71" fillId="0" borderId="42" xfId="0" applyFont="1" applyBorder="1" applyAlignment="1">
      <alignment horizontal="left" vertical="center" wrapText="1"/>
    </xf>
    <xf numFmtId="0" fontId="71" fillId="0" borderId="59" xfId="0" applyFont="1" applyBorder="1" applyAlignment="1">
      <alignment horizontal="left" vertical="center" wrapText="1"/>
    </xf>
    <xf numFmtId="0" fontId="71" fillId="0" borderId="48" xfId="0" applyFont="1" applyBorder="1" applyAlignment="1">
      <alignment horizontal="left" vertical="center" wrapText="1"/>
    </xf>
    <xf numFmtId="0" fontId="71" fillId="0" borderId="65" xfId="0" applyFont="1" applyBorder="1" applyAlignment="1">
      <alignment horizontal="left" vertical="center" wrapText="1"/>
    </xf>
    <xf numFmtId="0" fontId="123" fillId="0" borderId="83" xfId="0" applyFont="1" applyBorder="1" applyAlignment="1">
      <alignment horizontal="center" vertical="center" wrapText="1"/>
    </xf>
    <xf numFmtId="0" fontId="123" fillId="0" borderId="1" xfId="0" applyFont="1" applyBorder="1" applyAlignment="1">
      <alignment horizontal="center" vertical="center" wrapText="1"/>
    </xf>
    <xf numFmtId="0" fontId="126" fillId="0" borderId="85" xfId="0" applyFont="1" applyBorder="1" applyAlignment="1">
      <alignment horizontal="left" vertical="center" wrapText="1"/>
    </xf>
    <xf numFmtId="0" fontId="126" fillId="0" borderId="86" xfId="0" applyFont="1" applyBorder="1" applyAlignment="1">
      <alignment horizontal="left" vertical="center" wrapText="1"/>
    </xf>
    <xf numFmtId="0" fontId="126" fillId="0" borderId="87" xfId="0" applyFont="1" applyBorder="1" applyAlignment="1">
      <alignment horizontal="left" vertical="center" wrapText="1"/>
    </xf>
    <xf numFmtId="0" fontId="120" fillId="0" borderId="0" xfId="0" applyFont="1" applyFill="1" applyBorder="1" applyAlignment="1">
      <alignment horizontal="left"/>
    </xf>
    <xf numFmtId="0" fontId="121" fillId="0" borderId="0" xfId="0" applyFont="1" applyFill="1" applyBorder="1" applyAlignment="1">
      <alignment horizontal="left"/>
    </xf>
    <xf numFmtId="0" fontId="121" fillId="0" borderId="0" xfId="0" applyFont="1" applyFill="1" applyBorder="1" applyAlignment="1">
      <alignment horizontal="left" vertical="center" wrapText="1"/>
    </xf>
    <xf numFmtId="0" fontId="121" fillId="0" borderId="0" xfId="0" applyFont="1" applyFill="1" applyBorder="1" applyAlignment="1">
      <alignment horizontal="left" vertical="center"/>
    </xf>
    <xf numFmtId="0" fontId="105" fillId="0" borderId="0" xfId="0" applyFont="1" applyFill="1" applyBorder="1" applyAlignment="1">
      <alignment horizontal="center" vertical="center"/>
    </xf>
    <xf numFmtId="0" fontId="106" fillId="0" borderId="0" xfId="0" applyFont="1" applyFill="1" applyBorder="1" applyAlignment="1">
      <alignment horizontal="center" vertical="center"/>
    </xf>
    <xf numFmtId="0" fontId="107" fillId="0" borderId="75" xfId="0" applyFont="1" applyFill="1" applyBorder="1" applyAlignment="1">
      <alignment horizontal="center" vertical="center"/>
    </xf>
    <xf numFmtId="0" fontId="107" fillId="0" borderId="76" xfId="0" applyFont="1" applyBorder="1" applyAlignment="1">
      <alignment horizontal="center" vertical="center" wrapText="1"/>
    </xf>
    <xf numFmtId="0" fontId="107" fillId="0" borderId="60" xfId="0" applyFont="1" applyBorder="1" applyAlignment="1">
      <alignment horizontal="center" vertical="center" wrapText="1"/>
    </xf>
    <xf numFmtId="0" fontId="107" fillId="0" borderId="77" xfId="0" applyFont="1" applyBorder="1" applyAlignment="1">
      <alignment horizontal="center" vertical="center" wrapText="1"/>
    </xf>
    <xf numFmtId="0" fontId="107" fillId="0" borderId="78" xfId="0" applyFont="1" applyBorder="1" applyAlignment="1">
      <alignment horizontal="center" vertical="center" wrapText="1"/>
    </xf>
    <xf numFmtId="0" fontId="69" fillId="0" borderId="39" xfId="0" applyFont="1" applyBorder="1" applyAlignment="1">
      <alignment horizontal="center"/>
    </xf>
    <xf numFmtId="0" fontId="69" fillId="0" borderId="21" xfId="0" applyFont="1" applyBorder="1" applyAlignment="1">
      <alignment horizontal="center"/>
    </xf>
    <xf numFmtId="0" fontId="69" fillId="0" borderId="40" xfId="0" applyFont="1" applyBorder="1" applyAlignment="1">
      <alignment horizontal="center"/>
    </xf>
    <xf numFmtId="0" fontId="69" fillId="0" borderId="58" xfId="0" applyFont="1" applyBorder="1" applyAlignment="1">
      <alignment vertical="center" wrapText="1"/>
    </xf>
    <xf numFmtId="0" fontId="69" fillId="0" borderId="57" xfId="0" applyFont="1" applyBorder="1" applyAlignment="1">
      <alignment vertical="center" wrapText="1"/>
    </xf>
    <xf numFmtId="0" fontId="69" fillId="0" borderId="0" xfId="0" applyFont="1" applyBorder="1" applyAlignment="1">
      <alignment horizontal="center" wrapText="1"/>
    </xf>
    <xf numFmtId="0" fontId="69" fillId="0" borderId="44" xfId="0" applyFont="1" applyBorder="1" applyAlignment="1">
      <alignment vertical="center" wrapText="1"/>
    </xf>
    <xf numFmtId="0" fontId="69" fillId="0" borderId="45" xfId="0" applyFont="1" applyBorder="1" applyAlignment="1">
      <alignment vertical="center" wrapText="1"/>
    </xf>
    <xf numFmtId="0" fontId="69" fillId="0" borderId="1" xfId="0" applyFont="1" applyBorder="1" applyAlignment="1">
      <alignment vertical="center" wrapText="1"/>
    </xf>
    <xf numFmtId="0" fontId="69" fillId="0" borderId="46" xfId="0" applyFont="1" applyBorder="1" applyAlignment="1">
      <alignment vertical="center" wrapText="1"/>
    </xf>
    <xf numFmtId="0" fontId="70" fillId="0" borderId="0" xfId="0" applyFont="1" applyAlignment="1">
      <alignment horizontal="left" vertical="center" wrapText="1"/>
    </xf>
    <xf numFmtId="0" fontId="69" fillId="0" borderId="0" xfId="0" applyFont="1" applyBorder="1" applyAlignment="1">
      <alignment wrapText="1"/>
    </xf>
    <xf numFmtId="0" fontId="69" fillId="0" borderId="59" xfId="0" applyFont="1" applyBorder="1" applyAlignment="1">
      <alignment horizontal="center" vertical="center" wrapText="1"/>
    </xf>
    <xf numFmtId="0" fontId="69" fillId="0" borderId="60" xfId="0" applyFont="1" applyBorder="1" applyAlignment="1">
      <alignment horizontal="center" vertical="center" wrapText="1"/>
    </xf>
    <xf numFmtId="0" fontId="79" fillId="0" borderId="1" xfId="0" applyFont="1" applyFill="1" applyBorder="1" applyAlignment="1">
      <alignment horizontal="center" vertical="center" wrapText="1"/>
    </xf>
    <xf numFmtId="0" fontId="68" fillId="60" borderId="0" xfId="0" applyFont="1" applyFill="1" applyBorder="1" applyAlignment="1">
      <alignment horizontal="left" vertical="center" wrapText="1"/>
    </xf>
    <xf numFmtId="0" fontId="70" fillId="0" borderId="1" xfId="0" applyFont="1" applyFill="1" applyBorder="1" applyAlignment="1">
      <alignment horizontal="center" vertical="center" wrapText="1"/>
    </xf>
    <xf numFmtId="0" fontId="70" fillId="0" borderId="2" xfId="0" applyFont="1" applyFill="1" applyBorder="1" applyAlignment="1">
      <alignment horizontal="center" vertical="center" wrapText="1"/>
    </xf>
    <xf numFmtId="0" fontId="70" fillId="0" borderId="1" xfId="0" applyFont="1" applyBorder="1" applyAlignment="1">
      <alignment horizontal="center" vertical="center" wrapText="1"/>
    </xf>
    <xf numFmtId="0" fontId="69" fillId="60" borderId="0" xfId="0" applyFont="1" applyFill="1" applyBorder="1" applyAlignment="1">
      <alignment horizontal="left" wrapText="1"/>
    </xf>
    <xf numFmtId="0" fontId="70" fillId="0" borderId="1" xfId="0" applyFont="1" applyBorder="1" applyAlignment="1">
      <alignment horizontal="center" vertical="top" wrapText="1"/>
    </xf>
    <xf numFmtId="0" fontId="83" fillId="0" borderId="0" xfId="0" applyFont="1" applyBorder="1" applyAlignment="1">
      <alignment horizontal="left"/>
    </xf>
    <xf numFmtId="0" fontId="79" fillId="0" borderId="48" xfId="0" applyFont="1" applyFill="1" applyBorder="1" applyAlignment="1">
      <alignment horizontal="center" vertical="center" wrapText="1"/>
    </xf>
    <xf numFmtId="0" fontId="79" fillId="0" borderId="43" xfId="0" applyFont="1" applyFill="1" applyBorder="1" applyAlignment="1">
      <alignment horizontal="center" vertical="center" wrapText="1"/>
    </xf>
    <xf numFmtId="0" fontId="109" fillId="0" borderId="0" xfId="0" applyFont="1" applyBorder="1" applyAlignment="1">
      <alignment horizontal="center" vertical="center"/>
    </xf>
    <xf numFmtId="0" fontId="105" fillId="0" borderId="0" xfId="0" applyFont="1" applyBorder="1" applyAlignment="1">
      <alignment horizontal="center" vertical="center"/>
    </xf>
    <xf numFmtId="0" fontId="105" fillId="0" borderId="75" xfId="0" applyFont="1" applyBorder="1" applyAlignment="1">
      <alignment horizontal="center" vertical="center"/>
    </xf>
    <xf numFmtId="0" fontId="106" fillId="0" borderId="76" xfId="0" applyFont="1" applyBorder="1" applyAlignment="1">
      <alignment horizontal="center" vertical="center"/>
    </xf>
    <xf numFmtId="0" fontId="106" fillId="0" borderId="77" xfId="0" applyFont="1" applyBorder="1" applyAlignment="1">
      <alignment horizontal="center" vertical="center"/>
    </xf>
    <xf numFmtId="0" fontId="106" fillId="0" borderId="79" xfId="0" applyFont="1" applyBorder="1" applyAlignment="1">
      <alignment horizontal="center" vertical="center"/>
    </xf>
    <xf numFmtId="0" fontId="107" fillId="0" borderId="54" xfId="0" applyFont="1" applyBorder="1" applyAlignment="1">
      <alignment horizontal="center" vertical="center" wrapText="1"/>
    </xf>
    <xf numFmtId="0" fontId="107" fillId="0" borderId="45" xfId="0" applyFont="1" applyBorder="1" applyAlignment="1">
      <alignment horizontal="center" vertical="center" wrapText="1"/>
    </xf>
    <xf numFmtId="0" fontId="101" fillId="0" borderId="0" xfId="3" applyFont="1" applyAlignment="1">
      <alignment horizontal="center" vertical="center"/>
    </xf>
    <xf numFmtId="0" fontId="104" fillId="0" borderId="69" xfId="3" applyFont="1" applyBorder="1" applyAlignment="1">
      <alignment horizontal="center" vertical="center" wrapText="1"/>
    </xf>
    <xf numFmtId="0" fontId="104" fillId="0" borderId="71" xfId="3" applyFont="1" applyBorder="1" applyAlignment="1">
      <alignment horizontal="center" vertical="center" wrapText="1"/>
    </xf>
    <xf numFmtId="0" fontId="104" fillId="0" borderId="74" xfId="3" applyFont="1" applyBorder="1" applyAlignment="1">
      <alignment horizontal="center" vertical="center" wrapText="1"/>
    </xf>
    <xf numFmtId="0" fontId="69" fillId="0" borderId="1" xfId="0" applyFont="1" applyBorder="1" applyAlignment="1">
      <alignment horizontal="center" vertical="center"/>
    </xf>
    <xf numFmtId="0" fontId="69" fillId="0" borderId="0" xfId="0" applyFont="1" applyBorder="1" applyAlignment="1">
      <alignment horizontal="center" vertical="top"/>
    </xf>
    <xf numFmtId="0" fontId="70" fillId="0" borderId="1" xfId="0" applyFont="1" applyBorder="1" applyAlignment="1">
      <alignment horizontal="left" vertical="center" wrapText="1"/>
    </xf>
    <xf numFmtId="0" fontId="120" fillId="0" borderId="0" xfId="0" applyFont="1" applyFill="1" applyAlignment="1">
      <alignment horizontal="left"/>
    </xf>
    <xf numFmtId="0" fontId="133" fillId="0" borderId="0" xfId="0" applyFont="1" applyFill="1"/>
    <xf numFmtId="0" fontId="120" fillId="0" borderId="1" xfId="0" applyFont="1" applyFill="1" applyBorder="1" applyAlignment="1">
      <alignment horizontal="center" vertical="center"/>
    </xf>
    <xf numFmtId="0" fontId="120" fillId="0" borderId="1" xfId="0" applyFont="1" applyBorder="1" applyAlignment="1">
      <alignment horizontal="center" vertical="center" wrapText="1"/>
    </xf>
    <xf numFmtId="0" fontId="120" fillId="0" borderId="1" xfId="0" applyFont="1" applyBorder="1" applyAlignment="1">
      <alignment vertical="top" wrapText="1"/>
    </xf>
    <xf numFmtId="0" fontId="120" fillId="0" borderId="1" xfId="0" applyFont="1" applyBorder="1" applyAlignment="1">
      <alignment vertical="top" wrapText="1"/>
    </xf>
    <xf numFmtId="0" fontId="120" fillId="0" borderId="1" xfId="0" applyFont="1" applyBorder="1" applyAlignment="1">
      <alignment horizontal="right" vertical="top" wrapText="1"/>
    </xf>
    <xf numFmtId="0" fontId="120" fillId="0" borderId="1" xfId="0" applyFont="1" applyBorder="1" applyAlignment="1">
      <alignment horizontal="center" vertical="center" wrapText="1"/>
    </xf>
    <xf numFmtId="0" fontId="121" fillId="0" borderId="1" xfId="0" applyFont="1" applyBorder="1" applyAlignment="1">
      <alignment horizontal="center" vertical="center" wrapText="1"/>
    </xf>
    <xf numFmtId="0" fontId="121" fillId="0" borderId="1" xfId="0" applyFont="1" applyBorder="1" applyAlignment="1">
      <alignment vertical="top" wrapText="1"/>
    </xf>
    <xf numFmtId="0" fontId="121" fillId="0" borderId="1" xfId="0" applyFont="1" applyBorder="1" applyAlignment="1">
      <alignment horizontal="right" vertical="center" wrapText="1"/>
    </xf>
    <xf numFmtId="1" fontId="121" fillId="0" borderId="1" xfId="0" applyNumberFormat="1" applyFont="1" applyBorder="1" applyAlignment="1">
      <alignment horizontal="right" vertical="center" wrapText="1"/>
    </xf>
    <xf numFmtId="0" fontId="120" fillId="0" borderId="1" xfId="0" applyFont="1" applyBorder="1"/>
    <xf numFmtId="0" fontId="120" fillId="0" borderId="1" xfId="0" applyFont="1" applyBorder="1" applyAlignment="1">
      <alignment horizontal="right" vertical="center"/>
    </xf>
    <xf numFmtId="1" fontId="120" fillId="0" borderId="1" xfId="0" applyNumberFormat="1" applyFont="1" applyBorder="1" applyAlignment="1">
      <alignment horizontal="right" vertical="center"/>
    </xf>
    <xf numFmtId="0" fontId="134" fillId="0" borderId="0" xfId="0" applyFont="1"/>
    <xf numFmtId="0" fontId="115" fillId="0" borderId="1" xfId="0" applyFont="1" applyFill="1" applyBorder="1" applyAlignment="1">
      <alignment horizontal="left" vertical="center"/>
    </xf>
    <xf numFmtId="2" fontId="112" fillId="0" borderId="43" xfId="0" applyNumberFormat="1" applyFont="1" applyFill="1" applyBorder="1" applyAlignment="1">
      <alignment horizontal="left" vertical="center" wrapText="1"/>
    </xf>
    <xf numFmtId="0" fontId="112" fillId="0" borderId="0" xfId="0" applyFont="1" applyFill="1" applyAlignment="1">
      <alignment horizontal="left"/>
    </xf>
    <xf numFmtId="0" fontId="135" fillId="0" borderId="53" xfId="0" applyFont="1" applyFill="1" applyBorder="1" applyAlignment="1">
      <alignment horizontal="left" vertical="center" wrapText="1"/>
    </xf>
    <xf numFmtId="0" fontId="115" fillId="0" borderId="2" xfId="0" applyFont="1" applyFill="1" applyBorder="1" applyAlignment="1">
      <alignment horizontal="left" vertical="center"/>
    </xf>
    <xf numFmtId="0" fontId="135" fillId="0" borderId="1" xfId="0" applyFont="1" applyFill="1" applyBorder="1" applyAlignment="1">
      <alignment horizontal="left" vertical="center" wrapText="1"/>
    </xf>
    <xf numFmtId="2" fontId="112" fillId="0" borderId="51" xfId="0" applyNumberFormat="1" applyFont="1" applyFill="1" applyBorder="1" applyAlignment="1">
      <alignment horizontal="left" vertical="center" wrapText="1"/>
    </xf>
    <xf numFmtId="1" fontId="112" fillId="0" borderId="0" xfId="0" applyNumberFormat="1" applyFont="1" applyFill="1" applyAlignment="1">
      <alignment horizontal="left"/>
    </xf>
    <xf numFmtId="0" fontId="115" fillId="0" borderId="43" xfId="0" applyFont="1" applyFill="1" applyBorder="1" applyAlignment="1">
      <alignment horizontal="left" vertical="center"/>
    </xf>
    <xf numFmtId="2" fontId="112" fillId="0" borderId="1" xfId="0" applyNumberFormat="1" applyFont="1" applyFill="1" applyBorder="1" applyAlignment="1">
      <alignment horizontal="left" vertical="center"/>
    </xf>
  </cellXfs>
  <cellStyles count="26146">
    <cellStyle name="??                          " xfId="6"/>
    <cellStyle name="??                           1" xfId="7"/>
    <cellStyle name="??                          _T&amp;D Data 2005-06 Onwards Database master" xfId="8"/>
    <cellStyle name="??_kc-elec system check list" xfId="9"/>
    <cellStyle name="_Accd Dec - PAR" xfId="10"/>
    <cellStyle name="_Accd Dec - PAR 2" xfId="11"/>
    <cellStyle name="_Accd Dec - PAR 3" xfId="12"/>
    <cellStyle name="_Accd Dec - PAR 4" xfId="13"/>
    <cellStyle name="_Accd upto respective Month" xfId="14"/>
    <cellStyle name="_Accd upto respective Month 2" xfId="15"/>
    <cellStyle name="_Accd upto respective Month 3" xfId="16"/>
    <cellStyle name="_Accd upto respective Month 4" xfId="17"/>
    <cellStyle name="_APFC 26.08.09" xfId="18"/>
    <cellStyle name="_APFC 26.08.09 2" xfId="19"/>
    <cellStyle name="_APFC 26.08.09 3" xfId="20"/>
    <cellStyle name="_APFC 26.08.09 4" xfId="21"/>
    <cellStyle name="_APFC Database" xfId="22"/>
    <cellStyle name="_APFC Database 2" xfId="23"/>
    <cellStyle name="_APFC Database 3" xfId="24"/>
    <cellStyle name="_APFC Database 4" xfId="25"/>
    <cellStyle name="_APFC Detail ON 25.01.08" xfId="26"/>
    <cellStyle name="_APFC Detail ON 25.01.08 2" xfId="27"/>
    <cellStyle name="_APFC Detail ON 25.01.08 3" xfId="28"/>
    <cellStyle name="_APFC Detail ON 25.01.08 4" xfId="29"/>
    <cellStyle name="_APFC details for MOSE meeting 25.07.09" xfId="30"/>
    <cellStyle name="_APFC details for MOSE meeting 25.07.09 2" xfId="31"/>
    <cellStyle name="_APFC details for MOSE meeting 25.07.09 3" xfId="32"/>
    <cellStyle name="_APFC details for MOSE meeting 25.07.09 4" xfId="33"/>
    <cellStyle name="_APFC FEEDBACK REPORT1" xfId="34"/>
    <cellStyle name="_APFC FEEDBACK REPORT1 2" xfId="35"/>
    <cellStyle name="_APFC FEEDBACK REPORT1 3" xfId="36"/>
    <cellStyle name="_APFC FEEDBACK REPORT1 4" xfId="37"/>
    <cellStyle name="_APFC PERFORMANCE - 21.01.08 PBR" xfId="38"/>
    <cellStyle name="_APFC PERFORMANCE - 21.01.08 PBR 2" xfId="39"/>
    <cellStyle name="_APFC PERFORMANCE - 21.01.08 PBR 3" xfId="40"/>
    <cellStyle name="_APFC PERFORMANCE - 21.01.08 PBR 4" xfId="41"/>
    <cellStyle name="_Aux.cons" xfId="42"/>
    <cellStyle name="_Aux.cons 2" xfId="43"/>
    <cellStyle name="_Aux.cons 3" xfId="44"/>
    <cellStyle name="_Aux.cons 4" xfId="45"/>
    <cellStyle name="_Aux.cons_New MIS Sheets" xfId="46"/>
    <cellStyle name="_Cause Analyses as per Inv. Report" xfId="47"/>
    <cellStyle name="_Cause Analyses as per Inv. Report 2" xfId="48"/>
    <cellStyle name="_Cause Analyses as per Inv. Report 3" xfId="49"/>
    <cellStyle name="_Cause Analyses as per Inv. Report 4" xfId="50"/>
    <cellStyle name="_Cent.Sect" xfId="51"/>
    <cellStyle name="_Cent.Sect 2" xfId="52"/>
    <cellStyle name="_Cent.Sect 3" xfId="53"/>
    <cellStyle name="_Cent.Sect 4" xfId="54"/>
    <cellStyle name="_Cent.Sect_New MIS Sheets" xfId="55"/>
    <cellStyle name="_DGVCL" xfId="56"/>
    <cellStyle name="_DGVCL 2" xfId="57"/>
    <cellStyle name="_DGVCL 3" xfId="58"/>
    <cellStyle name="_DGVCL 4" xfId="59"/>
    <cellStyle name="_DGVCL_New MIS Sheets" xfId="60"/>
    <cellStyle name="_EBC Format Nadiad" xfId="61"/>
    <cellStyle name="_EBC Format Nadiad 2" xfId="62"/>
    <cellStyle name="_EBC Format Nadiad 3" xfId="63"/>
    <cellStyle name="_EBC Format Nadiad 4" xfId="64"/>
    <cellStyle name="_EBC Format Nadiad_New MIS Sheets" xfId="65"/>
    <cellStyle name="_EBC Format Nov05" xfId="66"/>
    <cellStyle name="_EBC Format Nov05 2" xfId="67"/>
    <cellStyle name="_EBC Format Nov05 3" xfId="68"/>
    <cellStyle name="_EBC Format Nov05 4" xfId="69"/>
    <cellStyle name="_EBC Format Nov05_New MIS Sheets" xfId="70"/>
    <cellStyle name="_EBC Format(interface) nadiad dt.28-12-04" xfId="71"/>
    <cellStyle name="_EBC Format(interface) nadiad dt.28-12-04 2" xfId="72"/>
    <cellStyle name="_EBC Format(interface) nadiad dt.28-12-04 3" xfId="73"/>
    <cellStyle name="_EBC Format(interface) nadiad dt.28-12-04 4" xfId="74"/>
    <cellStyle name="_EBC Format(interface) nadiad dt.28-12-04_New MIS Sheets" xfId="75"/>
    <cellStyle name="_Final PGVCL Annexure-A" xfId="76"/>
    <cellStyle name="_Final PGVCL Annexure-A 2" xfId="77"/>
    <cellStyle name="_Final PGVCL Annexure-A 3" xfId="78"/>
    <cellStyle name="_Final PGVCL Annexure-A 4" xfId="79"/>
    <cellStyle name="_Gen.Details" xfId="80"/>
    <cellStyle name="_Gen.Details 2" xfId="81"/>
    <cellStyle name="_Gen.Details 3" xfId="82"/>
    <cellStyle name="_Gen.Details 4" xfId="83"/>
    <cellStyle name="_Gen.Details_New MIS Sheets" xfId="84"/>
    <cellStyle name="_GencoMonthlyImport " xfId="85"/>
    <cellStyle name="_GencoMonthlyImport  2" xfId="86"/>
    <cellStyle name="_GencoMonthlyImport  3" xfId="87"/>
    <cellStyle name="_GencoMonthlyImport  4" xfId="88"/>
    <cellStyle name="_GencoMonthlyImport _New MIS Sheets" xfId="89"/>
    <cellStyle name="_Gondal" xfId="90"/>
    <cellStyle name="_Gondal 2" xfId="91"/>
    <cellStyle name="_Gondal 3" xfId="92"/>
    <cellStyle name="_Gondal 4" xfId="93"/>
    <cellStyle name="_Gondal TR Circle MAY-04" xfId="94"/>
    <cellStyle name="_Gondal TR Circle MAY-04 2" xfId="95"/>
    <cellStyle name="_Gondal TR Circle MAY-04 3" xfId="96"/>
    <cellStyle name="_Gondal TR Circle MAY-04 4" xfId="97"/>
    <cellStyle name="_Gondal TR Circle MAY-04_New MIS Sheets" xfId="98"/>
    <cellStyle name="_Gondal_New MIS Sheets" xfId="99"/>
    <cellStyle name="_MGVCL" xfId="100"/>
    <cellStyle name="_MGVCL 2" xfId="101"/>
    <cellStyle name="_MGVCL 3" xfId="102"/>
    <cellStyle name="_MGVCL 4" xfId="103"/>
    <cellStyle name="_MGVCL_New MIS Sheets" xfId="104"/>
    <cellStyle name="_Nadiad New EBC fomat 23.2.05" xfId="105"/>
    <cellStyle name="_Nadiad New EBC fomat 23.2.05 2" xfId="106"/>
    <cellStyle name="_Nadiad New EBC fomat 23.2.05 3" xfId="107"/>
    <cellStyle name="_Nadiad New EBC fomat 23.2.05 4" xfId="108"/>
    <cellStyle name="_Nadiad New EBC fomat 23.2.05_New MIS Sheets" xfId="109"/>
    <cellStyle name="_Nadiad New EBC Format April-05" xfId="110"/>
    <cellStyle name="_Nadiad New EBC Format April-05 2" xfId="111"/>
    <cellStyle name="_Nadiad New EBC Format April-05 3" xfId="112"/>
    <cellStyle name="_Nadiad New EBC Format April-05 4" xfId="113"/>
    <cellStyle name="_Nadiad New EBC Format April-05_New MIS Sheets" xfId="114"/>
    <cellStyle name="_New EBC Format 28.3.05" xfId="115"/>
    <cellStyle name="_New EBC Format 28.3.05 2" xfId="116"/>
    <cellStyle name="_New EBC Format 28.3.05 3" xfId="117"/>
    <cellStyle name="_New EBC Format 28.3.05 4" xfId="118"/>
    <cellStyle name="_New EBC Format 28.3.05_New MIS Sheets" xfId="119"/>
    <cellStyle name="_New EBC format for Nadiad (TR)  30.09.04" xfId="120"/>
    <cellStyle name="_New EBC format for Nadiad (TR)  30.09.04 2" xfId="121"/>
    <cellStyle name="_New EBC format for Nadiad (TR)  30.09.04 3" xfId="122"/>
    <cellStyle name="_New EBC format for Nadiad (TR)  30.09.04 4" xfId="123"/>
    <cellStyle name="_New EBC format for Nadiad (TR)  30.09.04_New MIS Sheets" xfId="124"/>
    <cellStyle name="_NEW FORMATE Circle 9 Accd. 2" xfId="125"/>
    <cellStyle name="_NEW FORMATE Circle 9 Accd. 2 2" xfId="126"/>
    <cellStyle name="_NEW FORMATE Circle 9 Accd. 2 3" xfId="127"/>
    <cellStyle name="_NEW FORMATE Circle 9 Accd. 2 4" xfId="128"/>
    <cellStyle name="_Other Points 01.07.09" xfId="129"/>
    <cellStyle name="_Other Points 01.07.09 2" xfId="130"/>
    <cellStyle name="_Other Points 01.07.09 3" xfId="131"/>
    <cellStyle name="_Other Points 01.07.09 4" xfId="132"/>
    <cellStyle name="_Other Points 20.04.09" xfId="133"/>
    <cellStyle name="_Other Points 20.04.09 2" xfId="134"/>
    <cellStyle name="_Other Points 20.04.09 3" xfId="135"/>
    <cellStyle name="_Other Points 20.04.09 4" xfId="136"/>
    <cellStyle name="_PBR-9" xfId="137"/>
    <cellStyle name="_PBR-9 2" xfId="138"/>
    <cellStyle name="_PBR-9 3" xfId="139"/>
    <cellStyle name="_PBR-9 4" xfId="140"/>
    <cellStyle name="_Performance 26.02.08" xfId="141"/>
    <cellStyle name="_Performance 26.02.08 2" xfId="142"/>
    <cellStyle name="_Performance 26.02.08 3" xfId="143"/>
    <cellStyle name="_Performance 26.02.08 4" xfId="144"/>
    <cellStyle name="_PGVCL" xfId="145"/>
    <cellStyle name="_PGVCL 2" xfId="146"/>
    <cellStyle name="_PGVCL 3" xfId="147"/>
    <cellStyle name="_PGVCL 4" xfId="148"/>
    <cellStyle name="_PGVCL- 5-VAL" xfId="149"/>
    <cellStyle name="_PGVCL- 5-VAL 2" xfId="150"/>
    <cellStyle name="_PGVCL- 5-VAL 3" xfId="151"/>
    <cellStyle name="_PGVCL- 5-VAL 4" xfId="152"/>
    <cellStyle name="_PGVCL- 7" xfId="153"/>
    <cellStyle name="_PGVCL- 7 2" xfId="154"/>
    <cellStyle name="_PGVCL- 7 3" xfId="155"/>
    <cellStyle name="_PGVCL- 7 4" xfId="156"/>
    <cellStyle name="_PGVCL- 7_accd-1" xfId="157"/>
    <cellStyle name="_PGVCL- 7_accd-1 2" xfId="158"/>
    <cellStyle name="_PGVCL- 7_accd-1 3" xfId="159"/>
    <cellStyle name="_PGVCL- 7_accd-1 4" xfId="160"/>
    <cellStyle name="_PGVCL- 7_accd-2" xfId="161"/>
    <cellStyle name="_PGVCL- 7_accd-2 2" xfId="162"/>
    <cellStyle name="_PGVCL- 7_accd-2 3" xfId="163"/>
    <cellStyle name="_PGVCL- 7_accd-2 4" xfId="164"/>
    <cellStyle name="_PGVCL- 7_ACCD-MAINT" xfId="165"/>
    <cellStyle name="_PGVCL- 7_ACCD-MAINT 2" xfId="166"/>
    <cellStyle name="_PGVCL- 7_ACCD-MAINT 3" xfId="167"/>
    <cellStyle name="_PGVCL- 7_ACCD-MAINT 4" xfId="168"/>
    <cellStyle name="_PGVCL- 7_New MIS Sheets" xfId="169"/>
    <cellStyle name="_PGVCL- 7_New MIS Sheets 2" xfId="170"/>
    <cellStyle name="_PGVCL- 7_New MIS Sheets 3" xfId="171"/>
    <cellStyle name="_PGVCL- 7_New MIS Sheets 4" xfId="172"/>
    <cellStyle name="_PGVCL- 7_pbr 7" xfId="173"/>
    <cellStyle name="_PGVCL- 7_pbr 7 2" xfId="174"/>
    <cellStyle name="_PGVCL- 7_pbr 7 3" xfId="175"/>
    <cellStyle name="_PGVCL- 7_pbr 7 4" xfId="176"/>
    <cellStyle name="_PGVCL- 7_PGVCL- 7" xfId="177"/>
    <cellStyle name="_PGVCL- 7_PGVCL- 7 2" xfId="178"/>
    <cellStyle name="_PGVCL- 7_PGVCL- 7 3" xfId="179"/>
    <cellStyle name="_PGVCL- 7_PGVCL- 7 4" xfId="180"/>
    <cellStyle name="_PGVCL- 7_PGVCL- 9" xfId="181"/>
    <cellStyle name="_PGVCL- 7_PGVCL- 9 2" xfId="182"/>
    <cellStyle name="_PGVCL- 7_PGVCL- 9 3" xfId="183"/>
    <cellStyle name="_PGVCL- 7_PGVCL- 9 4" xfId="184"/>
    <cellStyle name="_PGVCL- 7_PGVCL- 9 Aug. 11" xfId="185"/>
    <cellStyle name="_PGVCL- 7_PGVCL- 9 Aug. 11 2" xfId="186"/>
    <cellStyle name="_PGVCL- 7_PGVCL- 9 Aug. 11 3" xfId="187"/>
    <cellStyle name="_PGVCL- 7_PGVCL- 9 Aug. 11 4" xfId="188"/>
    <cellStyle name="_PGVCL- 7_PGVCL- 9 Jun. 11" xfId="189"/>
    <cellStyle name="_PGVCL- 7_PGVCL- 9 Jun. 11 2" xfId="190"/>
    <cellStyle name="_PGVCL- 7_PGVCL- 9 Jun. 11 3" xfId="191"/>
    <cellStyle name="_PGVCL- 7_PGVCL- 9 Jun. 11 4" xfId="192"/>
    <cellStyle name="_PGVCL- 7_PGVCL- 9 May 11" xfId="193"/>
    <cellStyle name="_PGVCL- 7_PGVCL- 9 May 11 2" xfId="194"/>
    <cellStyle name="_PGVCL- 7_PGVCL- 9 May 11 3" xfId="195"/>
    <cellStyle name="_PGVCL- 7_PGVCL- 9 May 11 4" xfId="196"/>
    <cellStyle name="_PGVCL- 7_PGVCL- 9 Sep. 11" xfId="197"/>
    <cellStyle name="_PGVCL- 7_PGVCL- 9 Sep. 11 2" xfId="198"/>
    <cellStyle name="_PGVCL- 7_PGVCL- 9 Sep. 11 3" xfId="199"/>
    <cellStyle name="_PGVCL- 7_PGVCL- 9 Sep. 11 4" xfId="200"/>
    <cellStyle name="_PGVCL- 8" xfId="201"/>
    <cellStyle name="_PGVCL- 8 2" xfId="202"/>
    <cellStyle name="_PGVCL- 8 3" xfId="203"/>
    <cellStyle name="_PGVCL- 8 4" xfId="204"/>
    <cellStyle name="_PGVCL- 9" xfId="205"/>
    <cellStyle name="_PGVCL- 9 2" xfId="206"/>
    <cellStyle name="_PGVCL- 9 3" xfId="207"/>
    <cellStyle name="_PGVCL- 9 4" xfId="208"/>
    <cellStyle name="_PGVCL_APFC 26.08.09" xfId="209"/>
    <cellStyle name="_PGVCL_APFC Database" xfId="210"/>
    <cellStyle name="_PGVCL_APFC Database 2" xfId="211"/>
    <cellStyle name="_PGVCL_APFC Database 3" xfId="212"/>
    <cellStyle name="_PGVCL_APFC Database 4" xfId="213"/>
    <cellStyle name="_PGVCL_APFC details for MOSE meeting 25.07.09" xfId="214"/>
    <cellStyle name="_PGVCL_APFC details for MOSE meeting 25.07.09 2" xfId="215"/>
    <cellStyle name="_PGVCL_APFC details for MOSE meeting 25.07.09 3" xfId="216"/>
    <cellStyle name="_PGVCL_APFC details for MOSE meeting 25.07.09 4" xfId="217"/>
    <cellStyle name="_PGVCL_New MIS Sheets" xfId="218"/>
    <cellStyle name="_PGVCL_New MIS Sheets 2" xfId="219"/>
    <cellStyle name="_PGVCL_New MIS Sheets 3" xfId="220"/>
    <cellStyle name="_PGVCL_New MIS Sheets 4" xfId="221"/>
    <cellStyle name="_PGVCL_Other Points 20.04.09" xfId="222"/>
    <cellStyle name="_PGVCL_Other Points 20.04.09 2" xfId="223"/>
    <cellStyle name="_PGVCL_Other Points 20.04.09 3" xfId="224"/>
    <cellStyle name="_PGVCL_Other Points 20.04.09 4" xfId="225"/>
    <cellStyle name="_PGVCL_Revised Coastal Planning 2009_10 20.05.09" xfId="226"/>
    <cellStyle name="_pgvcl-1" xfId="227"/>
    <cellStyle name="_pgvcl-1 2" xfId="228"/>
    <cellStyle name="_pgvcl-1 3" xfId="229"/>
    <cellStyle name="_pgvcl-1 4" xfId="230"/>
    <cellStyle name="_pgvcl-1_Accident - 2007-08 + 2008-09 -- 15.12.08" xfId="231"/>
    <cellStyle name="_pgvcl-1_Accident - 2007-08 + 2008-09 -- 15.12.08 2" xfId="232"/>
    <cellStyle name="_pgvcl-1_Accident - 2007-08 + 2008-09 -- 15.12.08 3" xfId="233"/>
    <cellStyle name="_pgvcl-1_Accident - 2007-08 + 2008-09 -- 15.12.08 4" xfId="234"/>
    <cellStyle name="_pgvcl-1_Accident Detail 2006-07, 2007-08, 2008-09" xfId="235"/>
    <cellStyle name="_pgvcl-1_Accident S-dn wise up to Nov. 08 for SE's Conference" xfId="236"/>
    <cellStyle name="_pgvcl-1_Accident S-dn wise up to Nov. 08 for SE's Conference 2" xfId="237"/>
    <cellStyle name="_pgvcl-1_Accident S-dn wise up to Nov. 08 for SE's Conference 3" xfId="238"/>
    <cellStyle name="_pgvcl-1_Accident S-dn wise up to Nov. 08 for SE's Conference 4" xfId="239"/>
    <cellStyle name="_pgvcl-1_Book-DMTHL" xfId="240"/>
    <cellStyle name="_pgvcl-1_Comparison" xfId="241"/>
    <cellStyle name="_pgvcl-1_Comparison 2" xfId="242"/>
    <cellStyle name="_pgvcl-1_Comparison 3" xfId="243"/>
    <cellStyle name="_pgvcl-1_Comparison 4" xfId="244"/>
    <cellStyle name="_pgvcl-1_Details of Selected Urban Feeder" xfId="245"/>
    <cellStyle name="_pgvcl-1_Details of Selected Urban Feeder 2" xfId="246"/>
    <cellStyle name="_pgvcl-1_Details of Selected Urban Feeder 3" xfId="247"/>
    <cellStyle name="_pgvcl-1_Details of Selected Urban Feeder 4" xfId="248"/>
    <cellStyle name="_pgvcl-1_DHTHL JAN-09" xfId="249"/>
    <cellStyle name="_pgvcl-1_dnthl Feb-09" xfId="250"/>
    <cellStyle name="_pgvcl-1_JGYssss" xfId="251"/>
    <cellStyle name="_pgvcl-1_JGYssss 2" xfId="252"/>
    <cellStyle name="_pgvcl-1_JGYssss 3" xfId="253"/>
    <cellStyle name="_pgvcl-1_JGYssss 4" xfId="254"/>
    <cellStyle name="_pgvcl-1_JMN-7" xfId="255"/>
    <cellStyle name="_pgvcl-1_JMN-7 2" xfId="256"/>
    <cellStyle name="_pgvcl-1_JMN-7 3" xfId="257"/>
    <cellStyle name="_pgvcl-1_JMN-7 4" xfId="258"/>
    <cellStyle name="_pgvcl-1_JMN-77" xfId="259"/>
    <cellStyle name="_pgvcl-1_JMN-77 2" xfId="260"/>
    <cellStyle name="_pgvcl-1_JMN-77 3" xfId="261"/>
    <cellStyle name="_pgvcl-1_JMN-77 4" xfId="262"/>
    <cellStyle name="_pgvcl-1_JND - 5" xfId="263"/>
    <cellStyle name="_pgvcl-1_JND - 5 2" xfId="264"/>
    <cellStyle name="_pgvcl-1_JND - 5 3" xfId="265"/>
    <cellStyle name="_pgvcl-1_JND - 5 4" xfId="266"/>
    <cellStyle name="_pgvcl-1_JND 50" xfId="267"/>
    <cellStyle name="_pgvcl-1_JND 50 2" xfId="268"/>
    <cellStyle name="_pgvcl-1_JND 50 3" xfId="269"/>
    <cellStyle name="_pgvcl-1_JND 50 4" xfId="270"/>
    <cellStyle name="_pgvcl-1_NEW MIS Feb - 08" xfId="271"/>
    <cellStyle name="_pgvcl-1_NEW MIS Feb - 08_Book-DMTHL" xfId="272"/>
    <cellStyle name="_pgvcl-1_NEW MIS Feb - 08_Comparison" xfId="273"/>
    <cellStyle name="_pgvcl-1_NEW MIS Feb - 08_Comparison 2" xfId="274"/>
    <cellStyle name="_pgvcl-1_NEW MIS Feb - 08_Comparison 3" xfId="275"/>
    <cellStyle name="_pgvcl-1_NEW MIS Feb - 08_Comparison 4" xfId="276"/>
    <cellStyle name="_pgvcl-1_NEW MIS Feb - 08_Details of Selected Urban Feeder" xfId="277"/>
    <cellStyle name="_pgvcl-1_NEW MIS Feb - 08_Details of Selected Urban Feeder 2" xfId="278"/>
    <cellStyle name="_pgvcl-1_NEW MIS Feb - 08_Details of Selected Urban Feeder 3" xfId="279"/>
    <cellStyle name="_pgvcl-1_NEW MIS Feb - 08_Details of Selected Urban Feeder 4" xfId="280"/>
    <cellStyle name="_pgvcl-1_NEW MIS Feb - 08_DHTHL JAN-09" xfId="281"/>
    <cellStyle name="_pgvcl-1_NEW MIS Feb - 08_dnthl Feb-09" xfId="282"/>
    <cellStyle name="_pgvcl-1_NEW MIS Feb - 08_JGYssss" xfId="283"/>
    <cellStyle name="_pgvcl-1_NEW MIS Feb - 08_JGYssss 2" xfId="284"/>
    <cellStyle name="_pgvcl-1_NEW MIS Feb - 08_JGYssss 3" xfId="285"/>
    <cellStyle name="_pgvcl-1_NEW MIS Feb - 08_JGYssss 4" xfId="286"/>
    <cellStyle name="_pgvcl-1_NEW MIS Feb - 08_New MIS Sheets" xfId="287"/>
    <cellStyle name="_pgvcl-1_NEW MIS Feb - 08_New MIS Sheets 2" xfId="288"/>
    <cellStyle name="_pgvcl-1_NEW MIS Feb - 08_New MIS Sheets 3" xfId="289"/>
    <cellStyle name="_pgvcl-1_NEW MIS Feb - 08_New MIS Sheets 4" xfId="290"/>
    <cellStyle name="_pgvcl-1_NEW MIS Feb - 08_PBR" xfId="291"/>
    <cellStyle name="_pgvcl-1_NEW MIS Feb - 08_PBR 2" xfId="292"/>
    <cellStyle name="_pgvcl-1_NEW MIS Feb - 08_PBR 3" xfId="293"/>
    <cellStyle name="_pgvcl-1_NEW MIS Feb - 08_PBR 4" xfId="294"/>
    <cellStyle name="_pgvcl-1_NEW MIS Feb - 08_PBR CO_DAILY REPORT GIS - 20-01-09" xfId="295"/>
    <cellStyle name="_pgvcl-1_NEW MIS Feb - 08_PBR CO_DAILY REPORT GIS - 20-01-09 2" xfId="296"/>
    <cellStyle name="_pgvcl-1_NEW MIS Feb - 08_PBR CO_DAILY REPORT GIS - 20-01-09 3" xfId="297"/>
    <cellStyle name="_pgvcl-1_NEW MIS Feb - 08_PBR CO_DAILY REPORT GIS - 20-01-09 4" xfId="298"/>
    <cellStyle name="_pgvcl-1_NEW MIS Feb - 08_Point No.-3 T&amp;D _ 06-11-08" xfId="299"/>
    <cellStyle name="_pgvcl-1_NEW MIS Feb - 08_Point no.3_17-10-08" xfId="300"/>
    <cellStyle name="_pgvcl-1_NEW MIS Feb - 08_Sharing loss Aprl-08 to........" xfId="301"/>
    <cellStyle name="_pgvcl-1_NEW MIS Feb - 08_T&amp;D August-08" xfId="302"/>
    <cellStyle name="_pgvcl-1_NEW MIS Feb - 08_T&amp;D August-08 2" xfId="303"/>
    <cellStyle name="_pgvcl-1_NEW MIS Feb - 08_T&amp;D August-08 3" xfId="304"/>
    <cellStyle name="_pgvcl-1_NEW MIS Feb - 08_T&amp;D August-08 4" xfId="305"/>
    <cellStyle name="_pgvcl-1_NEW MIS Feb - 08_T&amp;D Data 2005-06 Onwards Database master" xfId="306"/>
    <cellStyle name="_pgvcl-1_NEW MIS Feb - 08_T&amp;D Dec-08" xfId="307"/>
    <cellStyle name="_pgvcl-1_NEW MIS Feb - 08_T&amp;D Dec-08 2" xfId="308"/>
    <cellStyle name="_pgvcl-1_NEW MIS Feb - 08_T&amp;D Dec-08 3" xfId="309"/>
    <cellStyle name="_pgvcl-1_NEW MIS Feb - 08_T&amp;D Dec-08 4" xfId="310"/>
    <cellStyle name="_pgvcl-1_NEW MIS Feb - 08_T&amp;D July-08" xfId="311"/>
    <cellStyle name="_pgvcl-1_NEW MIS Feb - 08_T&amp;D July-08 2" xfId="312"/>
    <cellStyle name="_pgvcl-1_NEW MIS Feb - 08_T&amp;D July-08 3" xfId="313"/>
    <cellStyle name="_pgvcl-1_NEW MIS Feb - 08_T&amp;D July-08 4" xfId="314"/>
    <cellStyle name="_pgvcl-1_NEW MIS Feb - 08_T&amp;D MAR--09" xfId="315"/>
    <cellStyle name="_pgvcl-1_NEW MIS Feb - 08_T&amp;D MAR--09 2" xfId="316"/>
    <cellStyle name="_pgvcl-1_NEW MIS Feb - 08_T&amp;D MAR--09 3" xfId="317"/>
    <cellStyle name="_pgvcl-1_NEW MIS Feb - 08_T&amp;D MAR--09 4" xfId="318"/>
    <cellStyle name="_pgvcl-1_NEW MIS Feb - 08_Urban Weekly 8 MAY 09" xfId="319"/>
    <cellStyle name="_pgvcl-1_NEW MIS Feb - 08_URBAN WEEKLY PBR CO" xfId="320"/>
    <cellStyle name="_pgvcl-1_NEW MIS Feb - 08_URBAN WEEKLY PBR CO 2" xfId="321"/>
    <cellStyle name="_pgvcl-1_NEW MIS Feb - 08_URBAN WEEKLY PBR CO 3" xfId="322"/>
    <cellStyle name="_pgvcl-1_NEW MIS Feb - 08_URBAN WEEKLY PBR CO 4" xfId="323"/>
    <cellStyle name="_pgvcl-1_NEW MIS Feb - 08_Weekly Urban PBR CO - 04-04-09 to 12-04-09" xfId="324"/>
    <cellStyle name="_pgvcl-1_NEW MIS Feb - 08_Weekly Urban PBR CO - 04-04-09 to 12-04-09 2" xfId="325"/>
    <cellStyle name="_pgvcl-1_NEW MIS Feb - 08_Weekly Urban PBR CO - 04-04-09 to 12-04-09 3" xfId="326"/>
    <cellStyle name="_pgvcl-1_NEW MIS Feb - 08_Weekly Urban PBR CO - 04-04-09 to 12-04-09 4" xfId="327"/>
    <cellStyle name="_pgvcl-1_NEW MIS Feb - 08_Weekly Urban PBR CO - 06-03-09 to 12-03-09" xfId="328"/>
    <cellStyle name="_pgvcl-1_NEW MIS Feb - 08_Weekly Urban PBR CO - 06-03-09 to 12-03-09 2" xfId="329"/>
    <cellStyle name="_pgvcl-1_NEW MIS Feb - 08_Weekly Urban PBR CO - 06-03-09 to 12-03-09 3" xfId="330"/>
    <cellStyle name="_pgvcl-1_NEW MIS Feb - 08_Weekly Urban PBR CO - 06-03-09 to 12-03-09 4" xfId="331"/>
    <cellStyle name="_pgvcl-1_NEW MIS Feb - 08_Weekly Urban PBR CO - 20-02-09 to 26-02-09" xfId="332"/>
    <cellStyle name="_pgvcl-1_NEW MIS Feb - 08_Weekly Urban PBR CO - 20-02-09 to 26-02-09 2" xfId="333"/>
    <cellStyle name="_pgvcl-1_NEW MIS Feb - 08_Weekly Urban PBR CO - 20-02-09 to 26-02-09 3" xfId="334"/>
    <cellStyle name="_pgvcl-1_NEW MIS Feb - 08_Weekly Urban PBR CO - 20-02-09 to 26-02-09 4" xfId="335"/>
    <cellStyle name="_pgvcl-1_NEW MIS Feb - 08_Weekly Urban PBR CO - 30-01-09 to 05-02-09" xfId="336"/>
    <cellStyle name="_pgvcl-1_NEW MIS Feb - 08_Weekly Urban PBR CO - 30-01-09 to 05-02-09 2" xfId="337"/>
    <cellStyle name="_pgvcl-1_NEW MIS Feb - 08_Weekly Urban PBR CO - 30-01-09 to 05-02-09 3" xfId="338"/>
    <cellStyle name="_pgvcl-1_NEW MIS Feb - 08_Weekly Urban PBR CO - 30-01-09 to 05-02-09 4" xfId="339"/>
    <cellStyle name="_pgvcl-1_NEW MIS Feb - 08_Weekly Urban PBR CO - 9-1-09 to 15.01.09" xfId="340"/>
    <cellStyle name="_pgvcl-1_NEW MIS Feb - 08_Weekly Urban PBR CO - 9-1-09 to 15.01.09 2" xfId="341"/>
    <cellStyle name="_pgvcl-1_NEW MIS Feb - 08_Weekly Urban PBR CO - 9-1-09 to 15.01.09 3" xfId="342"/>
    <cellStyle name="_pgvcl-1_NEW MIS Feb - 08_Weekly Urban PBR CO - 9-1-09 to 15.01.09 4" xfId="343"/>
    <cellStyle name="_pgvcl-1_NEW MIS Feb - 08_Weekly Urban PBR CO 01-05-09 to 07-05-09" xfId="344"/>
    <cellStyle name="_pgvcl-1_NEW MIS Feb - 08_Weekly Urban PBR CO 01-05-09 to 07-05-09 2" xfId="345"/>
    <cellStyle name="_pgvcl-1_NEW MIS Feb - 08_Weekly Urban PBR CO 01-05-09 to 07-05-09 3" xfId="346"/>
    <cellStyle name="_pgvcl-1_NEW MIS Feb - 08_Weekly Urban PBR CO 01-05-09 to 07-05-09 4" xfId="347"/>
    <cellStyle name="_pgvcl-1_NEW MIS Feb - 08_Weekly Urban PBR CO 10-04-09 to 16-04-09" xfId="348"/>
    <cellStyle name="_pgvcl-1_NEW MIS Feb - 08_Weekly Urban PBR CO 10-04-09 to 16-04-09 2" xfId="349"/>
    <cellStyle name="_pgvcl-1_NEW MIS Feb - 08_Weekly Urban PBR CO 10-04-09 to 16-04-09 3" xfId="350"/>
    <cellStyle name="_pgvcl-1_NEW MIS Feb - 08_Weekly Urban PBR CO 10-04-09 to 16-04-09 4" xfId="351"/>
    <cellStyle name="_pgvcl-1_NEW MIS Jan - 08" xfId="352"/>
    <cellStyle name="_pgvcl-1_NEW MIS Jan - 08_Book-DMTHL" xfId="353"/>
    <cellStyle name="_pgvcl-1_NEW MIS Jan - 08_Comparison" xfId="354"/>
    <cellStyle name="_pgvcl-1_NEW MIS Jan - 08_Comparison 2" xfId="355"/>
    <cellStyle name="_pgvcl-1_NEW MIS Jan - 08_Comparison 3" xfId="356"/>
    <cellStyle name="_pgvcl-1_NEW MIS Jan - 08_Comparison 4" xfId="357"/>
    <cellStyle name="_pgvcl-1_NEW MIS Jan - 08_Details of Selected Urban Feeder" xfId="358"/>
    <cellStyle name="_pgvcl-1_NEW MIS Jan - 08_Details of Selected Urban Feeder 2" xfId="359"/>
    <cellStyle name="_pgvcl-1_NEW MIS Jan - 08_Details of Selected Urban Feeder 3" xfId="360"/>
    <cellStyle name="_pgvcl-1_NEW MIS Jan - 08_Details of Selected Urban Feeder 4" xfId="361"/>
    <cellStyle name="_pgvcl-1_NEW MIS Jan - 08_DHTHL JAN-09" xfId="362"/>
    <cellStyle name="_pgvcl-1_NEW MIS Jan - 08_dnthl Feb-09" xfId="363"/>
    <cellStyle name="_pgvcl-1_NEW MIS Jan - 08_JGYssss" xfId="364"/>
    <cellStyle name="_pgvcl-1_NEW MIS Jan - 08_JGYssss 2" xfId="365"/>
    <cellStyle name="_pgvcl-1_NEW MIS Jan - 08_JGYssss 3" xfId="366"/>
    <cellStyle name="_pgvcl-1_NEW MIS Jan - 08_JGYssss 4" xfId="367"/>
    <cellStyle name="_pgvcl-1_NEW MIS Jan - 08_New MIS Sheets" xfId="368"/>
    <cellStyle name="_pgvcl-1_NEW MIS Jan - 08_New MIS Sheets 2" xfId="369"/>
    <cellStyle name="_pgvcl-1_NEW MIS Jan - 08_New MIS Sheets 3" xfId="370"/>
    <cellStyle name="_pgvcl-1_NEW MIS Jan - 08_New MIS Sheets 4" xfId="371"/>
    <cellStyle name="_pgvcl-1_NEW MIS Jan - 08_PBR" xfId="372"/>
    <cellStyle name="_pgvcl-1_NEW MIS Jan - 08_PBR 2" xfId="373"/>
    <cellStyle name="_pgvcl-1_NEW MIS Jan - 08_PBR 3" xfId="374"/>
    <cellStyle name="_pgvcl-1_NEW MIS Jan - 08_PBR 4" xfId="375"/>
    <cellStyle name="_pgvcl-1_NEW MIS Jan - 08_PBR CO_DAILY REPORT GIS - 20-01-09" xfId="376"/>
    <cellStyle name="_pgvcl-1_NEW MIS Jan - 08_PBR CO_DAILY REPORT GIS - 20-01-09 2" xfId="377"/>
    <cellStyle name="_pgvcl-1_NEW MIS Jan - 08_PBR CO_DAILY REPORT GIS - 20-01-09 3" xfId="378"/>
    <cellStyle name="_pgvcl-1_NEW MIS Jan - 08_PBR CO_DAILY REPORT GIS - 20-01-09 4" xfId="379"/>
    <cellStyle name="_pgvcl-1_NEW MIS Jan - 08_Point No.-3 T&amp;D _ 06-11-08" xfId="380"/>
    <cellStyle name="_pgvcl-1_NEW MIS Jan - 08_Point no.3_17-10-08" xfId="381"/>
    <cellStyle name="_pgvcl-1_NEW MIS Jan - 08_Sharing loss Aprl-08 to........" xfId="382"/>
    <cellStyle name="_pgvcl-1_NEW MIS Jan - 08_T&amp;D August-08" xfId="383"/>
    <cellStyle name="_pgvcl-1_NEW MIS Jan - 08_T&amp;D August-08 2" xfId="384"/>
    <cellStyle name="_pgvcl-1_NEW MIS Jan - 08_T&amp;D August-08 3" xfId="385"/>
    <cellStyle name="_pgvcl-1_NEW MIS Jan - 08_T&amp;D August-08 4" xfId="386"/>
    <cellStyle name="_pgvcl-1_NEW MIS Jan - 08_T&amp;D Data 2005-06 Onwards Database master" xfId="387"/>
    <cellStyle name="_pgvcl-1_NEW MIS Jan - 08_T&amp;D Dec-08" xfId="388"/>
    <cellStyle name="_pgvcl-1_NEW MIS Jan - 08_T&amp;D Dec-08 2" xfId="389"/>
    <cellStyle name="_pgvcl-1_NEW MIS Jan - 08_T&amp;D Dec-08 3" xfId="390"/>
    <cellStyle name="_pgvcl-1_NEW MIS Jan - 08_T&amp;D Dec-08 4" xfId="391"/>
    <cellStyle name="_pgvcl-1_NEW MIS Jan - 08_T&amp;D July-08" xfId="392"/>
    <cellStyle name="_pgvcl-1_NEW MIS Jan - 08_T&amp;D July-08 2" xfId="393"/>
    <cellStyle name="_pgvcl-1_NEW MIS Jan - 08_T&amp;D July-08 3" xfId="394"/>
    <cellStyle name="_pgvcl-1_NEW MIS Jan - 08_T&amp;D July-08 4" xfId="395"/>
    <cellStyle name="_pgvcl-1_NEW MIS Jan - 08_T&amp;D MAR--09" xfId="396"/>
    <cellStyle name="_pgvcl-1_NEW MIS Jan - 08_T&amp;D MAR--09 2" xfId="397"/>
    <cellStyle name="_pgvcl-1_NEW MIS Jan - 08_T&amp;D MAR--09 3" xfId="398"/>
    <cellStyle name="_pgvcl-1_NEW MIS Jan - 08_T&amp;D MAR--09 4" xfId="399"/>
    <cellStyle name="_pgvcl-1_NEW MIS Jan - 08_Urban Weekly 8 MAY 09" xfId="400"/>
    <cellStyle name="_pgvcl-1_NEW MIS Jan - 08_URBAN WEEKLY PBR CO" xfId="401"/>
    <cellStyle name="_pgvcl-1_NEW MIS Jan - 08_URBAN WEEKLY PBR CO 2" xfId="402"/>
    <cellStyle name="_pgvcl-1_NEW MIS Jan - 08_URBAN WEEKLY PBR CO 3" xfId="403"/>
    <cellStyle name="_pgvcl-1_NEW MIS Jan - 08_URBAN WEEKLY PBR CO 4" xfId="404"/>
    <cellStyle name="_pgvcl-1_NEW MIS Jan - 08_Weekly Urban PBR CO - 04-04-09 to 12-04-09" xfId="405"/>
    <cellStyle name="_pgvcl-1_NEW MIS Jan - 08_Weekly Urban PBR CO - 04-04-09 to 12-04-09 2" xfId="406"/>
    <cellStyle name="_pgvcl-1_NEW MIS Jan - 08_Weekly Urban PBR CO - 04-04-09 to 12-04-09 3" xfId="407"/>
    <cellStyle name="_pgvcl-1_NEW MIS Jan - 08_Weekly Urban PBR CO - 04-04-09 to 12-04-09 4" xfId="408"/>
    <cellStyle name="_pgvcl-1_NEW MIS Jan - 08_Weekly Urban PBR CO - 06-03-09 to 12-03-09" xfId="409"/>
    <cellStyle name="_pgvcl-1_NEW MIS Jan - 08_Weekly Urban PBR CO - 06-03-09 to 12-03-09 2" xfId="410"/>
    <cellStyle name="_pgvcl-1_NEW MIS Jan - 08_Weekly Urban PBR CO - 06-03-09 to 12-03-09 3" xfId="411"/>
    <cellStyle name="_pgvcl-1_NEW MIS Jan - 08_Weekly Urban PBR CO - 06-03-09 to 12-03-09 4" xfId="412"/>
    <cellStyle name="_pgvcl-1_NEW MIS Jan - 08_Weekly Urban PBR CO - 20-02-09 to 26-02-09" xfId="413"/>
    <cellStyle name="_pgvcl-1_NEW MIS Jan - 08_Weekly Urban PBR CO - 20-02-09 to 26-02-09 2" xfId="414"/>
    <cellStyle name="_pgvcl-1_NEW MIS Jan - 08_Weekly Urban PBR CO - 20-02-09 to 26-02-09 3" xfId="415"/>
    <cellStyle name="_pgvcl-1_NEW MIS Jan - 08_Weekly Urban PBR CO - 20-02-09 to 26-02-09 4" xfId="416"/>
    <cellStyle name="_pgvcl-1_NEW MIS Jan - 08_Weekly Urban PBR CO - 30-01-09 to 05-02-09" xfId="417"/>
    <cellStyle name="_pgvcl-1_NEW MIS Jan - 08_Weekly Urban PBR CO - 30-01-09 to 05-02-09 2" xfId="418"/>
    <cellStyle name="_pgvcl-1_NEW MIS Jan - 08_Weekly Urban PBR CO - 30-01-09 to 05-02-09 3" xfId="419"/>
    <cellStyle name="_pgvcl-1_NEW MIS Jan - 08_Weekly Urban PBR CO - 30-01-09 to 05-02-09 4" xfId="420"/>
    <cellStyle name="_pgvcl-1_NEW MIS Jan - 08_Weekly Urban PBR CO - 9-1-09 to 15.01.09" xfId="421"/>
    <cellStyle name="_pgvcl-1_NEW MIS Jan - 08_Weekly Urban PBR CO - 9-1-09 to 15.01.09 2" xfId="422"/>
    <cellStyle name="_pgvcl-1_NEW MIS Jan - 08_Weekly Urban PBR CO - 9-1-09 to 15.01.09 3" xfId="423"/>
    <cellStyle name="_pgvcl-1_NEW MIS Jan - 08_Weekly Urban PBR CO - 9-1-09 to 15.01.09 4" xfId="424"/>
    <cellStyle name="_pgvcl-1_NEW MIS Jan - 08_Weekly Urban PBR CO 01-05-09 to 07-05-09" xfId="425"/>
    <cellStyle name="_pgvcl-1_NEW MIS Jan - 08_Weekly Urban PBR CO 01-05-09 to 07-05-09 2" xfId="426"/>
    <cellStyle name="_pgvcl-1_NEW MIS Jan - 08_Weekly Urban PBR CO 01-05-09 to 07-05-09 3" xfId="427"/>
    <cellStyle name="_pgvcl-1_NEW MIS Jan - 08_Weekly Urban PBR CO 01-05-09 to 07-05-09 4" xfId="428"/>
    <cellStyle name="_pgvcl-1_NEW MIS Jan - 08_Weekly Urban PBR CO 10-04-09 to 16-04-09" xfId="429"/>
    <cellStyle name="_pgvcl-1_NEW MIS Jan - 08_Weekly Urban PBR CO 10-04-09 to 16-04-09 2" xfId="430"/>
    <cellStyle name="_pgvcl-1_NEW MIS Jan - 08_Weekly Urban PBR CO 10-04-09 to 16-04-09 3" xfId="431"/>
    <cellStyle name="_pgvcl-1_NEW MIS Jan - 08_Weekly Urban PBR CO 10-04-09 to 16-04-09 4" xfId="432"/>
    <cellStyle name="_pgvcl-1_NEW MIS Mar - 08" xfId="433"/>
    <cellStyle name="_pgvcl-1_NEW MIS Mar - 08 2" xfId="434"/>
    <cellStyle name="_pgvcl-1_NEW MIS Mar - 08 3" xfId="435"/>
    <cellStyle name="_pgvcl-1_NEW MIS Mar - 08 4" xfId="436"/>
    <cellStyle name="_pgvcl-1_PBR" xfId="437"/>
    <cellStyle name="_pgvcl-1_PBR 2" xfId="438"/>
    <cellStyle name="_pgvcl-1_PBR 3" xfId="439"/>
    <cellStyle name="_pgvcl-1_PBR 4" xfId="440"/>
    <cellStyle name="_pgvcl-1_PBR CO_DAILY REPORT GIS - 20-01-09" xfId="441"/>
    <cellStyle name="_pgvcl-1_PBR CO_DAILY REPORT GIS - 20-01-09 2" xfId="442"/>
    <cellStyle name="_pgvcl-1_PBR CO_DAILY REPORT GIS - 20-01-09 3" xfId="443"/>
    <cellStyle name="_pgvcl-1_PBR CO_DAILY REPORT GIS - 20-01-09 4" xfId="444"/>
    <cellStyle name="_pgvcl-1_PBR-7" xfId="445"/>
    <cellStyle name="_pgvcl-1_PBR-7 2" xfId="446"/>
    <cellStyle name="_pgvcl-1_PBR-7 3" xfId="447"/>
    <cellStyle name="_pgvcl-1_PBR-7 4" xfId="448"/>
    <cellStyle name="_pgvcl-1_PBR-7 FEB-11 " xfId="449"/>
    <cellStyle name="_pgvcl-1_Point No.-3 T&amp;D _ 06-11-08" xfId="450"/>
    <cellStyle name="_pgvcl-1_Point no.3_17-10-08" xfId="451"/>
    <cellStyle name="_pgvcl-1_sept JMN-7" xfId="452"/>
    <cellStyle name="_pgvcl-1_Sharing loss Aprl-08 to........" xfId="453"/>
    <cellStyle name="_pgvcl-1_T&amp;D August-08" xfId="454"/>
    <cellStyle name="_pgvcl-1_T&amp;D August-08 2" xfId="455"/>
    <cellStyle name="_pgvcl-1_T&amp;D August-08 3" xfId="456"/>
    <cellStyle name="_pgvcl-1_T&amp;D August-08 4" xfId="457"/>
    <cellStyle name="_pgvcl-1_T&amp;D Data 2005-06 Onwards Database master" xfId="458"/>
    <cellStyle name="_pgvcl-1_T&amp;D Dec-08" xfId="459"/>
    <cellStyle name="_pgvcl-1_T&amp;D Dec-08 2" xfId="460"/>
    <cellStyle name="_pgvcl-1_T&amp;D Dec-08 3" xfId="461"/>
    <cellStyle name="_pgvcl-1_T&amp;D Dec-08 4" xfId="462"/>
    <cellStyle name="_pgvcl-1_T&amp;D July-08" xfId="463"/>
    <cellStyle name="_pgvcl-1_T&amp;D July-08 2" xfId="464"/>
    <cellStyle name="_pgvcl-1_T&amp;D July-08 3" xfId="465"/>
    <cellStyle name="_pgvcl-1_T&amp;D July-08 4" xfId="466"/>
    <cellStyle name="_pgvcl-1_T&amp;D MAR--09" xfId="467"/>
    <cellStyle name="_pgvcl-1_T&amp;D MAR--09 2" xfId="468"/>
    <cellStyle name="_pgvcl-1_T&amp;D MAR--09 3" xfId="469"/>
    <cellStyle name="_pgvcl-1_T&amp;D MAR--09 4" xfId="470"/>
    <cellStyle name="_pgvcl-1_Urban Weekly 8 MAY 09" xfId="471"/>
    <cellStyle name="_pgvcl-1_URBAN WEEKLY PBR CO" xfId="472"/>
    <cellStyle name="_pgvcl-1_URBAN WEEKLY PBR CO 2" xfId="473"/>
    <cellStyle name="_pgvcl-1_URBAN WEEKLY PBR CO 3" xfId="474"/>
    <cellStyle name="_pgvcl-1_URBAN WEEKLY PBR CO 4" xfId="475"/>
    <cellStyle name="_pgvcl-1_Weekly Urban PBR CO - 04-04-09 to 12-04-09" xfId="476"/>
    <cellStyle name="_pgvcl-1_Weekly Urban PBR CO - 04-04-09 to 12-04-09 2" xfId="477"/>
    <cellStyle name="_pgvcl-1_Weekly Urban PBR CO - 04-04-09 to 12-04-09 3" xfId="478"/>
    <cellStyle name="_pgvcl-1_Weekly Urban PBR CO - 04-04-09 to 12-04-09 4" xfId="479"/>
    <cellStyle name="_pgvcl-1_Weekly Urban PBR CO - 06-03-09 to 12-03-09" xfId="480"/>
    <cellStyle name="_pgvcl-1_Weekly Urban PBR CO - 06-03-09 to 12-03-09 2" xfId="481"/>
    <cellStyle name="_pgvcl-1_Weekly Urban PBR CO - 06-03-09 to 12-03-09 3" xfId="482"/>
    <cellStyle name="_pgvcl-1_Weekly Urban PBR CO - 06-03-09 to 12-03-09 4" xfId="483"/>
    <cellStyle name="_pgvcl-1_Weekly Urban PBR CO - 20-02-09 to 26-02-09" xfId="484"/>
    <cellStyle name="_pgvcl-1_Weekly Urban PBR CO - 20-02-09 to 26-02-09 2" xfId="485"/>
    <cellStyle name="_pgvcl-1_Weekly Urban PBR CO - 20-02-09 to 26-02-09 3" xfId="486"/>
    <cellStyle name="_pgvcl-1_Weekly Urban PBR CO - 20-02-09 to 26-02-09 4" xfId="487"/>
    <cellStyle name="_pgvcl-1_Weekly Urban PBR CO - 30-01-09 to 05-02-09" xfId="488"/>
    <cellStyle name="_pgvcl-1_Weekly Urban PBR CO - 30-01-09 to 05-02-09 2" xfId="489"/>
    <cellStyle name="_pgvcl-1_Weekly Urban PBR CO - 30-01-09 to 05-02-09 3" xfId="490"/>
    <cellStyle name="_pgvcl-1_Weekly Urban PBR CO - 30-01-09 to 05-02-09 4" xfId="491"/>
    <cellStyle name="_pgvcl-1_Weekly Urban PBR CO - 9-1-09 to 15.01.09" xfId="492"/>
    <cellStyle name="_pgvcl-1_Weekly Urban PBR CO - 9-1-09 to 15.01.09 2" xfId="493"/>
    <cellStyle name="_pgvcl-1_Weekly Urban PBR CO - 9-1-09 to 15.01.09 3" xfId="494"/>
    <cellStyle name="_pgvcl-1_Weekly Urban PBR CO - 9-1-09 to 15.01.09 4" xfId="495"/>
    <cellStyle name="_pgvcl-1_Weekly Urban PBR CO 01-05-09 to 07-05-09" xfId="496"/>
    <cellStyle name="_pgvcl-1_Weekly Urban PBR CO 01-05-09 to 07-05-09 2" xfId="497"/>
    <cellStyle name="_pgvcl-1_Weekly Urban PBR CO 01-05-09 to 07-05-09 3" xfId="498"/>
    <cellStyle name="_pgvcl-1_Weekly Urban PBR CO 01-05-09 to 07-05-09 4" xfId="499"/>
    <cellStyle name="_pgvcl-1_Weekly Urban PBR CO 10-04-09 to 16-04-09" xfId="500"/>
    <cellStyle name="_pgvcl-1_Weekly Urban PBR CO 10-04-09 to 16-04-09 2" xfId="501"/>
    <cellStyle name="_pgvcl-1_Weekly Urban PBR CO 10-04-09 to 16-04-09 3" xfId="502"/>
    <cellStyle name="_pgvcl-1_Weekly Urban PBR CO 10-04-09 to 16-04-09 4" xfId="503"/>
    <cellStyle name="_pgvcl-1-1" xfId="504"/>
    <cellStyle name="_pgvcl-1-1 2" xfId="505"/>
    <cellStyle name="_pgvcl-1-1 3" xfId="506"/>
    <cellStyle name="_pgvcl-1-1 4" xfId="507"/>
    <cellStyle name="_pgvcl-1-1_Accident - 2007-08 + 2008-09 -- 15.12.08" xfId="508"/>
    <cellStyle name="_pgvcl-1-1_Accident - 2007-08 + 2008-09 -- 15.12.08 2" xfId="509"/>
    <cellStyle name="_pgvcl-1-1_Accident - 2007-08 + 2008-09 -- 15.12.08 3" xfId="510"/>
    <cellStyle name="_pgvcl-1-1_Accident - 2007-08 + 2008-09 -- 15.12.08 4" xfId="511"/>
    <cellStyle name="_pgvcl-1-1_Accident Detail 2006-07, 2007-08, 2008-09" xfId="512"/>
    <cellStyle name="_pgvcl-1-1_Accident S-dn wise up to Nov. 08 for SE's Conference" xfId="513"/>
    <cellStyle name="_pgvcl-1-1_Accident S-dn wise up to Nov. 08 for SE's Conference 2" xfId="514"/>
    <cellStyle name="_pgvcl-1-1_Accident S-dn wise up to Nov. 08 for SE's Conference 3" xfId="515"/>
    <cellStyle name="_pgvcl-1-1_Accident S-dn wise up to Nov. 08 for SE's Conference 4" xfId="516"/>
    <cellStyle name="_pgvcl-1-1_Book-DMTHL" xfId="517"/>
    <cellStyle name="_pgvcl-1-1_Comparison" xfId="518"/>
    <cellStyle name="_pgvcl-1-1_Comparison 2" xfId="519"/>
    <cellStyle name="_pgvcl-1-1_Comparison 3" xfId="520"/>
    <cellStyle name="_pgvcl-1-1_Comparison 4" xfId="521"/>
    <cellStyle name="_pgvcl-1-1_Details of Selected Urban Feeder" xfId="522"/>
    <cellStyle name="_pgvcl-1-1_Details of Selected Urban Feeder 2" xfId="523"/>
    <cellStyle name="_pgvcl-1-1_Details of Selected Urban Feeder 3" xfId="524"/>
    <cellStyle name="_pgvcl-1-1_Details of Selected Urban Feeder 4" xfId="525"/>
    <cellStyle name="_pgvcl-1-1_DHTHL JAN-09" xfId="526"/>
    <cellStyle name="_pgvcl-1-1_dnthl Feb-09" xfId="527"/>
    <cellStyle name="_pgvcl-1-1_JGYssss" xfId="528"/>
    <cellStyle name="_pgvcl-1-1_JGYssss 2" xfId="529"/>
    <cellStyle name="_pgvcl-1-1_JGYssss 3" xfId="530"/>
    <cellStyle name="_pgvcl-1-1_JGYssss 4" xfId="531"/>
    <cellStyle name="_pgvcl-1-1_JMN-7" xfId="532"/>
    <cellStyle name="_pgvcl-1-1_JMN-7 2" xfId="533"/>
    <cellStyle name="_pgvcl-1-1_JMN-7 3" xfId="534"/>
    <cellStyle name="_pgvcl-1-1_JMN-7 4" xfId="535"/>
    <cellStyle name="_pgvcl-1-1_JMN-77" xfId="536"/>
    <cellStyle name="_pgvcl-1-1_JMN-77 2" xfId="537"/>
    <cellStyle name="_pgvcl-1-1_JMN-77 3" xfId="538"/>
    <cellStyle name="_pgvcl-1-1_JMN-77 4" xfId="539"/>
    <cellStyle name="_pgvcl-1-1_JND - 5" xfId="540"/>
    <cellStyle name="_pgvcl-1-1_JND - 5 2" xfId="541"/>
    <cellStyle name="_pgvcl-1-1_JND - 5 3" xfId="542"/>
    <cellStyle name="_pgvcl-1-1_JND - 5 4" xfId="543"/>
    <cellStyle name="_pgvcl-1-1_JND 50" xfId="544"/>
    <cellStyle name="_pgvcl-1-1_JND 50 2" xfId="545"/>
    <cellStyle name="_pgvcl-1-1_JND 50 3" xfId="546"/>
    <cellStyle name="_pgvcl-1-1_JND 50 4" xfId="547"/>
    <cellStyle name="_pgvcl-1-1_NEW MIS Feb - 08" xfId="548"/>
    <cellStyle name="_pgvcl-1-1_NEW MIS Feb - 08_Book-DMTHL" xfId="549"/>
    <cellStyle name="_pgvcl-1-1_NEW MIS Feb - 08_Comparison" xfId="550"/>
    <cellStyle name="_pgvcl-1-1_NEW MIS Feb - 08_Comparison 2" xfId="551"/>
    <cellStyle name="_pgvcl-1-1_NEW MIS Feb - 08_Comparison 3" xfId="552"/>
    <cellStyle name="_pgvcl-1-1_NEW MIS Feb - 08_Comparison 4" xfId="553"/>
    <cellStyle name="_pgvcl-1-1_NEW MIS Feb - 08_Details of Selected Urban Feeder" xfId="554"/>
    <cellStyle name="_pgvcl-1-1_NEW MIS Feb - 08_Details of Selected Urban Feeder 2" xfId="555"/>
    <cellStyle name="_pgvcl-1-1_NEW MIS Feb - 08_Details of Selected Urban Feeder 3" xfId="556"/>
    <cellStyle name="_pgvcl-1-1_NEW MIS Feb - 08_Details of Selected Urban Feeder 4" xfId="557"/>
    <cellStyle name="_pgvcl-1-1_NEW MIS Feb - 08_DHTHL JAN-09" xfId="558"/>
    <cellStyle name="_pgvcl-1-1_NEW MIS Feb - 08_dnthl Feb-09" xfId="559"/>
    <cellStyle name="_pgvcl-1-1_NEW MIS Feb - 08_JGYssss" xfId="560"/>
    <cellStyle name="_pgvcl-1-1_NEW MIS Feb - 08_JGYssss 2" xfId="561"/>
    <cellStyle name="_pgvcl-1-1_NEW MIS Feb - 08_JGYssss 3" xfId="562"/>
    <cellStyle name="_pgvcl-1-1_NEW MIS Feb - 08_JGYssss 4" xfId="563"/>
    <cellStyle name="_pgvcl-1-1_NEW MIS Feb - 08_New MIS Sheets" xfId="564"/>
    <cellStyle name="_pgvcl-1-1_NEW MIS Feb - 08_New MIS Sheets 2" xfId="565"/>
    <cellStyle name="_pgvcl-1-1_NEW MIS Feb - 08_New MIS Sheets 3" xfId="566"/>
    <cellStyle name="_pgvcl-1-1_NEW MIS Feb - 08_New MIS Sheets 4" xfId="567"/>
    <cellStyle name="_pgvcl-1-1_NEW MIS Feb - 08_PBR" xfId="568"/>
    <cellStyle name="_pgvcl-1-1_NEW MIS Feb - 08_PBR 2" xfId="569"/>
    <cellStyle name="_pgvcl-1-1_NEW MIS Feb - 08_PBR 3" xfId="570"/>
    <cellStyle name="_pgvcl-1-1_NEW MIS Feb - 08_PBR 4" xfId="571"/>
    <cellStyle name="_pgvcl-1-1_NEW MIS Feb - 08_PBR CO_DAILY REPORT GIS - 20-01-09" xfId="572"/>
    <cellStyle name="_pgvcl-1-1_NEW MIS Feb - 08_PBR CO_DAILY REPORT GIS - 20-01-09 2" xfId="573"/>
    <cellStyle name="_pgvcl-1-1_NEW MIS Feb - 08_PBR CO_DAILY REPORT GIS - 20-01-09 3" xfId="574"/>
    <cellStyle name="_pgvcl-1-1_NEW MIS Feb - 08_PBR CO_DAILY REPORT GIS - 20-01-09 4" xfId="575"/>
    <cellStyle name="_pgvcl-1-1_NEW MIS Feb - 08_Point No.-3 T&amp;D _ 06-11-08" xfId="576"/>
    <cellStyle name="_pgvcl-1-1_NEW MIS Feb - 08_Point no.3_17-10-08" xfId="577"/>
    <cellStyle name="_pgvcl-1-1_NEW MIS Feb - 08_Sharing loss Aprl-08 to........" xfId="578"/>
    <cellStyle name="_pgvcl-1-1_NEW MIS Feb - 08_T&amp;D August-08" xfId="579"/>
    <cellStyle name="_pgvcl-1-1_NEW MIS Feb - 08_T&amp;D August-08 2" xfId="580"/>
    <cellStyle name="_pgvcl-1-1_NEW MIS Feb - 08_T&amp;D August-08 3" xfId="581"/>
    <cellStyle name="_pgvcl-1-1_NEW MIS Feb - 08_T&amp;D August-08 4" xfId="582"/>
    <cellStyle name="_pgvcl-1-1_NEW MIS Feb - 08_T&amp;D Data 2005-06 Onwards Database master" xfId="583"/>
    <cellStyle name="_pgvcl-1-1_NEW MIS Feb - 08_T&amp;D Dec-08" xfId="584"/>
    <cellStyle name="_pgvcl-1-1_NEW MIS Feb - 08_T&amp;D Dec-08 2" xfId="585"/>
    <cellStyle name="_pgvcl-1-1_NEW MIS Feb - 08_T&amp;D Dec-08 3" xfId="586"/>
    <cellStyle name="_pgvcl-1-1_NEW MIS Feb - 08_T&amp;D Dec-08 4" xfId="587"/>
    <cellStyle name="_pgvcl-1-1_NEW MIS Feb - 08_T&amp;D July-08" xfId="588"/>
    <cellStyle name="_pgvcl-1-1_NEW MIS Feb - 08_T&amp;D July-08 2" xfId="589"/>
    <cellStyle name="_pgvcl-1-1_NEW MIS Feb - 08_T&amp;D July-08 3" xfId="590"/>
    <cellStyle name="_pgvcl-1-1_NEW MIS Feb - 08_T&amp;D July-08 4" xfId="591"/>
    <cellStyle name="_pgvcl-1-1_NEW MIS Feb - 08_T&amp;D MAR--09" xfId="592"/>
    <cellStyle name="_pgvcl-1-1_NEW MIS Feb - 08_T&amp;D MAR--09 2" xfId="593"/>
    <cellStyle name="_pgvcl-1-1_NEW MIS Feb - 08_T&amp;D MAR--09 3" xfId="594"/>
    <cellStyle name="_pgvcl-1-1_NEW MIS Feb - 08_T&amp;D MAR--09 4" xfId="595"/>
    <cellStyle name="_pgvcl-1-1_NEW MIS Feb - 08_Urban Weekly 8 MAY 09" xfId="596"/>
    <cellStyle name="_pgvcl-1-1_NEW MIS Feb - 08_URBAN WEEKLY PBR CO" xfId="597"/>
    <cellStyle name="_pgvcl-1-1_NEW MIS Feb - 08_URBAN WEEKLY PBR CO 2" xfId="598"/>
    <cellStyle name="_pgvcl-1-1_NEW MIS Feb - 08_URBAN WEEKLY PBR CO 3" xfId="599"/>
    <cellStyle name="_pgvcl-1-1_NEW MIS Feb - 08_URBAN WEEKLY PBR CO 4" xfId="600"/>
    <cellStyle name="_pgvcl-1-1_NEW MIS Feb - 08_Weekly Urban PBR CO - 04-04-09 to 12-04-09" xfId="601"/>
    <cellStyle name="_pgvcl-1-1_NEW MIS Feb - 08_Weekly Urban PBR CO - 04-04-09 to 12-04-09 2" xfId="602"/>
    <cellStyle name="_pgvcl-1-1_NEW MIS Feb - 08_Weekly Urban PBR CO - 04-04-09 to 12-04-09 3" xfId="603"/>
    <cellStyle name="_pgvcl-1-1_NEW MIS Feb - 08_Weekly Urban PBR CO - 04-04-09 to 12-04-09 4" xfId="604"/>
    <cellStyle name="_pgvcl-1-1_NEW MIS Feb - 08_Weekly Urban PBR CO - 06-03-09 to 12-03-09" xfId="605"/>
    <cellStyle name="_pgvcl-1-1_NEW MIS Feb - 08_Weekly Urban PBR CO - 06-03-09 to 12-03-09 2" xfId="606"/>
    <cellStyle name="_pgvcl-1-1_NEW MIS Feb - 08_Weekly Urban PBR CO - 06-03-09 to 12-03-09 3" xfId="607"/>
    <cellStyle name="_pgvcl-1-1_NEW MIS Feb - 08_Weekly Urban PBR CO - 06-03-09 to 12-03-09 4" xfId="608"/>
    <cellStyle name="_pgvcl-1-1_NEW MIS Feb - 08_Weekly Urban PBR CO - 20-02-09 to 26-02-09" xfId="609"/>
    <cellStyle name="_pgvcl-1-1_NEW MIS Feb - 08_Weekly Urban PBR CO - 20-02-09 to 26-02-09 2" xfId="610"/>
    <cellStyle name="_pgvcl-1-1_NEW MIS Feb - 08_Weekly Urban PBR CO - 20-02-09 to 26-02-09 3" xfId="611"/>
    <cellStyle name="_pgvcl-1-1_NEW MIS Feb - 08_Weekly Urban PBR CO - 20-02-09 to 26-02-09 4" xfId="612"/>
    <cellStyle name="_pgvcl-1-1_NEW MIS Feb - 08_Weekly Urban PBR CO - 30-01-09 to 05-02-09" xfId="613"/>
    <cellStyle name="_pgvcl-1-1_NEW MIS Feb - 08_Weekly Urban PBR CO - 30-01-09 to 05-02-09 2" xfId="614"/>
    <cellStyle name="_pgvcl-1-1_NEW MIS Feb - 08_Weekly Urban PBR CO - 30-01-09 to 05-02-09 3" xfId="615"/>
    <cellStyle name="_pgvcl-1-1_NEW MIS Feb - 08_Weekly Urban PBR CO - 30-01-09 to 05-02-09 4" xfId="616"/>
    <cellStyle name="_pgvcl-1-1_NEW MIS Feb - 08_Weekly Urban PBR CO - 9-1-09 to 15.01.09" xfId="617"/>
    <cellStyle name="_pgvcl-1-1_NEW MIS Feb - 08_Weekly Urban PBR CO - 9-1-09 to 15.01.09 2" xfId="618"/>
    <cellStyle name="_pgvcl-1-1_NEW MIS Feb - 08_Weekly Urban PBR CO - 9-1-09 to 15.01.09 3" xfId="619"/>
    <cellStyle name="_pgvcl-1-1_NEW MIS Feb - 08_Weekly Urban PBR CO - 9-1-09 to 15.01.09 4" xfId="620"/>
    <cellStyle name="_pgvcl-1-1_NEW MIS Feb - 08_Weekly Urban PBR CO 01-05-09 to 07-05-09" xfId="621"/>
    <cellStyle name="_pgvcl-1-1_NEW MIS Feb - 08_Weekly Urban PBR CO 01-05-09 to 07-05-09 2" xfId="622"/>
    <cellStyle name="_pgvcl-1-1_NEW MIS Feb - 08_Weekly Urban PBR CO 01-05-09 to 07-05-09 3" xfId="623"/>
    <cellStyle name="_pgvcl-1-1_NEW MIS Feb - 08_Weekly Urban PBR CO 01-05-09 to 07-05-09 4" xfId="624"/>
    <cellStyle name="_pgvcl-1-1_NEW MIS Feb - 08_Weekly Urban PBR CO 10-04-09 to 16-04-09" xfId="625"/>
    <cellStyle name="_pgvcl-1-1_NEW MIS Feb - 08_Weekly Urban PBR CO 10-04-09 to 16-04-09 2" xfId="626"/>
    <cellStyle name="_pgvcl-1-1_NEW MIS Feb - 08_Weekly Urban PBR CO 10-04-09 to 16-04-09 3" xfId="627"/>
    <cellStyle name="_pgvcl-1-1_NEW MIS Feb - 08_Weekly Urban PBR CO 10-04-09 to 16-04-09 4" xfId="628"/>
    <cellStyle name="_pgvcl-1-1_NEW MIS Jan - 08" xfId="629"/>
    <cellStyle name="_pgvcl-1-1_NEW MIS Jan - 08_Book-DMTHL" xfId="630"/>
    <cellStyle name="_pgvcl-1-1_NEW MIS Jan - 08_Comparison" xfId="631"/>
    <cellStyle name="_pgvcl-1-1_NEW MIS Jan - 08_Comparison 2" xfId="632"/>
    <cellStyle name="_pgvcl-1-1_NEW MIS Jan - 08_Comparison 3" xfId="633"/>
    <cellStyle name="_pgvcl-1-1_NEW MIS Jan - 08_Comparison 4" xfId="634"/>
    <cellStyle name="_pgvcl-1-1_NEW MIS Jan - 08_Details of Selected Urban Feeder" xfId="635"/>
    <cellStyle name="_pgvcl-1-1_NEW MIS Jan - 08_Details of Selected Urban Feeder 2" xfId="636"/>
    <cellStyle name="_pgvcl-1-1_NEW MIS Jan - 08_Details of Selected Urban Feeder 3" xfId="637"/>
    <cellStyle name="_pgvcl-1-1_NEW MIS Jan - 08_Details of Selected Urban Feeder 4" xfId="638"/>
    <cellStyle name="_pgvcl-1-1_NEW MIS Jan - 08_DHTHL JAN-09" xfId="639"/>
    <cellStyle name="_pgvcl-1-1_NEW MIS Jan - 08_dnthl Feb-09" xfId="640"/>
    <cellStyle name="_pgvcl-1-1_NEW MIS Jan - 08_JGYssss" xfId="641"/>
    <cellStyle name="_pgvcl-1-1_NEW MIS Jan - 08_JGYssss 2" xfId="642"/>
    <cellStyle name="_pgvcl-1-1_NEW MIS Jan - 08_JGYssss 3" xfId="643"/>
    <cellStyle name="_pgvcl-1-1_NEW MIS Jan - 08_JGYssss 4" xfId="644"/>
    <cellStyle name="_pgvcl-1-1_NEW MIS Jan - 08_New MIS Sheets" xfId="645"/>
    <cellStyle name="_pgvcl-1-1_NEW MIS Jan - 08_New MIS Sheets 2" xfId="646"/>
    <cellStyle name="_pgvcl-1-1_NEW MIS Jan - 08_New MIS Sheets 3" xfId="647"/>
    <cellStyle name="_pgvcl-1-1_NEW MIS Jan - 08_New MIS Sheets 4" xfId="648"/>
    <cellStyle name="_pgvcl-1-1_NEW MIS Jan - 08_PBR" xfId="649"/>
    <cellStyle name="_pgvcl-1-1_NEW MIS Jan - 08_PBR 2" xfId="650"/>
    <cellStyle name="_pgvcl-1-1_NEW MIS Jan - 08_PBR 3" xfId="651"/>
    <cellStyle name="_pgvcl-1-1_NEW MIS Jan - 08_PBR 4" xfId="652"/>
    <cellStyle name="_pgvcl-1-1_NEW MIS Jan - 08_PBR CO_DAILY REPORT GIS - 20-01-09" xfId="653"/>
    <cellStyle name="_pgvcl-1-1_NEW MIS Jan - 08_PBR CO_DAILY REPORT GIS - 20-01-09 2" xfId="654"/>
    <cellStyle name="_pgvcl-1-1_NEW MIS Jan - 08_PBR CO_DAILY REPORT GIS - 20-01-09 3" xfId="655"/>
    <cellStyle name="_pgvcl-1-1_NEW MIS Jan - 08_PBR CO_DAILY REPORT GIS - 20-01-09 4" xfId="656"/>
    <cellStyle name="_pgvcl-1-1_NEW MIS Jan - 08_Point No.-3 T&amp;D _ 06-11-08" xfId="657"/>
    <cellStyle name="_pgvcl-1-1_NEW MIS Jan - 08_Point no.3_17-10-08" xfId="658"/>
    <cellStyle name="_pgvcl-1-1_NEW MIS Jan - 08_Sharing loss Aprl-08 to........" xfId="659"/>
    <cellStyle name="_pgvcl-1-1_NEW MIS Jan - 08_T&amp;D August-08" xfId="660"/>
    <cellStyle name="_pgvcl-1-1_NEW MIS Jan - 08_T&amp;D August-08 2" xfId="661"/>
    <cellStyle name="_pgvcl-1-1_NEW MIS Jan - 08_T&amp;D August-08 3" xfId="662"/>
    <cellStyle name="_pgvcl-1-1_NEW MIS Jan - 08_T&amp;D August-08 4" xfId="663"/>
    <cellStyle name="_pgvcl-1-1_NEW MIS Jan - 08_T&amp;D Data 2005-06 Onwards Database master" xfId="664"/>
    <cellStyle name="_pgvcl-1-1_NEW MIS Jan - 08_T&amp;D Dec-08" xfId="665"/>
    <cellStyle name="_pgvcl-1-1_NEW MIS Jan - 08_T&amp;D Dec-08 2" xfId="666"/>
    <cellStyle name="_pgvcl-1-1_NEW MIS Jan - 08_T&amp;D Dec-08 3" xfId="667"/>
    <cellStyle name="_pgvcl-1-1_NEW MIS Jan - 08_T&amp;D Dec-08 4" xfId="668"/>
    <cellStyle name="_pgvcl-1-1_NEW MIS Jan - 08_T&amp;D July-08" xfId="669"/>
    <cellStyle name="_pgvcl-1-1_NEW MIS Jan - 08_T&amp;D July-08 2" xfId="670"/>
    <cellStyle name="_pgvcl-1-1_NEW MIS Jan - 08_T&amp;D July-08 3" xfId="671"/>
    <cellStyle name="_pgvcl-1-1_NEW MIS Jan - 08_T&amp;D July-08 4" xfId="672"/>
    <cellStyle name="_pgvcl-1-1_NEW MIS Jan - 08_T&amp;D MAR--09" xfId="673"/>
    <cellStyle name="_pgvcl-1-1_NEW MIS Jan - 08_T&amp;D MAR--09 2" xfId="674"/>
    <cellStyle name="_pgvcl-1-1_NEW MIS Jan - 08_T&amp;D MAR--09 3" xfId="675"/>
    <cellStyle name="_pgvcl-1-1_NEW MIS Jan - 08_T&amp;D MAR--09 4" xfId="676"/>
    <cellStyle name="_pgvcl-1-1_NEW MIS Jan - 08_Urban Weekly 8 MAY 09" xfId="677"/>
    <cellStyle name="_pgvcl-1-1_NEW MIS Jan - 08_URBAN WEEKLY PBR CO" xfId="678"/>
    <cellStyle name="_pgvcl-1-1_NEW MIS Jan - 08_URBAN WEEKLY PBR CO 2" xfId="679"/>
    <cellStyle name="_pgvcl-1-1_NEW MIS Jan - 08_URBAN WEEKLY PBR CO 3" xfId="680"/>
    <cellStyle name="_pgvcl-1-1_NEW MIS Jan - 08_URBAN WEEKLY PBR CO 4" xfId="681"/>
    <cellStyle name="_pgvcl-1-1_NEW MIS Jan - 08_Weekly Urban PBR CO - 04-04-09 to 12-04-09" xfId="682"/>
    <cellStyle name="_pgvcl-1-1_NEW MIS Jan - 08_Weekly Urban PBR CO - 04-04-09 to 12-04-09 2" xfId="683"/>
    <cellStyle name="_pgvcl-1-1_NEW MIS Jan - 08_Weekly Urban PBR CO - 04-04-09 to 12-04-09 3" xfId="684"/>
    <cellStyle name="_pgvcl-1-1_NEW MIS Jan - 08_Weekly Urban PBR CO - 04-04-09 to 12-04-09 4" xfId="685"/>
    <cellStyle name="_pgvcl-1-1_NEW MIS Jan - 08_Weekly Urban PBR CO - 06-03-09 to 12-03-09" xfId="686"/>
    <cellStyle name="_pgvcl-1-1_NEW MIS Jan - 08_Weekly Urban PBR CO - 06-03-09 to 12-03-09 2" xfId="687"/>
    <cellStyle name="_pgvcl-1-1_NEW MIS Jan - 08_Weekly Urban PBR CO - 06-03-09 to 12-03-09 3" xfId="688"/>
    <cellStyle name="_pgvcl-1-1_NEW MIS Jan - 08_Weekly Urban PBR CO - 06-03-09 to 12-03-09 4" xfId="689"/>
    <cellStyle name="_pgvcl-1-1_NEW MIS Jan - 08_Weekly Urban PBR CO - 20-02-09 to 26-02-09" xfId="690"/>
    <cellStyle name="_pgvcl-1-1_NEW MIS Jan - 08_Weekly Urban PBR CO - 20-02-09 to 26-02-09 2" xfId="691"/>
    <cellStyle name="_pgvcl-1-1_NEW MIS Jan - 08_Weekly Urban PBR CO - 20-02-09 to 26-02-09 3" xfId="692"/>
    <cellStyle name="_pgvcl-1-1_NEW MIS Jan - 08_Weekly Urban PBR CO - 20-02-09 to 26-02-09 4" xfId="693"/>
    <cellStyle name="_pgvcl-1-1_NEW MIS Jan - 08_Weekly Urban PBR CO - 30-01-09 to 05-02-09" xfId="694"/>
    <cellStyle name="_pgvcl-1-1_NEW MIS Jan - 08_Weekly Urban PBR CO - 30-01-09 to 05-02-09 2" xfId="695"/>
    <cellStyle name="_pgvcl-1-1_NEW MIS Jan - 08_Weekly Urban PBR CO - 30-01-09 to 05-02-09 3" xfId="696"/>
    <cellStyle name="_pgvcl-1-1_NEW MIS Jan - 08_Weekly Urban PBR CO - 30-01-09 to 05-02-09 4" xfId="697"/>
    <cellStyle name="_pgvcl-1-1_NEW MIS Jan - 08_Weekly Urban PBR CO - 9-1-09 to 15.01.09" xfId="698"/>
    <cellStyle name="_pgvcl-1-1_NEW MIS Jan - 08_Weekly Urban PBR CO - 9-1-09 to 15.01.09 2" xfId="699"/>
    <cellStyle name="_pgvcl-1-1_NEW MIS Jan - 08_Weekly Urban PBR CO - 9-1-09 to 15.01.09 3" xfId="700"/>
    <cellStyle name="_pgvcl-1-1_NEW MIS Jan - 08_Weekly Urban PBR CO - 9-1-09 to 15.01.09 4" xfId="701"/>
    <cellStyle name="_pgvcl-1-1_NEW MIS Jan - 08_Weekly Urban PBR CO 01-05-09 to 07-05-09" xfId="702"/>
    <cellStyle name="_pgvcl-1-1_NEW MIS Jan - 08_Weekly Urban PBR CO 01-05-09 to 07-05-09 2" xfId="703"/>
    <cellStyle name="_pgvcl-1-1_NEW MIS Jan - 08_Weekly Urban PBR CO 01-05-09 to 07-05-09 3" xfId="704"/>
    <cellStyle name="_pgvcl-1-1_NEW MIS Jan - 08_Weekly Urban PBR CO 01-05-09 to 07-05-09 4" xfId="705"/>
    <cellStyle name="_pgvcl-1-1_NEW MIS Jan - 08_Weekly Urban PBR CO 10-04-09 to 16-04-09" xfId="706"/>
    <cellStyle name="_pgvcl-1-1_NEW MIS Jan - 08_Weekly Urban PBR CO 10-04-09 to 16-04-09 2" xfId="707"/>
    <cellStyle name="_pgvcl-1-1_NEW MIS Jan - 08_Weekly Urban PBR CO 10-04-09 to 16-04-09 3" xfId="708"/>
    <cellStyle name="_pgvcl-1-1_NEW MIS Jan - 08_Weekly Urban PBR CO 10-04-09 to 16-04-09 4" xfId="709"/>
    <cellStyle name="_pgvcl-1-1_NEW MIS Mar - 08" xfId="710"/>
    <cellStyle name="_pgvcl-1-1_NEW MIS Mar - 08 2" xfId="711"/>
    <cellStyle name="_pgvcl-1-1_NEW MIS Mar - 08 3" xfId="712"/>
    <cellStyle name="_pgvcl-1-1_NEW MIS Mar - 08 4" xfId="713"/>
    <cellStyle name="_pgvcl-1-1_PBR" xfId="714"/>
    <cellStyle name="_pgvcl-1-1_PBR 2" xfId="715"/>
    <cellStyle name="_pgvcl-1-1_PBR 3" xfId="716"/>
    <cellStyle name="_pgvcl-1-1_PBR 4" xfId="717"/>
    <cellStyle name="_pgvcl-1-1_PBR CO_DAILY REPORT GIS - 20-01-09" xfId="718"/>
    <cellStyle name="_pgvcl-1-1_PBR CO_DAILY REPORT GIS - 20-01-09 2" xfId="719"/>
    <cellStyle name="_pgvcl-1-1_PBR CO_DAILY REPORT GIS - 20-01-09 3" xfId="720"/>
    <cellStyle name="_pgvcl-1-1_PBR CO_DAILY REPORT GIS - 20-01-09 4" xfId="721"/>
    <cellStyle name="_pgvcl-1-1_PBR-7" xfId="722"/>
    <cellStyle name="_pgvcl-1-1_PBR-7 2" xfId="723"/>
    <cellStyle name="_pgvcl-1-1_PBR-7 3" xfId="724"/>
    <cellStyle name="_pgvcl-1-1_PBR-7 4" xfId="725"/>
    <cellStyle name="_pgvcl-1-1_PBR-7 FEB-11 " xfId="726"/>
    <cellStyle name="_pgvcl-1-1_Point No.-3 T&amp;D _ 06-11-08" xfId="727"/>
    <cellStyle name="_pgvcl-1-1_Point no.3_17-10-08" xfId="728"/>
    <cellStyle name="_pgvcl-1-1_sept JMN-7" xfId="729"/>
    <cellStyle name="_pgvcl-1-1_Sharing loss Aprl-08 to........" xfId="730"/>
    <cellStyle name="_pgvcl-1-1_T&amp;D August-08" xfId="731"/>
    <cellStyle name="_pgvcl-1-1_T&amp;D August-08 2" xfId="732"/>
    <cellStyle name="_pgvcl-1-1_T&amp;D August-08 3" xfId="733"/>
    <cellStyle name="_pgvcl-1-1_T&amp;D August-08 4" xfId="734"/>
    <cellStyle name="_pgvcl-1-1_T&amp;D Data 2005-06 Onwards Database master" xfId="735"/>
    <cellStyle name="_pgvcl-1-1_T&amp;D Dec-08" xfId="736"/>
    <cellStyle name="_pgvcl-1-1_T&amp;D Dec-08 2" xfId="737"/>
    <cellStyle name="_pgvcl-1-1_T&amp;D Dec-08 3" xfId="738"/>
    <cellStyle name="_pgvcl-1-1_T&amp;D Dec-08 4" xfId="739"/>
    <cellStyle name="_pgvcl-1-1_T&amp;D July-08" xfId="740"/>
    <cellStyle name="_pgvcl-1-1_T&amp;D July-08 2" xfId="741"/>
    <cellStyle name="_pgvcl-1-1_T&amp;D July-08 3" xfId="742"/>
    <cellStyle name="_pgvcl-1-1_T&amp;D July-08 4" xfId="743"/>
    <cellStyle name="_pgvcl-1-1_T&amp;D MAR--09" xfId="744"/>
    <cellStyle name="_pgvcl-1-1_T&amp;D MAR--09 2" xfId="745"/>
    <cellStyle name="_pgvcl-1-1_T&amp;D MAR--09 3" xfId="746"/>
    <cellStyle name="_pgvcl-1-1_T&amp;D MAR--09 4" xfId="747"/>
    <cellStyle name="_pgvcl-1-1_Urban Weekly 8 MAY 09" xfId="748"/>
    <cellStyle name="_pgvcl-1-1_URBAN WEEKLY PBR CO" xfId="749"/>
    <cellStyle name="_pgvcl-1-1_URBAN WEEKLY PBR CO 2" xfId="750"/>
    <cellStyle name="_pgvcl-1-1_URBAN WEEKLY PBR CO 3" xfId="751"/>
    <cellStyle name="_pgvcl-1-1_URBAN WEEKLY PBR CO 4" xfId="752"/>
    <cellStyle name="_pgvcl-1-1_Weekly Urban PBR CO - 04-04-09 to 12-04-09" xfId="753"/>
    <cellStyle name="_pgvcl-1-1_Weekly Urban PBR CO - 04-04-09 to 12-04-09 2" xfId="754"/>
    <cellStyle name="_pgvcl-1-1_Weekly Urban PBR CO - 04-04-09 to 12-04-09 3" xfId="755"/>
    <cellStyle name="_pgvcl-1-1_Weekly Urban PBR CO - 04-04-09 to 12-04-09 4" xfId="756"/>
    <cellStyle name="_pgvcl-1-1_Weekly Urban PBR CO - 06-03-09 to 12-03-09" xfId="757"/>
    <cellStyle name="_pgvcl-1-1_Weekly Urban PBR CO - 06-03-09 to 12-03-09 2" xfId="758"/>
    <cellStyle name="_pgvcl-1-1_Weekly Urban PBR CO - 06-03-09 to 12-03-09 3" xfId="759"/>
    <cellStyle name="_pgvcl-1-1_Weekly Urban PBR CO - 06-03-09 to 12-03-09 4" xfId="760"/>
    <cellStyle name="_pgvcl-1-1_Weekly Urban PBR CO - 20-02-09 to 26-02-09" xfId="761"/>
    <cellStyle name="_pgvcl-1-1_Weekly Urban PBR CO - 20-02-09 to 26-02-09 2" xfId="762"/>
    <cellStyle name="_pgvcl-1-1_Weekly Urban PBR CO - 20-02-09 to 26-02-09 3" xfId="763"/>
    <cellStyle name="_pgvcl-1-1_Weekly Urban PBR CO - 20-02-09 to 26-02-09 4" xfId="764"/>
    <cellStyle name="_pgvcl-1-1_Weekly Urban PBR CO - 30-01-09 to 05-02-09" xfId="765"/>
    <cellStyle name="_pgvcl-1-1_Weekly Urban PBR CO - 30-01-09 to 05-02-09 2" xfId="766"/>
    <cellStyle name="_pgvcl-1-1_Weekly Urban PBR CO - 30-01-09 to 05-02-09 3" xfId="767"/>
    <cellStyle name="_pgvcl-1-1_Weekly Urban PBR CO - 30-01-09 to 05-02-09 4" xfId="768"/>
    <cellStyle name="_pgvcl-1-1_Weekly Urban PBR CO - 9-1-09 to 15.01.09" xfId="769"/>
    <cellStyle name="_pgvcl-1-1_Weekly Urban PBR CO - 9-1-09 to 15.01.09 2" xfId="770"/>
    <cellStyle name="_pgvcl-1-1_Weekly Urban PBR CO - 9-1-09 to 15.01.09 3" xfId="771"/>
    <cellStyle name="_pgvcl-1-1_Weekly Urban PBR CO - 9-1-09 to 15.01.09 4" xfId="772"/>
    <cellStyle name="_pgvcl-1-1_Weekly Urban PBR CO 01-05-09 to 07-05-09" xfId="773"/>
    <cellStyle name="_pgvcl-1-1_Weekly Urban PBR CO 01-05-09 to 07-05-09 2" xfId="774"/>
    <cellStyle name="_pgvcl-1-1_Weekly Urban PBR CO 01-05-09 to 07-05-09 3" xfId="775"/>
    <cellStyle name="_pgvcl-1-1_Weekly Urban PBR CO 01-05-09 to 07-05-09 4" xfId="776"/>
    <cellStyle name="_pgvcl-1-1_Weekly Urban PBR CO 10-04-09 to 16-04-09" xfId="777"/>
    <cellStyle name="_pgvcl-1-1_Weekly Urban PBR CO 10-04-09 to 16-04-09 2" xfId="778"/>
    <cellStyle name="_pgvcl-1-1_Weekly Urban PBR CO 10-04-09 to 16-04-09 3" xfId="779"/>
    <cellStyle name="_pgvcl-1-1_Weekly Urban PBR CO 10-04-09 to 16-04-09 4" xfId="780"/>
    <cellStyle name="_pgvcl-2-2" xfId="781"/>
    <cellStyle name="_pgvcl-2-2 2" xfId="782"/>
    <cellStyle name="_pgvcl-2-2 3" xfId="783"/>
    <cellStyle name="_pgvcl-2-2 4" xfId="784"/>
    <cellStyle name="_pgvcl-2-2_Accident - 2007-08 + 2008-09 -- 15.12.08" xfId="785"/>
    <cellStyle name="_pgvcl-2-2_Accident - 2007-08 + 2008-09 -- 15.12.08 2" xfId="786"/>
    <cellStyle name="_pgvcl-2-2_Accident - 2007-08 + 2008-09 -- 15.12.08 3" xfId="787"/>
    <cellStyle name="_pgvcl-2-2_Accident - 2007-08 + 2008-09 -- 15.12.08 4" xfId="788"/>
    <cellStyle name="_pgvcl-2-2_Accident Detail 2006-07, 2007-08, 2008-09" xfId="789"/>
    <cellStyle name="_pgvcl-2-2_Accident S-dn wise up to Nov. 08 for SE's Conference" xfId="790"/>
    <cellStyle name="_pgvcl-2-2_Accident S-dn wise up to Nov. 08 for SE's Conference 2" xfId="791"/>
    <cellStyle name="_pgvcl-2-2_Accident S-dn wise up to Nov. 08 for SE's Conference 3" xfId="792"/>
    <cellStyle name="_pgvcl-2-2_Accident S-dn wise up to Nov. 08 for SE's Conference 4" xfId="793"/>
    <cellStyle name="_pgvcl-2-2_Book-DMTHL" xfId="794"/>
    <cellStyle name="_pgvcl-2-2_Comparison" xfId="795"/>
    <cellStyle name="_pgvcl-2-2_Comparison 2" xfId="796"/>
    <cellStyle name="_pgvcl-2-2_Comparison 3" xfId="797"/>
    <cellStyle name="_pgvcl-2-2_Comparison 4" xfId="798"/>
    <cellStyle name="_pgvcl-2-2_Details of Selected Urban Feeder" xfId="799"/>
    <cellStyle name="_pgvcl-2-2_Details of Selected Urban Feeder 2" xfId="800"/>
    <cellStyle name="_pgvcl-2-2_Details of Selected Urban Feeder 3" xfId="801"/>
    <cellStyle name="_pgvcl-2-2_Details of Selected Urban Feeder 4" xfId="802"/>
    <cellStyle name="_pgvcl-2-2_DHTHL JAN-09" xfId="803"/>
    <cellStyle name="_pgvcl-2-2_dnthl Feb-09" xfId="804"/>
    <cellStyle name="_pgvcl-2-2_JGYssss" xfId="805"/>
    <cellStyle name="_pgvcl-2-2_JGYssss 2" xfId="806"/>
    <cellStyle name="_pgvcl-2-2_JGYssss 3" xfId="807"/>
    <cellStyle name="_pgvcl-2-2_JGYssss 4" xfId="808"/>
    <cellStyle name="_pgvcl-2-2_JMN-7" xfId="809"/>
    <cellStyle name="_pgvcl-2-2_JMN-7 2" xfId="810"/>
    <cellStyle name="_pgvcl-2-2_JMN-7 3" xfId="811"/>
    <cellStyle name="_pgvcl-2-2_JMN-7 4" xfId="812"/>
    <cellStyle name="_pgvcl-2-2_JMN-77" xfId="813"/>
    <cellStyle name="_pgvcl-2-2_JMN-77 2" xfId="814"/>
    <cellStyle name="_pgvcl-2-2_JMN-77 3" xfId="815"/>
    <cellStyle name="_pgvcl-2-2_JMN-77 4" xfId="816"/>
    <cellStyle name="_pgvcl-2-2_JND - 5" xfId="817"/>
    <cellStyle name="_pgvcl-2-2_JND - 5 2" xfId="818"/>
    <cellStyle name="_pgvcl-2-2_JND - 5 3" xfId="819"/>
    <cellStyle name="_pgvcl-2-2_JND - 5 4" xfId="820"/>
    <cellStyle name="_pgvcl-2-2_JND 50" xfId="821"/>
    <cellStyle name="_pgvcl-2-2_JND 50 2" xfId="822"/>
    <cellStyle name="_pgvcl-2-2_JND 50 3" xfId="823"/>
    <cellStyle name="_pgvcl-2-2_JND 50 4" xfId="824"/>
    <cellStyle name="_pgvcl-2-2_NEW MIS Feb - 08" xfId="825"/>
    <cellStyle name="_pgvcl-2-2_NEW MIS Feb - 08_Book-DMTHL" xfId="826"/>
    <cellStyle name="_pgvcl-2-2_NEW MIS Feb - 08_Comparison" xfId="827"/>
    <cellStyle name="_pgvcl-2-2_NEW MIS Feb - 08_Comparison 2" xfId="828"/>
    <cellStyle name="_pgvcl-2-2_NEW MIS Feb - 08_Comparison 3" xfId="829"/>
    <cellStyle name="_pgvcl-2-2_NEW MIS Feb - 08_Comparison 4" xfId="830"/>
    <cellStyle name="_pgvcl-2-2_NEW MIS Feb - 08_Details of Selected Urban Feeder" xfId="831"/>
    <cellStyle name="_pgvcl-2-2_NEW MIS Feb - 08_Details of Selected Urban Feeder 2" xfId="832"/>
    <cellStyle name="_pgvcl-2-2_NEW MIS Feb - 08_Details of Selected Urban Feeder 3" xfId="833"/>
    <cellStyle name="_pgvcl-2-2_NEW MIS Feb - 08_Details of Selected Urban Feeder 4" xfId="834"/>
    <cellStyle name="_pgvcl-2-2_NEW MIS Feb - 08_DHTHL JAN-09" xfId="835"/>
    <cellStyle name="_pgvcl-2-2_NEW MIS Feb - 08_dnthl Feb-09" xfId="836"/>
    <cellStyle name="_pgvcl-2-2_NEW MIS Feb - 08_JGYssss" xfId="837"/>
    <cellStyle name="_pgvcl-2-2_NEW MIS Feb - 08_JGYssss 2" xfId="838"/>
    <cellStyle name="_pgvcl-2-2_NEW MIS Feb - 08_JGYssss 3" xfId="839"/>
    <cellStyle name="_pgvcl-2-2_NEW MIS Feb - 08_JGYssss 4" xfId="840"/>
    <cellStyle name="_pgvcl-2-2_NEW MIS Feb - 08_New MIS Sheets" xfId="841"/>
    <cellStyle name="_pgvcl-2-2_NEW MIS Feb - 08_New MIS Sheets 2" xfId="842"/>
    <cellStyle name="_pgvcl-2-2_NEW MIS Feb - 08_New MIS Sheets 3" xfId="843"/>
    <cellStyle name="_pgvcl-2-2_NEW MIS Feb - 08_New MIS Sheets 4" xfId="844"/>
    <cellStyle name="_pgvcl-2-2_NEW MIS Feb - 08_PBR" xfId="845"/>
    <cellStyle name="_pgvcl-2-2_NEW MIS Feb - 08_PBR 2" xfId="846"/>
    <cellStyle name="_pgvcl-2-2_NEW MIS Feb - 08_PBR 3" xfId="847"/>
    <cellStyle name="_pgvcl-2-2_NEW MIS Feb - 08_PBR 4" xfId="848"/>
    <cellStyle name="_pgvcl-2-2_NEW MIS Feb - 08_PBR CO_DAILY REPORT GIS - 20-01-09" xfId="849"/>
    <cellStyle name="_pgvcl-2-2_NEW MIS Feb - 08_PBR CO_DAILY REPORT GIS - 20-01-09 2" xfId="850"/>
    <cellStyle name="_pgvcl-2-2_NEW MIS Feb - 08_PBR CO_DAILY REPORT GIS - 20-01-09 3" xfId="851"/>
    <cellStyle name="_pgvcl-2-2_NEW MIS Feb - 08_PBR CO_DAILY REPORT GIS - 20-01-09 4" xfId="852"/>
    <cellStyle name="_pgvcl-2-2_NEW MIS Feb - 08_Point No.-3 T&amp;D _ 06-11-08" xfId="853"/>
    <cellStyle name="_pgvcl-2-2_NEW MIS Feb - 08_Point no.3_17-10-08" xfId="854"/>
    <cellStyle name="_pgvcl-2-2_NEW MIS Feb - 08_Sharing loss Aprl-08 to........" xfId="855"/>
    <cellStyle name="_pgvcl-2-2_NEW MIS Feb - 08_T&amp;D August-08" xfId="856"/>
    <cellStyle name="_pgvcl-2-2_NEW MIS Feb - 08_T&amp;D August-08 2" xfId="857"/>
    <cellStyle name="_pgvcl-2-2_NEW MIS Feb - 08_T&amp;D August-08 3" xfId="858"/>
    <cellStyle name="_pgvcl-2-2_NEW MIS Feb - 08_T&amp;D August-08 4" xfId="859"/>
    <cellStyle name="_pgvcl-2-2_NEW MIS Feb - 08_T&amp;D Data 2005-06 Onwards Database master" xfId="860"/>
    <cellStyle name="_pgvcl-2-2_NEW MIS Feb - 08_T&amp;D Dec-08" xfId="861"/>
    <cellStyle name="_pgvcl-2-2_NEW MIS Feb - 08_T&amp;D Dec-08 2" xfId="862"/>
    <cellStyle name="_pgvcl-2-2_NEW MIS Feb - 08_T&amp;D Dec-08 3" xfId="863"/>
    <cellStyle name="_pgvcl-2-2_NEW MIS Feb - 08_T&amp;D Dec-08 4" xfId="864"/>
    <cellStyle name="_pgvcl-2-2_NEW MIS Feb - 08_T&amp;D July-08" xfId="865"/>
    <cellStyle name="_pgvcl-2-2_NEW MIS Feb - 08_T&amp;D July-08 2" xfId="866"/>
    <cellStyle name="_pgvcl-2-2_NEW MIS Feb - 08_T&amp;D July-08 3" xfId="867"/>
    <cellStyle name="_pgvcl-2-2_NEW MIS Feb - 08_T&amp;D July-08 4" xfId="868"/>
    <cellStyle name="_pgvcl-2-2_NEW MIS Feb - 08_T&amp;D MAR--09" xfId="869"/>
    <cellStyle name="_pgvcl-2-2_NEW MIS Feb - 08_T&amp;D MAR--09 2" xfId="870"/>
    <cellStyle name="_pgvcl-2-2_NEW MIS Feb - 08_T&amp;D MAR--09 3" xfId="871"/>
    <cellStyle name="_pgvcl-2-2_NEW MIS Feb - 08_T&amp;D MAR--09 4" xfId="872"/>
    <cellStyle name="_pgvcl-2-2_NEW MIS Feb - 08_Urban Weekly 8 MAY 09" xfId="873"/>
    <cellStyle name="_pgvcl-2-2_NEW MIS Feb - 08_URBAN WEEKLY PBR CO" xfId="874"/>
    <cellStyle name="_pgvcl-2-2_NEW MIS Feb - 08_URBAN WEEKLY PBR CO 2" xfId="875"/>
    <cellStyle name="_pgvcl-2-2_NEW MIS Feb - 08_URBAN WEEKLY PBR CO 3" xfId="876"/>
    <cellStyle name="_pgvcl-2-2_NEW MIS Feb - 08_URBAN WEEKLY PBR CO 4" xfId="877"/>
    <cellStyle name="_pgvcl-2-2_NEW MIS Feb - 08_Weekly Urban PBR CO - 04-04-09 to 12-04-09" xfId="878"/>
    <cellStyle name="_pgvcl-2-2_NEW MIS Feb - 08_Weekly Urban PBR CO - 04-04-09 to 12-04-09 2" xfId="879"/>
    <cellStyle name="_pgvcl-2-2_NEW MIS Feb - 08_Weekly Urban PBR CO - 04-04-09 to 12-04-09 3" xfId="880"/>
    <cellStyle name="_pgvcl-2-2_NEW MIS Feb - 08_Weekly Urban PBR CO - 04-04-09 to 12-04-09 4" xfId="881"/>
    <cellStyle name="_pgvcl-2-2_NEW MIS Feb - 08_Weekly Urban PBR CO - 06-03-09 to 12-03-09" xfId="882"/>
    <cellStyle name="_pgvcl-2-2_NEW MIS Feb - 08_Weekly Urban PBR CO - 06-03-09 to 12-03-09 2" xfId="883"/>
    <cellStyle name="_pgvcl-2-2_NEW MIS Feb - 08_Weekly Urban PBR CO - 06-03-09 to 12-03-09 3" xfId="884"/>
    <cellStyle name="_pgvcl-2-2_NEW MIS Feb - 08_Weekly Urban PBR CO - 06-03-09 to 12-03-09 4" xfId="885"/>
    <cellStyle name="_pgvcl-2-2_NEW MIS Feb - 08_Weekly Urban PBR CO - 20-02-09 to 26-02-09" xfId="886"/>
    <cellStyle name="_pgvcl-2-2_NEW MIS Feb - 08_Weekly Urban PBR CO - 20-02-09 to 26-02-09 2" xfId="887"/>
    <cellStyle name="_pgvcl-2-2_NEW MIS Feb - 08_Weekly Urban PBR CO - 20-02-09 to 26-02-09 3" xfId="888"/>
    <cellStyle name="_pgvcl-2-2_NEW MIS Feb - 08_Weekly Urban PBR CO - 20-02-09 to 26-02-09 4" xfId="889"/>
    <cellStyle name="_pgvcl-2-2_NEW MIS Feb - 08_Weekly Urban PBR CO - 30-01-09 to 05-02-09" xfId="890"/>
    <cellStyle name="_pgvcl-2-2_NEW MIS Feb - 08_Weekly Urban PBR CO - 30-01-09 to 05-02-09 2" xfId="891"/>
    <cellStyle name="_pgvcl-2-2_NEW MIS Feb - 08_Weekly Urban PBR CO - 30-01-09 to 05-02-09 3" xfId="892"/>
    <cellStyle name="_pgvcl-2-2_NEW MIS Feb - 08_Weekly Urban PBR CO - 30-01-09 to 05-02-09 4" xfId="893"/>
    <cellStyle name="_pgvcl-2-2_NEW MIS Feb - 08_Weekly Urban PBR CO - 9-1-09 to 15.01.09" xfId="894"/>
    <cellStyle name="_pgvcl-2-2_NEW MIS Feb - 08_Weekly Urban PBR CO - 9-1-09 to 15.01.09 2" xfId="895"/>
    <cellStyle name="_pgvcl-2-2_NEW MIS Feb - 08_Weekly Urban PBR CO - 9-1-09 to 15.01.09 3" xfId="896"/>
    <cellStyle name="_pgvcl-2-2_NEW MIS Feb - 08_Weekly Urban PBR CO - 9-1-09 to 15.01.09 4" xfId="897"/>
    <cellStyle name="_pgvcl-2-2_NEW MIS Feb - 08_Weekly Urban PBR CO 01-05-09 to 07-05-09" xfId="898"/>
    <cellStyle name="_pgvcl-2-2_NEW MIS Feb - 08_Weekly Urban PBR CO 01-05-09 to 07-05-09 2" xfId="899"/>
    <cellStyle name="_pgvcl-2-2_NEW MIS Feb - 08_Weekly Urban PBR CO 01-05-09 to 07-05-09 3" xfId="900"/>
    <cellStyle name="_pgvcl-2-2_NEW MIS Feb - 08_Weekly Urban PBR CO 01-05-09 to 07-05-09 4" xfId="901"/>
    <cellStyle name="_pgvcl-2-2_NEW MIS Feb - 08_Weekly Urban PBR CO 10-04-09 to 16-04-09" xfId="902"/>
    <cellStyle name="_pgvcl-2-2_NEW MIS Feb - 08_Weekly Urban PBR CO 10-04-09 to 16-04-09 2" xfId="903"/>
    <cellStyle name="_pgvcl-2-2_NEW MIS Feb - 08_Weekly Urban PBR CO 10-04-09 to 16-04-09 3" xfId="904"/>
    <cellStyle name="_pgvcl-2-2_NEW MIS Feb - 08_Weekly Urban PBR CO 10-04-09 to 16-04-09 4" xfId="905"/>
    <cellStyle name="_pgvcl-2-2_NEW MIS Jan - 08" xfId="906"/>
    <cellStyle name="_pgvcl-2-2_NEW MIS Jan - 08_Book-DMTHL" xfId="907"/>
    <cellStyle name="_pgvcl-2-2_NEW MIS Jan - 08_Comparison" xfId="908"/>
    <cellStyle name="_pgvcl-2-2_NEW MIS Jan - 08_Comparison 2" xfId="909"/>
    <cellStyle name="_pgvcl-2-2_NEW MIS Jan - 08_Comparison 3" xfId="910"/>
    <cellStyle name="_pgvcl-2-2_NEW MIS Jan - 08_Comparison 4" xfId="911"/>
    <cellStyle name="_pgvcl-2-2_NEW MIS Jan - 08_Details of Selected Urban Feeder" xfId="912"/>
    <cellStyle name="_pgvcl-2-2_NEW MIS Jan - 08_Details of Selected Urban Feeder 2" xfId="913"/>
    <cellStyle name="_pgvcl-2-2_NEW MIS Jan - 08_Details of Selected Urban Feeder 3" xfId="914"/>
    <cellStyle name="_pgvcl-2-2_NEW MIS Jan - 08_Details of Selected Urban Feeder 4" xfId="915"/>
    <cellStyle name="_pgvcl-2-2_NEW MIS Jan - 08_DHTHL JAN-09" xfId="916"/>
    <cellStyle name="_pgvcl-2-2_NEW MIS Jan - 08_dnthl Feb-09" xfId="917"/>
    <cellStyle name="_pgvcl-2-2_NEW MIS Jan - 08_JGYssss" xfId="918"/>
    <cellStyle name="_pgvcl-2-2_NEW MIS Jan - 08_JGYssss 2" xfId="919"/>
    <cellStyle name="_pgvcl-2-2_NEW MIS Jan - 08_JGYssss 3" xfId="920"/>
    <cellStyle name="_pgvcl-2-2_NEW MIS Jan - 08_JGYssss 4" xfId="921"/>
    <cellStyle name="_pgvcl-2-2_NEW MIS Jan - 08_New MIS Sheets" xfId="922"/>
    <cellStyle name="_pgvcl-2-2_NEW MIS Jan - 08_New MIS Sheets 2" xfId="923"/>
    <cellStyle name="_pgvcl-2-2_NEW MIS Jan - 08_New MIS Sheets 3" xfId="924"/>
    <cellStyle name="_pgvcl-2-2_NEW MIS Jan - 08_New MIS Sheets 4" xfId="925"/>
    <cellStyle name="_pgvcl-2-2_NEW MIS Jan - 08_PBR" xfId="926"/>
    <cellStyle name="_pgvcl-2-2_NEW MIS Jan - 08_PBR 2" xfId="927"/>
    <cellStyle name="_pgvcl-2-2_NEW MIS Jan - 08_PBR 3" xfId="928"/>
    <cellStyle name="_pgvcl-2-2_NEW MIS Jan - 08_PBR 4" xfId="929"/>
    <cellStyle name="_pgvcl-2-2_NEW MIS Jan - 08_PBR CO_DAILY REPORT GIS - 20-01-09" xfId="930"/>
    <cellStyle name="_pgvcl-2-2_NEW MIS Jan - 08_PBR CO_DAILY REPORT GIS - 20-01-09 2" xfId="931"/>
    <cellStyle name="_pgvcl-2-2_NEW MIS Jan - 08_PBR CO_DAILY REPORT GIS - 20-01-09 3" xfId="932"/>
    <cellStyle name="_pgvcl-2-2_NEW MIS Jan - 08_PBR CO_DAILY REPORT GIS - 20-01-09 4" xfId="933"/>
    <cellStyle name="_pgvcl-2-2_NEW MIS Jan - 08_Point No.-3 T&amp;D _ 06-11-08" xfId="934"/>
    <cellStyle name="_pgvcl-2-2_NEW MIS Jan - 08_Point no.3_17-10-08" xfId="935"/>
    <cellStyle name="_pgvcl-2-2_NEW MIS Jan - 08_Sharing loss Aprl-08 to........" xfId="936"/>
    <cellStyle name="_pgvcl-2-2_NEW MIS Jan - 08_T&amp;D August-08" xfId="937"/>
    <cellStyle name="_pgvcl-2-2_NEW MIS Jan - 08_T&amp;D August-08 2" xfId="938"/>
    <cellStyle name="_pgvcl-2-2_NEW MIS Jan - 08_T&amp;D August-08 3" xfId="939"/>
    <cellStyle name="_pgvcl-2-2_NEW MIS Jan - 08_T&amp;D August-08 4" xfId="940"/>
    <cellStyle name="_pgvcl-2-2_NEW MIS Jan - 08_T&amp;D Data 2005-06 Onwards Database master" xfId="941"/>
    <cellStyle name="_pgvcl-2-2_NEW MIS Jan - 08_T&amp;D Dec-08" xfId="942"/>
    <cellStyle name="_pgvcl-2-2_NEW MIS Jan - 08_T&amp;D Dec-08 2" xfId="943"/>
    <cellStyle name="_pgvcl-2-2_NEW MIS Jan - 08_T&amp;D Dec-08 3" xfId="944"/>
    <cellStyle name="_pgvcl-2-2_NEW MIS Jan - 08_T&amp;D Dec-08 4" xfId="945"/>
    <cellStyle name="_pgvcl-2-2_NEW MIS Jan - 08_T&amp;D July-08" xfId="946"/>
    <cellStyle name="_pgvcl-2-2_NEW MIS Jan - 08_T&amp;D July-08 2" xfId="947"/>
    <cellStyle name="_pgvcl-2-2_NEW MIS Jan - 08_T&amp;D July-08 3" xfId="948"/>
    <cellStyle name="_pgvcl-2-2_NEW MIS Jan - 08_T&amp;D July-08 4" xfId="949"/>
    <cellStyle name="_pgvcl-2-2_NEW MIS Jan - 08_T&amp;D MAR--09" xfId="950"/>
    <cellStyle name="_pgvcl-2-2_NEW MIS Jan - 08_T&amp;D MAR--09 2" xfId="951"/>
    <cellStyle name="_pgvcl-2-2_NEW MIS Jan - 08_T&amp;D MAR--09 3" xfId="952"/>
    <cellStyle name="_pgvcl-2-2_NEW MIS Jan - 08_T&amp;D MAR--09 4" xfId="953"/>
    <cellStyle name="_pgvcl-2-2_NEW MIS Jan - 08_Urban Weekly 8 MAY 09" xfId="954"/>
    <cellStyle name="_pgvcl-2-2_NEW MIS Jan - 08_URBAN WEEKLY PBR CO" xfId="955"/>
    <cellStyle name="_pgvcl-2-2_NEW MIS Jan - 08_URBAN WEEKLY PBR CO 2" xfId="956"/>
    <cellStyle name="_pgvcl-2-2_NEW MIS Jan - 08_URBAN WEEKLY PBR CO 3" xfId="957"/>
    <cellStyle name="_pgvcl-2-2_NEW MIS Jan - 08_URBAN WEEKLY PBR CO 4" xfId="958"/>
    <cellStyle name="_pgvcl-2-2_NEW MIS Jan - 08_Weekly Urban PBR CO - 04-04-09 to 12-04-09" xfId="959"/>
    <cellStyle name="_pgvcl-2-2_NEW MIS Jan - 08_Weekly Urban PBR CO - 04-04-09 to 12-04-09 2" xfId="960"/>
    <cellStyle name="_pgvcl-2-2_NEW MIS Jan - 08_Weekly Urban PBR CO - 04-04-09 to 12-04-09 3" xfId="961"/>
    <cellStyle name="_pgvcl-2-2_NEW MIS Jan - 08_Weekly Urban PBR CO - 04-04-09 to 12-04-09 4" xfId="962"/>
    <cellStyle name="_pgvcl-2-2_NEW MIS Jan - 08_Weekly Urban PBR CO - 06-03-09 to 12-03-09" xfId="963"/>
    <cellStyle name="_pgvcl-2-2_NEW MIS Jan - 08_Weekly Urban PBR CO - 06-03-09 to 12-03-09 2" xfId="964"/>
    <cellStyle name="_pgvcl-2-2_NEW MIS Jan - 08_Weekly Urban PBR CO - 06-03-09 to 12-03-09 3" xfId="965"/>
    <cellStyle name="_pgvcl-2-2_NEW MIS Jan - 08_Weekly Urban PBR CO - 06-03-09 to 12-03-09 4" xfId="966"/>
    <cellStyle name="_pgvcl-2-2_NEW MIS Jan - 08_Weekly Urban PBR CO - 20-02-09 to 26-02-09" xfId="967"/>
    <cellStyle name="_pgvcl-2-2_NEW MIS Jan - 08_Weekly Urban PBR CO - 20-02-09 to 26-02-09 2" xfId="968"/>
    <cellStyle name="_pgvcl-2-2_NEW MIS Jan - 08_Weekly Urban PBR CO - 20-02-09 to 26-02-09 3" xfId="969"/>
    <cellStyle name="_pgvcl-2-2_NEW MIS Jan - 08_Weekly Urban PBR CO - 20-02-09 to 26-02-09 4" xfId="970"/>
    <cellStyle name="_pgvcl-2-2_NEW MIS Jan - 08_Weekly Urban PBR CO - 30-01-09 to 05-02-09" xfId="971"/>
    <cellStyle name="_pgvcl-2-2_NEW MIS Jan - 08_Weekly Urban PBR CO - 30-01-09 to 05-02-09 2" xfId="972"/>
    <cellStyle name="_pgvcl-2-2_NEW MIS Jan - 08_Weekly Urban PBR CO - 30-01-09 to 05-02-09 3" xfId="973"/>
    <cellStyle name="_pgvcl-2-2_NEW MIS Jan - 08_Weekly Urban PBR CO - 30-01-09 to 05-02-09 4" xfId="974"/>
    <cellStyle name="_pgvcl-2-2_NEW MIS Jan - 08_Weekly Urban PBR CO - 9-1-09 to 15.01.09" xfId="975"/>
    <cellStyle name="_pgvcl-2-2_NEW MIS Jan - 08_Weekly Urban PBR CO - 9-1-09 to 15.01.09 2" xfId="976"/>
    <cellStyle name="_pgvcl-2-2_NEW MIS Jan - 08_Weekly Urban PBR CO - 9-1-09 to 15.01.09 3" xfId="977"/>
    <cellStyle name="_pgvcl-2-2_NEW MIS Jan - 08_Weekly Urban PBR CO - 9-1-09 to 15.01.09 4" xfId="978"/>
    <cellStyle name="_pgvcl-2-2_NEW MIS Jan - 08_Weekly Urban PBR CO 01-05-09 to 07-05-09" xfId="979"/>
    <cellStyle name="_pgvcl-2-2_NEW MIS Jan - 08_Weekly Urban PBR CO 01-05-09 to 07-05-09 2" xfId="980"/>
    <cellStyle name="_pgvcl-2-2_NEW MIS Jan - 08_Weekly Urban PBR CO 01-05-09 to 07-05-09 3" xfId="981"/>
    <cellStyle name="_pgvcl-2-2_NEW MIS Jan - 08_Weekly Urban PBR CO 01-05-09 to 07-05-09 4" xfId="982"/>
    <cellStyle name="_pgvcl-2-2_NEW MIS Jan - 08_Weekly Urban PBR CO 10-04-09 to 16-04-09" xfId="983"/>
    <cellStyle name="_pgvcl-2-2_NEW MIS Jan - 08_Weekly Urban PBR CO 10-04-09 to 16-04-09 2" xfId="984"/>
    <cellStyle name="_pgvcl-2-2_NEW MIS Jan - 08_Weekly Urban PBR CO 10-04-09 to 16-04-09 3" xfId="985"/>
    <cellStyle name="_pgvcl-2-2_NEW MIS Jan - 08_Weekly Urban PBR CO 10-04-09 to 16-04-09 4" xfId="986"/>
    <cellStyle name="_pgvcl-2-2_NEW MIS Mar - 08" xfId="987"/>
    <cellStyle name="_pgvcl-2-2_NEW MIS Mar - 08 2" xfId="988"/>
    <cellStyle name="_pgvcl-2-2_NEW MIS Mar - 08 3" xfId="989"/>
    <cellStyle name="_pgvcl-2-2_NEW MIS Mar - 08 4" xfId="990"/>
    <cellStyle name="_pgvcl-2-2_PBR" xfId="991"/>
    <cellStyle name="_pgvcl-2-2_PBR 2" xfId="992"/>
    <cellStyle name="_pgvcl-2-2_PBR 3" xfId="993"/>
    <cellStyle name="_pgvcl-2-2_PBR 4" xfId="994"/>
    <cellStyle name="_pgvcl-2-2_PBR CO_DAILY REPORT GIS - 20-01-09" xfId="995"/>
    <cellStyle name="_pgvcl-2-2_PBR CO_DAILY REPORT GIS - 20-01-09 2" xfId="996"/>
    <cellStyle name="_pgvcl-2-2_PBR CO_DAILY REPORT GIS - 20-01-09 3" xfId="997"/>
    <cellStyle name="_pgvcl-2-2_PBR CO_DAILY REPORT GIS - 20-01-09 4" xfId="998"/>
    <cellStyle name="_pgvcl-2-2_PBR-7" xfId="999"/>
    <cellStyle name="_pgvcl-2-2_PBR-7 2" xfId="1000"/>
    <cellStyle name="_pgvcl-2-2_PBR-7 3" xfId="1001"/>
    <cellStyle name="_pgvcl-2-2_PBR-7 4" xfId="1002"/>
    <cellStyle name="_pgvcl-2-2_PBR-7 FEB-11 " xfId="1003"/>
    <cellStyle name="_pgvcl-2-2_Point No.-3 T&amp;D _ 06-11-08" xfId="1004"/>
    <cellStyle name="_pgvcl-2-2_Point no.3_17-10-08" xfId="1005"/>
    <cellStyle name="_pgvcl-2-2_sept JMN-7" xfId="1006"/>
    <cellStyle name="_pgvcl-2-2_Sharing loss Aprl-08 to........" xfId="1007"/>
    <cellStyle name="_pgvcl-2-2_T&amp;D August-08" xfId="1008"/>
    <cellStyle name="_pgvcl-2-2_T&amp;D August-08 2" xfId="1009"/>
    <cellStyle name="_pgvcl-2-2_T&amp;D August-08 3" xfId="1010"/>
    <cellStyle name="_pgvcl-2-2_T&amp;D August-08 4" xfId="1011"/>
    <cellStyle name="_pgvcl-2-2_T&amp;D Data 2005-06 Onwards Database master" xfId="1012"/>
    <cellStyle name="_pgvcl-2-2_T&amp;D Dec-08" xfId="1013"/>
    <cellStyle name="_pgvcl-2-2_T&amp;D Dec-08 2" xfId="1014"/>
    <cellStyle name="_pgvcl-2-2_T&amp;D Dec-08 3" xfId="1015"/>
    <cellStyle name="_pgvcl-2-2_T&amp;D Dec-08 4" xfId="1016"/>
    <cellStyle name="_pgvcl-2-2_T&amp;D July-08" xfId="1017"/>
    <cellStyle name="_pgvcl-2-2_T&amp;D July-08 2" xfId="1018"/>
    <cellStyle name="_pgvcl-2-2_T&amp;D July-08 3" xfId="1019"/>
    <cellStyle name="_pgvcl-2-2_T&amp;D July-08 4" xfId="1020"/>
    <cellStyle name="_pgvcl-2-2_T&amp;D MAR--09" xfId="1021"/>
    <cellStyle name="_pgvcl-2-2_T&amp;D MAR--09 2" xfId="1022"/>
    <cellStyle name="_pgvcl-2-2_T&amp;D MAR--09 3" xfId="1023"/>
    <cellStyle name="_pgvcl-2-2_T&amp;D MAR--09 4" xfId="1024"/>
    <cellStyle name="_pgvcl-2-2_Urban Weekly 8 MAY 09" xfId="1025"/>
    <cellStyle name="_pgvcl-2-2_URBAN WEEKLY PBR CO" xfId="1026"/>
    <cellStyle name="_pgvcl-2-2_URBAN WEEKLY PBR CO 2" xfId="1027"/>
    <cellStyle name="_pgvcl-2-2_URBAN WEEKLY PBR CO 3" xfId="1028"/>
    <cellStyle name="_pgvcl-2-2_URBAN WEEKLY PBR CO 4" xfId="1029"/>
    <cellStyle name="_pgvcl-2-2_Weekly Urban PBR CO - 04-04-09 to 12-04-09" xfId="1030"/>
    <cellStyle name="_pgvcl-2-2_Weekly Urban PBR CO - 04-04-09 to 12-04-09 2" xfId="1031"/>
    <cellStyle name="_pgvcl-2-2_Weekly Urban PBR CO - 04-04-09 to 12-04-09 3" xfId="1032"/>
    <cellStyle name="_pgvcl-2-2_Weekly Urban PBR CO - 04-04-09 to 12-04-09 4" xfId="1033"/>
    <cellStyle name="_pgvcl-2-2_Weekly Urban PBR CO - 06-03-09 to 12-03-09" xfId="1034"/>
    <cellStyle name="_pgvcl-2-2_Weekly Urban PBR CO - 06-03-09 to 12-03-09 2" xfId="1035"/>
    <cellStyle name="_pgvcl-2-2_Weekly Urban PBR CO - 06-03-09 to 12-03-09 3" xfId="1036"/>
    <cellStyle name="_pgvcl-2-2_Weekly Urban PBR CO - 06-03-09 to 12-03-09 4" xfId="1037"/>
    <cellStyle name="_pgvcl-2-2_Weekly Urban PBR CO - 20-02-09 to 26-02-09" xfId="1038"/>
    <cellStyle name="_pgvcl-2-2_Weekly Urban PBR CO - 20-02-09 to 26-02-09 2" xfId="1039"/>
    <cellStyle name="_pgvcl-2-2_Weekly Urban PBR CO - 20-02-09 to 26-02-09 3" xfId="1040"/>
    <cellStyle name="_pgvcl-2-2_Weekly Urban PBR CO - 20-02-09 to 26-02-09 4" xfId="1041"/>
    <cellStyle name="_pgvcl-2-2_Weekly Urban PBR CO - 30-01-09 to 05-02-09" xfId="1042"/>
    <cellStyle name="_pgvcl-2-2_Weekly Urban PBR CO - 30-01-09 to 05-02-09 2" xfId="1043"/>
    <cellStyle name="_pgvcl-2-2_Weekly Urban PBR CO - 30-01-09 to 05-02-09 3" xfId="1044"/>
    <cellStyle name="_pgvcl-2-2_Weekly Urban PBR CO - 30-01-09 to 05-02-09 4" xfId="1045"/>
    <cellStyle name="_pgvcl-2-2_Weekly Urban PBR CO - 9-1-09 to 15.01.09" xfId="1046"/>
    <cellStyle name="_pgvcl-2-2_Weekly Urban PBR CO - 9-1-09 to 15.01.09 2" xfId="1047"/>
    <cellStyle name="_pgvcl-2-2_Weekly Urban PBR CO - 9-1-09 to 15.01.09 3" xfId="1048"/>
    <cellStyle name="_pgvcl-2-2_Weekly Urban PBR CO - 9-1-09 to 15.01.09 4" xfId="1049"/>
    <cellStyle name="_pgvcl-2-2_Weekly Urban PBR CO 01-05-09 to 07-05-09" xfId="1050"/>
    <cellStyle name="_pgvcl-2-2_Weekly Urban PBR CO 01-05-09 to 07-05-09 2" xfId="1051"/>
    <cellStyle name="_pgvcl-2-2_Weekly Urban PBR CO 01-05-09 to 07-05-09 3" xfId="1052"/>
    <cellStyle name="_pgvcl-2-2_Weekly Urban PBR CO 01-05-09 to 07-05-09 4" xfId="1053"/>
    <cellStyle name="_pgvcl-2-2_Weekly Urban PBR CO 10-04-09 to 16-04-09" xfId="1054"/>
    <cellStyle name="_pgvcl-2-2_Weekly Urban PBR CO 10-04-09 to 16-04-09 2" xfId="1055"/>
    <cellStyle name="_pgvcl-2-2_Weekly Urban PBR CO 10-04-09 to 16-04-09 3" xfId="1056"/>
    <cellStyle name="_pgvcl-2-2_Weekly Urban PBR CO 10-04-09 to 16-04-09 4" xfId="1057"/>
    <cellStyle name="_pgvcl-costal" xfId="1058"/>
    <cellStyle name="_pgvcl-costal 2" xfId="1059"/>
    <cellStyle name="_pgvcl-costal 3" xfId="1060"/>
    <cellStyle name="_pgvcl-costal 4" xfId="1061"/>
    <cellStyle name="_pgvcl-costal_Accd upto respective Month" xfId="1062"/>
    <cellStyle name="_pgvcl-costal_Accd upto respective Month 2" xfId="1063"/>
    <cellStyle name="_pgvcl-costal_Accd upto respective Month 3" xfId="1064"/>
    <cellStyle name="_pgvcl-costal_Accd upto respective Month 4" xfId="1065"/>
    <cellStyle name="_pgvcl-costal_Accident - 2007-08 + 2008-09 -- 15.12.08" xfId="1066"/>
    <cellStyle name="_pgvcl-costal_Accident - 2007-08 + 2008-09 -- 15.12.08 2" xfId="1067"/>
    <cellStyle name="_pgvcl-costal_Accident - 2007-08 + 2008-09 -- 15.12.08 3" xfId="1068"/>
    <cellStyle name="_pgvcl-costal_Accident - 2007-08 + 2008-09 -- 15.12.08 4" xfId="1069"/>
    <cellStyle name="_pgvcl-costal_Accident Detail 2006-07, 2007-08, 2008-09" xfId="1070"/>
    <cellStyle name="_pgvcl-costal_Accident S-dn wise up to Nov. 08 for SE's Conference" xfId="1071"/>
    <cellStyle name="_pgvcl-costal_Accident S-dn wise up to Nov. 08 for SE's Conference 2" xfId="1072"/>
    <cellStyle name="_pgvcl-costal_Accident S-dn wise up to Nov. 08 for SE's Conference 3" xfId="1073"/>
    <cellStyle name="_pgvcl-costal_Accident S-dn wise up to Nov. 08 for SE's Conference 4" xfId="1074"/>
    <cellStyle name="_pgvcl-costal_Book-DMTHL" xfId="1075"/>
    <cellStyle name="_pgvcl-costal_BVN-7" xfId="1076"/>
    <cellStyle name="_pgvcl-costal_BVN-7 2" xfId="1077"/>
    <cellStyle name="_pgvcl-costal_BVN-7 3" xfId="1078"/>
    <cellStyle name="_pgvcl-costal_BVN-7 4" xfId="1079"/>
    <cellStyle name="_pgvcl-costal_Comparison" xfId="1080"/>
    <cellStyle name="_pgvcl-costal_Comparison 2" xfId="1081"/>
    <cellStyle name="_pgvcl-costal_Comparison 3" xfId="1082"/>
    <cellStyle name="_pgvcl-costal_Comparison 4" xfId="1083"/>
    <cellStyle name="_pgvcl-costal_Dept Accd Month wise" xfId="1084"/>
    <cellStyle name="_pgvcl-costal_Dept Accd Month wise 2" xfId="1085"/>
    <cellStyle name="_pgvcl-costal_Dept Accd Month wise 3" xfId="1086"/>
    <cellStyle name="_pgvcl-costal_Dept Accd Month wise 4" xfId="1087"/>
    <cellStyle name="_pgvcl-costal_Details of Selected Urban Feeder" xfId="1088"/>
    <cellStyle name="_pgvcl-costal_Details of Selected Urban Feeder 2" xfId="1089"/>
    <cellStyle name="_pgvcl-costal_Details of Selected Urban Feeder 3" xfId="1090"/>
    <cellStyle name="_pgvcl-costal_Details of Selected Urban Feeder 4" xfId="1091"/>
    <cellStyle name="_pgvcl-costal_DHTHL JAN-09" xfId="1092"/>
    <cellStyle name="_pgvcl-costal_dnthl Feb-09" xfId="1093"/>
    <cellStyle name="_pgvcl-costal_JGYssss" xfId="1094"/>
    <cellStyle name="_pgvcl-costal_JGYssss 2" xfId="1095"/>
    <cellStyle name="_pgvcl-costal_JGYssss 3" xfId="1096"/>
    <cellStyle name="_pgvcl-costal_JGYssss 4" xfId="1097"/>
    <cellStyle name="_pgvcl-costal_JMN-7" xfId="1098"/>
    <cellStyle name="_pgvcl-costal_JMN-7 2" xfId="1099"/>
    <cellStyle name="_pgvcl-costal_JMN-7 3" xfId="1100"/>
    <cellStyle name="_pgvcl-costal_JMN-7 4" xfId="1101"/>
    <cellStyle name="_pgvcl-costal_JMN-77" xfId="1102"/>
    <cellStyle name="_pgvcl-costal_JMN-77 2" xfId="1103"/>
    <cellStyle name="_pgvcl-costal_JMN-77 3" xfId="1104"/>
    <cellStyle name="_pgvcl-costal_JMN-77 4" xfId="1105"/>
    <cellStyle name="_pgvcl-costal_JND - 4" xfId="1106"/>
    <cellStyle name="_pgvcl-costal_JND - 4_Book-DMTHL" xfId="1107"/>
    <cellStyle name="_pgvcl-costal_JND - 4_Comparison" xfId="1108"/>
    <cellStyle name="_pgvcl-costal_JND - 4_Comparison 2" xfId="1109"/>
    <cellStyle name="_pgvcl-costal_JND - 4_Comparison 3" xfId="1110"/>
    <cellStyle name="_pgvcl-costal_JND - 4_Comparison 4" xfId="1111"/>
    <cellStyle name="_pgvcl-costal_JND - 4_Details of Selected Urban Feeder" xfId="1112"/>
    <cellStyle name="_pgvcl-costal_JND - 4_Details of Selected Urban Feeder 2" xfId="1113"/>
    <cellStyle name="_pgvcl-costal_JND - 4_Details of Selected Urban Feeder 3" xfId="1114"/>
    <cellStyle name="_pgvcl-costal_JND - 4_Details of Selected Urban Feeder 4" xfId="1115"/>
    <cellStyle name="_pgvcl-costal_JND - 4_DHTHL JAN-09" xfId="1116"/>
    <cellStyle name="_pgvcl-costal_JND - 4_dnthl Feb-09" xfId="1117"/>
    <cellStyle name="_pgvcl-costal_JND - 4_JGYssss" xfId="1118"/>
    <cellStyle name="_pgvcl-costal_JND - 4_JGYssss 2" xfId="1119"/>
    <cellStyle name="_pgvcl-costal_JND - 4_JGYssss 3" xfId="1120"/>
    <cellStyle name="_pgvcl-costal_JND - 4_JGYssss 4" xfId="1121"/>
    <cellStyle name="_pgvcl-costal_JND - 4_New MIS Sheets" xfId="1122"/>
    <cellStyle name="_pgvcl-costal_JND - 4_New MIS Sheets 2" xfId="1123"/>
    <cellStyle name="_pgvcl-costal_JND - 4_New MIS Sheets 3" xfId="1124"/>
    <cellStyle name="_pgvcl-costal_JND - 4_New MIS Sheets 4" xfId="1125"/>
    <cellStyle name="_pgvcl-costal_JND - 4_PBR" xfId="1126"/>
    <cellStyle name="_pgvcl-costal_JND - 4_PBR 2" xfId="1127"/>
    <cellStyle name="_pgvcl-costal_JND - 4_PBR 3" xfId="1128"/>
    <cellStyle name="_pgvcl-costal_JND - 4_PBR 4" xfId="1129"/>
    <cellStyle name="_pgvcl-costal_JND - 4_PBR CO_DAILY REPORT GIS - 20-01-09" xfId="1130"/>
    <cellStyle name="_pgvcl-costal_JND - 4_PBR CO_DAILY REPORT GIS - 20-01-09 2" xfId="1131"/>
    <cellStyle name="_pgvcl-costal_JND - 4_PBR CO_DAILY REPORT GIS - 20-01-09 3" xfId="1132"/>
    <cellStyle name="_pgvcl-costal_JND - 4_PBR CO_DAILY REPORT GIS - 20-01-09 4" xfId="1133"/>
    <cellStyle name="_pgvcl-costal_JND - 4_T&amp;D August-08" xfId="1134"/>
    <cellStyle name="_pgvcl-costal_JND - 4_T&amp;D August-08 2" xfId="1135"/>
    <cellStyle name="_pgvcl-costal_JND - 4_T&amp;D August-08 3" xfId="1136"/>
    <cellStyle name="_pgvcl-costal_JND - 4_T&amp;D August-08 4" xfId="1137"/>
    <cellStyle name="_pgvcl-costal_JND - 4_T&amp;D Dec-08" xfId="1138"/>
    <cellStyle name="_pgvcl-costal_JND - 4_T&amp;D Dec-08 2" xfId="1139"/>
    <cellStyle name="_pgvcl-costal_JND - 4_T&amp;D Dec-08 3" xfId="1140"/>
    <cellStyle name="_pgvcl-costal_JND - 4_T&amp;D Dec-08 4" xfId="1141"/>
    <cellStyle name="_pgvcl-costal_JND - 4_T&amp;D July-08" xfId="1142"/>
    <cellStyle name="_pgvcl-costal_JND - 4_T&amp;D July-08 2" xfId="1143"/>
    <cellStyle name="_pgvcl-costal_JND - 4_T&amp;D July-08 3" xfId="1144"/>
    <cellStyle name="_pgvcl-costal_JND - 4_T&amp;D July-08 4" xfId="1145"/>
    <cellStyle name="_pgvcl-costal_JND - 4_T&amp;D MAR--09" xfId="1146"/>
    <cellStyle name="_pgvcl-costal_JND - 4_T&amp;D MAR--09 2" xfId="1147"/>
    <cellStyle name="_pgvcl-costal_JND - 4_T&amp;D MAR--09 3" xfId="1148"/>
    <cellStyle name="_pgvcl-costal_JND - 4_T&amp;D MAR--09 4" xfId="1149"/>
    <cellStyle name="_pgvcl-costal_JND - 4_Urban Weekly 8 MAY 09" xfId="1150"/>
    <cellStyle name="_pgvcl-costal_JND - 4_URBAN WEEKLY PBR CO" xfId="1151"/>
    <cellStyle name="_pgvcl-costal_JND - 4_URBAN WEEKLY PBR CO 2" xfId="1152"/>
    <cellStyle name="_pgvcl-costal_JND - 4_URBAN WEEKLY PBR CO 3" xfId="1153"/>
    <cellStyle name="_pgvcl-costal_JND - 4_URBAN WEEKLY PBR CO 4" xfId="1154"/>
    <cellStyle name="_pgvcl-costal_JND - 4_Weekly Urban PBR CO - 04-04-09 to 12-04-09" xfId="1155"/>
    <cellStyle name="_pgvcl-costal_JND - 4_Weekly Urban PBR CO - 04-04-09 to 12-04-09 2" xfId="1156"/>
    <cellStyle name="_pgvcl-costal_JND - 4_Weekly Urban PBR CO - 04-04-09 to 12-04-09 3" xfId="1157"/>
    <cellStyle name="_pgvcl-costal_JND - 4_Weekly Urban PBR CO - 04-04-09 to 12-04-09 4" xfId="1158"/>
    <cellStyle name="_pgvcl-costal_JND - 4_Weekly Urban PBR CO - 06-03-09 to 12-03-09" xfId="1159"/>
    <cellStyle name="_pgvcl-costal_JND - 4_Weekly Urban PBR CO - 06-03-09 to 12-03-09 2" xfId="1160"/>
    <cellStyle name="_pgvcl-costal_JND - 4_Weekly Urban PBR CO - 06-03-09 to 12-03-09 3" xfId="1161"/>
    <cellStyle name="_pgvcl-costal_JND - 4_Weekly Urban PBR CO - 06-03-09 to 12-03-09 4" xfId="1162"/>
    <cellStyle name="_pgvcl-costal_JND - 4_Weekly Urban PBR CO - 20-02-09 to 26-02-09" xfId="1163"/>
    <cellStyle name="_pgvcl-costal_JND - 4_Weekly Urban PBR CO - 20-02-09 to 26-02-09 2" xfId="1164"/>
    <cellStyle name="_pgvcl-costal_JND - 4_Weekly Urban PBR CO - 20-02-09 to 26-02-09 3" xfId="1165"/>
    <cellStyle name="_pgvcl-costal_JND - 4_Weekly Urban PBR CO - 20-02-09 to 26-02-09 4" xfId="1166"/>
    <cellStyle name="_pgvcl-costal_JND - 4_Weekly Urban PBR CO - 30-01-09 to 05-02-09" xfId="1167"/>
    <cellStyle name="_pgvcl-costal_JND - 4_Weekly Urban PBR CO - 30-01-09 to 05-02-09 2" xfId="1168"/>
    <cellStyle name="_pgvcl-costal_JND - 4_Weekly Urban PBR CO - 30-01-09 to 05-02-09 3" xfId="1169"/>
    <cellStyle name="_pgvcl-costal_JND - 4_Weekly Urban PBR CO - 30-01-09 to 05-02-09 4" xfId="1170"/>
    <cellStyle name="_pgvcl-costal_JND - 4_Weekly Urban PBR CO - 9-1-09 to 15.01.09" xfId="1171"/>
    <cellStyle name="_pgvcl-costal_JND - 4_Weekly Urban PBR CO - 9-1-09 to 15.01.09 2" xfId="1172"/>
    <cellStyle name="_pgvcl-costal_JND - 4_Weekly Urban PBR CO - 9-1-09 to 15.01.09 3" xfId="1173"/>
    <cellStyle name="_pgvcl-costal_JND - 4_Weekly Urban PBR CO - 9-1-09 to 15.01.09 4" xfId="1174"/>
    <cellStyle name="_pgvcl-costal_JND - 4_Weekly Urban PBR CO 01-05-09 to 07-05-09" xfId="1175"/>
    <cellStyle name="_pgvcl-costal_JND - 4_Weekly Urban PBR CO 01-05-09 to 07-05-09 2" xfId="1176"/>
    <cellStyle name="_pgvcl-costal_JND - 4_Weekly Urban PBR CO 01-05-09 to 07-05-09 3" xfId="1177"/>
    <cellStyle name="_pgvcl-costal_JND - 4_Weekly Urban PBR CO 01-05-09 to 07-05-09 4" xfId="1178"/>
    <cellStyle name="_pgvcl-costal_JND - 4_Weekly Urban PBR CO 10-04-09 to 16-04-09" xfId="1179"/>
    <cellStyle name="_pgvcl-costal_JND - 4_Weekly Urban PBR CO 10-04-09 to 16-04-09 2" xfId="1180"/>
    <cellStyle name="_pgvcl-costal_JND - 4_Weekly Urban PBR CO 10-04-09 to 16-04-09 3" xfId="1181"/>
    <cellStyle name="_pgvcl-costal_JND - 4_Weekly Urban PBR CO 10-04-09 to 16-04-09 4" xfId="1182"/>
    <cellStyle name="_pgvcl-costal_JND - 5" xfId="1183"/>
    <cellStyle name="_pgvcl-costal_JND - 5_Book-DMTHL" xfId="1184"/>
    <cellStyle name="_pgvcl-costal_JND - 5_Comparison" xfId="1185"/>
    <cellStyle name="_pgvcl-costal_JND - 5_Comparison 2" xfId="1186"/>
    <cellStyle name="_pgvcl-costal_JND - 5_Comparison 3" xfId="1187"/>
    <cellStyle name="_pgvcl-costal_JND - 5_Comparison 4" xfId="1188"/>
    <cellStyle name="_pgvcl-costal_JND - 5_Details of Selected Urban Feeder" xfId="1189"/>
    <cellStyle name="_pgvcl-costal_JND - 5_Details of Selected Urban Feeder 2" xfId="1190"/>
    <cellStyle name="_pgvcl-costal_JND - 5_Details of Selected Urban Feeder 3" xfId="1191"/>
    <cellStyle name="_pgvcl-costal_JND - 5_Details of Selected Urban Feeder 4" xfId="1192"/>
    <cellStyle name="_pgvcl-costal_JND - 5_DHTHL JAN-09" xfId="1193"/>
    <cellStyle name="_pgvcl-costal_JND - 5_dnthl Feb-09" xfId="1194"/>
    <cellStyle name="_pgvcl-costal_JND - 5_JGYssss" xfId="1195"/>
    <cellStyle name="_pgvcl-costal_JND - 5_JGYssss 2" xfId="1196"/>
    <cellStyle name="_pgvcl-costal_JND - 5_JGYssss 3" xfId="1197"/>
    <cellStyle name="_pgvcl-costal_JND - 5_JGYssss 4" xfId="1198"/>
    <cellStyle name="_pgvcl-costal_JND - 5_New MIS Sheets" xfId="1199"/>
    <cellStyle name="_pgvcl-costal_JND - 5_New MIS Sheets 2" xfId="1200"/>
    <cellStyle name="_pgvcl-costal_JND - 5_New MIS Sheets 3" xfId="1201"/>
    <cellStyle name="_pgvcl-costal_JND - 5_New MIS Sheets 4" xfId="1202"/>
    <cellStyle name="_pgvcl-costal_JND - 5_PBR" xfId="1203"/>
    <cellStyle name="_pgvcl-costal_JND - 5_PBR 2" xfId="1204"/>
    <cellStyle name="_pgvcl-costal_JND - 5_PBR 3" xfId="1205"/>
    <cellStyle name="_pgvcl-costal_JND - 5_PBR 4" xfId="1206"/>
    <cellStyle name="_pgvcl-costal_JND - 5_PBR CO_DAILY REPORT GIS - 20-01-09" xfId="1207"/>
    <cellStyle name="_pgvcl-costal_JND - 5_PBR CO_DAILY REPORT GIS - 20-01-09 2" xfId="1208"/>
    <cellStyle name="_pgvcl-costal_JND - 5_PBR CO_DAILY REPORT GIS - 20-01-09 3" xfId="1209"/>
    <cellStyle name="_pgvcl-costal_JND - 5_PBR CO_DAILY REPORT GIS - 20-01-09 4" xfId="1210"/>
    <cellStyle name="_pgvcl-costal_JND - 5_T&amp;D August-08" xfId="1211"/>
    <cellStyle name="_pgvcl-costal_JND - 5_T&amp;D August-08 2" xfId="1212"/>
    <cellStyle name="_pgvcl-costal_JND - 5_T&amp;D August-08 3" xfId="1213"/>
    <cellStyle name="_pgvcl-costal_JND - 5_T&amp;D August-08 4" xfId="1214"/>
    <cellStyle name="_pgvcl-costal_JND - 5_T&amp;D Dec-08" xfId="1215"/>
    <cellStyle name="_pgvcl-costal_JND - 5_T&amp;D Dec-08 2" xfId="1216"/>
    <cellStyle name="_pgvcl-costal_JND - 5_T&amp;D Dec-08 3" xfId="1217"/>
    <cellStyle name="_pgvcl-costal_JND - 5_T&amp;D Dec-08 4" xfId="1218"/>
    <cellStyle name="_pgvcl-costal_JND - 5_T&amp;D July-08" xfId="1219"/>
    <cellStyle name="_pgvcl-costal_JND - 5_T&amp;D July-08 2" xfId="1220"/>
    <cellStyle name="_pgvcl-costal_JND - 5_T&amp;D July-08 3" xfId="1221"/>
    <cellStyle name="_pgvcl-costal_JND - 5_T&amp;D July-08 4" xfId="1222"/>
    <cellStyle name="_pgvcl-costal_JND - 5_T&amp;D MAR--09" xfId="1223"/>
    <cellStyle name="_pgvcl-costal_JND - 5_T&amp;D MAR--09 2" xfId="1224"/>
    <cellStyle name="_pgvcl-costal_JND - 5_T&amp;D MAR--09 3" xfId="1225"/>
    <cellStyle name="_pgvcl-costal_JND - 5_T&amp;D MAR--09 4" xfId="1226"/>
    <cellStyle name="_pgvcl-costal_JND - 5_Urban Weekly 8 MAY 09" xfId="1227"/>
    <cellStyle name="_pgvcl-costal_JND - 5_URBAN WEEKLY PBR CO" xfId="1228"/>
    <cellStyle name="_pgvcl-costal_JND - 5_URBAN WEEKLY PBR CO 2" xfId="1229"/>
    <cellStyle name="_pgvcl-costal_JND - 5_URBAN WEEKLY PBR CO 3" xfId="1230"/>
    <cellStyle name="_pgvcl-costal_JND - 5_URBAN WEEKLY PBR CO 4" xfId="1231"/>
    <cellStyle name="_pgvcl-costal_JND - 5_Weekly Urban PBR CO - 04-04-09 to 12-04-09" xfId="1232"/>
    <cellStyle name="_pgvcl-costal_JND - 5_Weekly Urban PBR CO - 04-04-09 to 12-04-09 2" xfId="1233"/>
    <cellStyle name="_pgvcl-costal_JND - 5_Weekly Urban PBR CO - 04-04-09 to 12-04-09 3" xfId="1234"/>
    <cellStyle name="_pgvcl-costal_JND - 5_Weekly Urban PBR CO - 04-04-09 to 12-04-09 4" xfId="1235"/>
    <cellStyle name="_pgvcl-costal_JND - 5_Weekly Urban PBR CO - 06-03-09 to 12-03-09" xfId="1236"/>
    <cellStyle name="_pgvcl-costal_JND - 5_Weekly Urban PBR CO - 06-03-09 to 12-03-09 2" xfId="1237"/>
    <cellStyle name="_pgvcl-costal_JND - 5_Weekly Urban PBR CO - 06-03-09 to 12-03-09 3" xfId="1238"/>
    <cellStyle name="_pgvcl-costal_JND - 5_Weekly Urban PBR CO - 06-03-09 to 12-03-09 4" xfId="1239"/>
    <cellStyle name="_pgvcl-costal_JND - 5_Weekly Urban PBR CO - 20-02-09 to 26-02-09" xfId="1240"/>
    <cellStyle name="_pgvcl-costal_JND - 5_Weekly Urban PBR CO - 20-02-09 to 26-02-09 2" xfId="1241"/>
    <cellStyle name="_pgvcl-costal_JND - 5_Weekly Urban PBR CO - 20-02-09 to 26-02-09 3" xfId="1242"/>
    <cellStyle name="_pgvcl-costal_JND - 5_Weekly Urban PBR CO - 20-02-09 to 26-02-09 4" xfId="1243"/>
    <cellStyle name="_pgvcl-costal_JND - 5_Weekly Urban PBR CO - 30-01-09 to 05-02-09" xfId="1244"/>
    <cellStyle name="_pgvcl-costal_JND - 5_Weekly Urban PBR CO - 30-01-09 to 05-02-09 2" xfId="1245"/>
    <cellStyle name="_pgvcl-costal_JND - 5_Weekly Urban PBR CO - 30-01-09 to 05-02-09 3" xfId="1246"/>
    <cellStyle name="_pgvcl-costal_JND - 5_Weekly Urban PBR CO - 30-01-09 to 05-02-09 4" xfId="1247"/>
    <cellStyle name="_pgvcl-costal_JND - 5_Weekly Urban PBR CO - 9-1-09 to 15.01.09" xfId="1248"/>
    <cellStyle name="_pgvcl-costal_JND - 5_Weekly Urban PBR CO - 9-1-09 to 15.01.09 2" xfId="1249"/>
    <cellStyle name="_pgvcl-costal_JND - 5_Weekly Urban PBR CO - 9-1-09 to 15.01.09 3" xfId="1250"/>
    <cellStyle name="_pgvcl-costal_JND - 5_Weekly Urban PBR CO - 9-1-09 to 15.01.09 4" xfId="1251"/>
    <cellStyle name="_pgvcl-costal_JND - 5_Weekly Urban PBR CO 01-05-09 to 07-05-09" xfId="1252"/>
    <cellStyle name="_pgvcl-costal_JND - 5_Weekly Urban PBR CO 01-05-09 to 07-05-09 2" xfId="1253"/>
    <cellStyle name="_pgvcl-costal_JND - 5_Weekly Urban PBR CO 01-05-09 to 07-05-09 3" xfId="1254"/>
    <cellStyle name="_pgvcl-costal_JND - 5_Weekly Urban PBR CO 01-05-09 to 07-05-09 4" xfId="1255"/>
    <cellStyle name="_pgvcl-costal_JND - 5_Weekly Urban PBR CO 10-04-09 to 16-04-09" xfId="1256"/>
    <cellStyle name="_pgvcl-costal_JND - 5_Weekly Urban PBR CO 10-04-09 to 16-04-09 2" xfId="1257"/>
    <cellStyle name="_pgvcl-costal_JND - 5_Weekly Urban PBR CO 10-04-09 to 16-04-09 3" xfId="1258"/>
    <cellStyle name="_pgvcl-costal_JND - 5_Weekly Urban PBR CO 10-04-09 to 16-04-09 4" xfId="1259"/>
    <cellStyle name="_pgvcl-costal_JND - 7" xfId="1260"/>
    <cellStyle name="_pgvcl-costal_JND - 7 2" xfId="1261"/>
    <cellStyle name="_pgvcl-costal_JND - 7 3" xfId="1262"/>
    <cellStyle name="_pgvcl-costal_JND - 7 4" xfId="1263"/>
    <cellStyle name="_pgvcl-costal_JND - 7 T3" xfId="1264"/>
    <cellStyle name="_pgvcl-costal_JND T-3 MIS" xfId="1265"/>
    <cellStyle name="_pgvcl-costal_JND-4" xfId="1266"/>
    <cellStyle name="_pgvcl-costal_JND-4_Book-DMTHL" xfId="1267"/>
    <cellStyle name="_pgvcl-costal_JND-4_Comparison" xfId="1268"/>
    <cellStyle name="_pgvcl-costal_JND-4_Comparison 2" xfId="1269"/>
    <cellStyle name="_pgvcl-costal_JND-4_Comparison 3" xfId="1270"/>
    <cellStyle name="_pgvcl-costal_JND-4_Comparison 4" xfId="1271"/>
    <cellStyle name="_pgvcl-costal_JND-4_Details of Selected Urban Feeder" xfId="1272"/>
    <cellStyle name="_pgvcl-costal_JND-4_Details of Selected Urban Feeder 2" xfId="1273"/>
    <cellStyle name="_pgvcl-costal_JND-4_Details of Selected Urban Feeder 3" xfId="1274"/>
    <cellStyle name="_pgvcl-costal_JND-4_Details of Selected Urban Feeder 4" xfId="1275"/>
    <cellStyle name="_pgvcl-costal_JND-4_DHTHL JAN-09" xfId="1276"/>
    <cellStyle name="_pgvcl-costal_JND-4_dnthl Feb-09" xfId="1277"/>
    <cellStyle name="_pgvcl-costal_JND-4_JGYssss" xfId="1278"/>
    <cellStyle name="_pgvcl-costal_JND-4_JGYssss 2" xfId="1279"/>
    <cellStyle name="_pgvcl-costal_JND-4_JGYssss 3" xfId="1280"/>
    <cellStyle name="_pgvcl-costal_JND-4_JGYssss 4" xfId="1281"/>
    <cellStyle name="_pgvcl-costal_JND-4_New MIS Sheets" xfId="1282"/>
    <cellStyle name="_pgvcl-costal_JND-4_New MIS Sheets 2" xfId="1283"/>
    <cellStyle name="_pgvcl-costal_JND-4_New MIS Sheets 3" xfId="1284"/>
    <cellStyle name="_pgvcl-costal_JND-4_New MIS Sheets 4" xfId="1285"/>
    <cellStyle name="_pgvcl-costal_JND-4_PBR" xfId="1286"/>
    <cellStyle name="_pgvcl-costal_JND-4_PBR 2" xfId="1287"/>
    <cellStyle name="_pgvcl-costal_JND-4_PBR 3" xfId="1288"/>
    <cellStyle name="_pgvcl-costal_JND-4_PBR 4" xfId="1289"/>
    <cellStyle name="_pgvcl-costal_JND-4_PBR CO_DAILY REPORT GIS - 20-01-09" xfId="1290"/>
    <cellStyle name="_pgvcl-costal_JND-4_PBR CO_DAILY REPORT GIS - 20-01-09 2" xfId="1291"/>
    <cellStyle name="_pgvcl-costal_JND-4_PBR CO_DAILY REPORT GIS - 20-01-09 3" xfId="1292"/>
    <cellStyle name="_pgvcl-costal_JND-4_PBR CO_DAILY REPORT GIS - 20-01-09 4" xfId="1293"/>
    <cellStyle name="_pgvcl-costal_JND-4_T&amp;D August-08" xfId="1294"/>
    <cellStyle name="_pgvcl-costal_JND-4_T&amp;D August-08 2" xfId="1295"/>
    <cellStyle name="_pgvcl-costal_JND-4_T&amp;D August-08 3" xfId="1296"/>
    <cellStyle name="_pgvcl-costal_JND-4_T&amp;D August-08 4" xfId="1297"/>
    <cellStyle name="_pgvcl-costal_JND-4_T&amp;D Dec-08" xfId="1298"/>
    <cellStyle name="_pgvcl-costal_JND-4_T&amp;D Dec-08 2" xfId="1299"/>
    <cellStyle name="_pgvcl-costal_JND-4_T&amp;D Dec-08 3" xfId="1300"/>
    <cellStyle name="_pgvcl-costal_JND-4_T&amp;D Dec-08 4" xfId="1301"/>
    <cellStyle name="_pgvcl-costal_JND-4_T&amp;D July-08" xfId="1302"/>
    <cellStyle name="_pgvcl-costal_JND-4_T&amp;D July-08 2" xfId="1303"/>
    <cellStyle name="_pgvcl-costal_JND-4_T&amp;D July-08 3" xfId="1304"/>
    <cellStyle name="_pgvcl-costal_JND-4_T&amp;D July-08 4" xfId="1305"/>
    <cellStyle name="_pgvcl-costal_JND-4_T&amp;D MAR--09" xfId="1306"/>
    <cellStyle name="_pgvcl-costal_JND-4_T&amp;D MAR--09 2" xfId="1307"/>
    <cellStyle name="_pgvcl-costal_JND-4_T&amp;D MAR--09 3" xfId="1308"/>
    <cellStyle name="_pgvcl-costal_JND-4_T&amp;D MAR--09 4" xfId="1309"/>
    <cellStyle name="_pgvcl-costal_JND-4_Urban Weekly 8 MAY 09" xfId="1310"/>
    <cellStyle name="_pgvcl-costal_JND-4_URBAN WEEKLY PBR CO" xfId="1311"/>
    <cellStyle name="_pgvcl-costal_JND-4_URBAN WEEKLY PBR CO 2" xfId="1312"/>
    <cellStyle name="_pgvcl-costal_JND-4_URBAN WEEKLY PBR CO 3" xfId="1313"/>
    <cellStyle name="_pgvcl-costal_JND-4_URBAN WEEKLY PBR CO 4" xfId="1314"/>
    <cellStyle name="_pgvcl-costal_JND-4_Weekly Urban PBR CO - 04-04-09 to 12-04-09" xfId="1315"/>
    <cellStyle name="_pgvcl-costal_JND-4_Weekly Urban PBR CO - 04-04-09 to 12-04-09 2" xfId="1316"/>
    <cellStyle name="_pgvcl-costal_JND-4_Weekly Urban PBR CO - 04-04-09 to 12-04-09 3" xfId="1317"/>
    <cellStyle name="_pgvcl-costal_JND-4_Weekly Urban PBR CO - 04-04-09 to 12-04-09 4" xfId="1318"/>
    <cellStyle name="_pgvcl-costal_JND-4_Weekly Urban PBR CO - 06-03-09 to 12-03-09" xfId="1319"/>
    <cellStyle name="_pgvcl-costal_JND-4_Weekly Urban PBR CO - 06-03-09 to 12-03-09 2" xfId="1320"/>
    <cellStyle name="_pgvcl-costal_JND-4_Weekly Urban PBR CO - 06-03-09 to 12-03-09 3" xfId="1321"/>
    <cellStyle name="_pgvcl-costal_JND-4_Weekly Urban PBR CO - 06-03-09 to 12-03-09 4" xfId="1322"/>
    <cellStyle name="_pgvcl-costal_JND-4_Weekly Urban PBR CO - 20-02-09 to 26-02-09" xfId="1323"/>
    <cellStyle name="_pgvcl-costal_JND-4_Weekly Urban PBR CO - 20-02-09 to 26-02-09 2" xfId="1324"/>
    <cellStyle name="_pgvcl-costal_JND-4_Weekly Urban PBR CO - 20-02-09 to 26-02-09 3" xfId="1325"/>
    <cellStyle name="_pgvcl-costal_JND-4_Weekly Urban PBR CO - 20-02-09 to 26-02-09 4" xfId="1326"/>
    <cellStyle name="_pgvcl-costal_JND-4_Weekly Urban PBR CO - 30-01-09 to 05-02-09" xfId="1327"/>
    <cellStyle name="_pgvcl-costal_JND-4_Weekly Urban PBR CO - 30-01-09 to 05-02-09 2" xfId="1328"/>
    <cellStyle name="_pgvcl-costal_JND-4_Weekly Urban PBR CO - 30-01-09 to 05-02-09 3" xfId="1329"/>
    <cellStyle name="_pgvcl-costal_JND-4_Weekly Urban PBR CO - 30-01-09 to 05-02-09 4" xfId="1330"/>
    <cellStyle name="_pgvcl-costal_JND-4_Weekly Urban PBR CO - 9-1-09 to 15.01.09" xfId="1331"/>
    <cellStyle name="_pgvcl-costal_JND-4_Weekly Urban PBR CO - 9-1-09 to 15.01.09 2" xfId="1332"/>
    <cellStyle name="_pgvcl-costal_JND-4_Weekly Urban PBR CO - 9-1-09 to 15.01.09 3" xfId="1333"/>
    <cellStyle name="_pgvcl-costal_JND-4_Weekly Urban PBR CO - 9-1-09 to 15.01.09 4" xfId="1334"/>
    <cellStyle name="_pgvcl-costal_JND-4_Weekly Urban PBR CO 01-05-09 to 07-05-09" xfId="1335"/>
    <cellStyle name="_pgvcl-costal_JND-4_Weekly Urban PBR CO 01-05-09 to 07-05-09 2" xfId="1336"/>
    <cellStyle name="_pgvcl-costal_JND-4_Weekly Urban PBR CO 01-05-09 to 07-05-09 3" xfId="1337"/>
    <cellStyle name="_pgvcl-costal_JND-4_Weekly Urban PBR CO 01-05-09 to 07-05-09 4" xfId="1338"/>
    <cellStyle name="_pgvcl-costal_JND-4_Weekly Urban PBR CO 10-04-09 to 16-04-09" xfId="1339"/>
    <cellStyle name="_pgvcl-costal_JND-4_Weekly Urban PBR CO 10-04-09 to 16-04-09 2" xfId="1340"/>
    <cellStyle name="_pgvcl-costal_JND-4_Weekly Urban PBR CO 10-04-09 to 16-04-09 3" xfId="1341"/>
    <cellStyle name="_pgvcl-costal_JND-4_Weekly Urban PBR CO 10-04-09 to 16-04-09 4" xfId="1342"/>
    <cellStyle name="_pgvcl-costal_JND-5" xfId="1343"/>
    <cellStyle name="_pgvcl-costal_JND-5 2" xfId="1344"/>
    <cellStyle name="_pgvcl-costal_JND-5 3" xfId="1345"/>
    <cellStyle name="_pgvcl-costal_JND-5 4" xfId="1346"/>
    <cellStyle name="_pgvcl-costal_JND-5 July-07" xfId="1347"/>
    <cellStyle name="_pgvcl-costal_JND-5 July-07 2" xfId="1348"/>
    <cellStyle name="_pgvcl-costal_JND-5 July-07 3" xfId="1349"/>
    <cellStyle name="_pgvcl-costal_JND-5 July-07 4" xfId="1350"/>
    <cellStyle name="_pgvcl-costal_JND-5 July-07_accd-2" xfId="1351"/>
    <cellStyle name="_pgvcl-costal_JND-5 July-07_accd-2 " xfId="1352"/>
    <cellStyle name="_pgvcl-costal_JND-5 July-07_Accident" xfId="1353"/>
    <cellStyle name="_pgvcl-costal_JND-5 July-07_Accident - 2007-08 + 2008-09 -- 15.12.08" xfId="1354"/>
    <cellStyle name="_pgvcl-costal_JND-5 July-07_Accident - 2007-08 + 2008-09 -- 15.12.08 2" xfId="1355"/>
    <cellStyle name="_pgvcl-costal_JND-5 July-07_Accident - 2007-08 + 2008-09 -- 15.12.08 3" xfId="1356"/>
    <cellStyle name="_pgvcl-costal_JND-5 July-07_Accident - 2007-08 + 2008-09 -- 15.12.08 4" xfId="1357"/>
    <cellStyle name="_pgvcl-costal_JND-5 July-07_Accident Entry 2010-11 Master" xfId="1358"/>
    <cellStyle name="_pgvcl-costal_JND-5 July-07_Accident S-dn wise up to Nov. 08 for SE's Conference" xfId="1359"/>
    <cellStyle name="_pgvcl-costal_JND-5 July-07_Accident S-dn wise up to Nov. 08 for SE's Conference 2" xfId="1360"/>
    <cellStyle name="_pgvcl-costal_JND-5 July-07_Accident S-dn wise up to Nov. 08 for SE's Conference 3" xfId="1361"/>
    <cellStyle name="_pgvcl-costal_JND-5 July-07_Accident S-dn wise up to Nov. 08 for SE's Conference 4" xfId="1362"/>
    <cellStyle name="_pgvcl-costal_JND-5 July-07_Book-DMTHL" xfId="1363"/>
    <cellStyle name="_pgvcl-costal_JND-5 July-07_Comparison" xfId="1364"/>
    <cellStyle name="_pgvcl-costal_JND-5 July-07_Comparison 2" xfId="1365"/>
    <cellStyle name="_pgvcl-costal_JND-5 July-07_Comparison 3" xfId="1366"/>
    <cellStyle name="_pgvcl-costal_JND-5 July-07_Comparison 4" xfId="1367"/>
    <cellStyle name="_pgvcl-costal_JND-5 July-07_Details of Selected Urban Feeder" xfId="1368"/>
    <cellStyle name="_pgvcl-costal_JND-5 July-07_Details of Selected Urban Feeder 2" xfId="1369"/>
    <cellStyle name="_pgvcl-costal_JND-5 July-07_Details of Selected Urban Feeder 3" xfId="1370"/>
    <cellStyle name="_pgvcl-costal_JND-5 July-07_Details of Selected Urban Feeder 4" xfId="1371"/>
    <cellStyle name="_pgvcl-costal_JND-5 July-07_DHTHL JAN-09" xfId="1372"/>
    <cellStyle name="_pgvcl-costal_JND-5 July-07_dnthl Feb-09" xfId="1373"/>
    <cellStyle name="_pgvcl-costal_JND-5 July-07_JGYssss" xfId="1374"/>
    <cellStyle name="_pgvcl-costal_JND-5 July-07_JGYssss 2" xfId="1375"/>
    <cellStyle name="_pgvcl-costal_JND-5 July-07_JGYssss 3" xfId="1376"/>
    <cellStyle name="_pgvcl-costal_JND-5 July-07_JGYssss 4" xfId="1377"/>
    <cellStyle name="_pgvcl-costal_JND-5 July-07_JMN-7" xfId="1378"/>
    <cellStyle name="_pgvcl-costal_JND-5 July-07_JMN-7 2" xfId="1379"/>
    <cellStyle name="_pgvcl-costal_JND-5 July-07_JMN-7 3" xfId="1380"/>
    <cellStyle name="_pgvcl-costal_JND-5 July-07_JMN-7 4" xfId="1381"/>
    <cellStyle name="_pgvcl-costal_JND-5 July-07_JMN-77" xfId="1382"/>
    <cellStyle name="_pgvcl-costal_JND-5 July-07_JMN-77 2" xfId="1383"/>
    <cellStyle name="_pgvcl-costal_JND-5 July-07_JMN-77 3" xfId="1384"/>
    <cellStyle name="_pgvcl-costal_JND-5 July-07_JMN-77 4" xfId="1385"/>
    <cellStyle name="_pgvcl-costal_JND-5 July-07_JND - 7 T3" xfId="1386"/>
    <cellStyle name="_pgvcl-costal_JND-5 July-07_JND T-3 MIS" xfId="1387"/>
    <cellStyle name="_pgvcl-costal_JND-5 July-07_JND-5 T3" xfId="1388"/>
    <cellStyle name="_pgvcl-costal_JND-5 July-07_JND-50" xfId="1389"/>
    <cellStyle name="_pgvcl-costal_JND-5 July-07_JND-7" xfId="1390"/>
    <cellStyle name="_pgvcl-costal_JND-5 July-07_JND-7 2" xfId="1391"/>
    <cellStyle name="_pgvcl-costal_JND-5 July-07_JND-7 3" xfId="1392"/>
    <cellStyle name="_pgvcl-costal_JND-5 July-07_JND-7 4" xfId="1393"/>
    <cellStyle name="_pgvcl-costal_JND-5 July-07_MIS Summary Jan-08" xfId="1394"/>
    <cellStyle name="_pgvcl-costal_JND-5 July-07_MIS Summary Jan-08_Book-DMTHL" xfId="1395"/>
    <cellStyle name="_pgvcl-costal_JND-5 July-07_MIS Summary Jan-08_Comparison" xfId="1396"/>
    <cellStyle name="_pgvcl-costal_JND-5 July-07_MIS Summary Jan-08_Comparison 2" xfId="1397"/>
    <cellStyle name="_pgvcl-costal_JND-5 July-07_MIS Summary Jan-08_Comparison 3" xfId="1398"/>
    <cellStyle name="_pgvcl-costal_JND-5 July-07_MIS Summary Jan-08_Comparison 4" xfId="1399"/>
    <cellStyle name="_pgvcl-costal_JND-5 July-07_MIS Summary Jan-08_Details of Selected Urban Feeder" xfId="1400"/>
    <cellStyle name="_pgvcl-costal_JND-5 July-07_MIS Summary Jan-08_Details of Selected Urban Feeder 2" xfId="1401"/>
    <cellStyle name="_pgvcl-costal_JND-5 July-07_MIS Summary Jan-08_Details of Selected Urban Feeder 3" xfId="1402"/>
    <cellStyle name="_pgvcl-costal_JND-5 July-07_MIS Summary Jan-08_Details of Selected Urban Feeder 4" xfId="1403"/>
    <cellStyle name="_pgvcl-costal_JND-5 July-07_MIS Summary Jan-08_DHTHL JAN-09" xfId="1404"/>
    <cellStyle name="_pgvcl-costal_JND-5 July-07_MIS Summary Jan-08_dnthl Feb-09" xfId="1405"/>
    <cellStyle name="_pgvcl-costal_JND-5 July-07_MIS Summary Jan-08_JGYssss" xfId="1406"/>
    <cellStyle name="_pgvcl-costal_JND-5 July-07_MIS Summary Jan-08_JGYssss 2" xfId="1407"/>
    <cellStyle name="_pgvcl-costal_JND-5 July-07_MIS Summary Jan-08_JGYssss 3" xfId="1408"/>
    <cellStyle name="_pgvcl-costal_JND-5 July-07_MIS Summary Jan-08_JGYssss 4" xfId="1409"/>
    <cellStyle name="_pgvcl-costal_JND-5 July-07_MIS Summary Jan-08_New MIS Sheets" xfId="1410"/>
    <cellStyle name="_pgvcl-costal_JND-5 July-07_MIS Summary Jan-08_New MIS Sheets 2" xfId="1411"/>
    <cellStyle name="_pgvcl-costal_JND-5 July-07_MIS Summary Jan-08_New MIS Sheets 3" xfId="1412"/>
    <cellStyle name="_pgvcl-costal_JND-5 July-07_MIS Summary Jan-08_New MIS Sheets 4" xfId="1413"/>
    <cellStyle name="_pgvcl-costal_JND-5 July-07_MIS Summary Jan-08_PBR" xfId="1414"/>
    <cellStyle name="_pgvcl-costal_JND-5 July-07_MIS Summary Jan-08_PBR 2" xfId="1415"/>
    <cellStyle name="_pgvcl-costal_JND-5 July-07_MIS Summary Jan-08_PBR 3" xfId="1416"/>
    <cellStyle name="_pgvcl-costal_JND-5 July-07_MIS Summary Jan-08_PBR 4" xfId="1417"/>
    <cellStyle name="_pgvcl-costal_JND-5 July-07_MIS Summary Jan-08_PBR CO_DAILY REPORT GIS - 20-01-09" xfId="1418"/>
    <cellStyle name="_pgvcl-costal_JND-5 July-07_MIS Summary Jan-08_PBR CO_DAILY REPORT GIS - 20-01-09 2" xfId="1419"/>
    <cellStyle name="_pgvcl-costal_JND-5 July-07_MIS Summary Jan-08_PBR CO_DAILY REPORT GIS - 20-01-09 3" xfId="1420"/>
    <cellStyle name="_pgvcl-costal_JND-5 July-07_MIS Summary Jan-08_PBR CO_DAILY REPORT GIS - 20-01-09 4" xfId="1421"/>
    <cellStyle name="_pgvcl-costal_JND-5 July-07_MIS Summary Jan-08_T&amp;D August-08" xfId="1422"/>
    <cellStyle name="_pgvcl-costal_JND-5 July-07_MIS Summary Jan-08_T&amp;D August-08 2" xfId="1423"/>
    <cellStyle name="_pgvcl-costal_JND-5 July-07_MIS Summary Jan-08_T&amp;D August-08 3" xfId="1424"/>
    <cellStyle name="_pgvcl-costal_JND-5 July-07_MIS Summary Jan-08_T&amp;D August-08 4" xfId="1425"/>
    <cellStyle name="_pgvcl-costal_JND-5 July-07_MIS Summary Jan-08_T&amp;D Dec-08" xfId="1426"/>
    <cellStyle name="_pgvcl-costal_JND-5 July-07_MIS Summary Jan-08_T&amp;D Dec-08 2" xfId="1427"/>
    <cellStyle name="_pgvcl-costal_JND-5 July-07_MIS Summary Jan-08_T&amp;D Dec-08 3" xfId="1428"/>
    <cellStyle name="_pgvcl-costal_JND-5 July-07_MIS Summary Jan-08_T&amp;D Dec-08 4" xfId="1429"/>
    <cellStyle name="_pgvcl-costal_JND-5 July-07_MIS Summary Jan-08_T&amp;D July-08" xfId="1430"/>
    <cellStyle name="_pgvcl-costal_JND-5 July-07_MIS Summary Jan-08_T&amp;D July-08 2" xfId="1431"/>
    <cellStyle name="_pgvcl-costal_JND-5 July-07_MIS Summary Jan-08_T&amp;D July-08 3" xfId="1432"/>
    <cellStyle name="_pgvcl-costal_JND-5 July-07_MIS Summary Jan-08_T&amp;D July-08 4" xfId="1433"/>
    <cellStyle name="_pgvcl-costal_JND-5 July-07_MIS Summary Jan-08_T&amp;D MAR--09" xfId="1434"/>
    <cellStyle name="_pgvcl-costal_JND-5 July-07_MIS Summary Jan-08_T&amp;D MAR--09 2" xfId="1435"/>
    <cellStyle name="_pgvcl-costal_JND-5 July-07_MIS Summary Jan-08_T&amp;D MAR--09 3" xfId="1436"/>
    <cellStyle name="_pgvcl-costal_JND-5 July-07_MIS Summary Jan-08_T&amp;D MAR--09 4" xfId="1437"/>
    <cellStyle name="_pgvcl-costal_JND-5 July-07_MIS Summary Jan-08_Urban Weekly 8 MAY 09" xfId="1438"/>
    <cellStyle name="_pgvcl-costal_JND-5 July-07_MIS Summary Jan-08_URBAN WEEKLY PBR CO" xfId="1439"/>
    <cellStyle name="_pgvcl-costal_JND-5 July-07_MIS Summary Jan-08_URBAN WEEKLY PBR CO 2" xfId="1440"/>
    <cellStyle name="_pgvcl-costal_JND-5 July-07_MIS Summary Jan-08_URBAN WEEKLY PBR CO 3" xfId="1441"/>
    <cellStyle name="_pgvcl-costal_JND-5 July-07_MIS Summary Jan-08_URBAN WEEKLY PBR CO 4" xfId="1442"/>
    <cellStyle name="_pgvcl-costal_JND-5 July-07_MIS Summary Jan-08_Weekly Urban PBR CO - 04-04-09 to 12-04-09" xfId="1443"/>
    <cellStyle name="_pgvcl-costal_JND-5 July-07_MIS Summary Jan-08_Weekly Urban PBR CO - 04-04-09 to 12-04-09 2" xfId="1444"/>
    <cellStyle name="_pgvcl-costal_JND-5 July-07_MIS Summary Jan-08_Weekly Urban PBR CO - 04-04-09 to 12-04-09 3" xfId="1445"/>
    <cellStyle name="_pgvcl-costal_JND-5 July-07_MIS Summary Jan-08_Weekly Urban PBR CO - 04-04-09 to 12-04-09 4" xfId="1446"/>
    <cellStyle name="_pgvcl-costal_JND-5 July-07_MIS Summary Jan-08_Weekly Urban PBR CO - 06-03-09 to 12-03-09" xfId="1447"/>
    <cellStyle name="_pgvcl-costal_JND-5 July-07_MIS Summary Jan-08_Weekly Urban PBR CO - 06-03-09 to 12-03-09 2" xfId="1448"/>
    <cellStyle name="_pgvcl-costal_JND-5 July-07_MIS Summary Jan-08_Weekly Urban PBR CO - 06-03-09 to 12-03-09 3" xfId="1449"/>
    <cellStyle name="_pgvcl-costal_JND-5 July-07_MIS Summary Jan-08_Weekly Urban PBR CO - 06-03-09 to 12-03-09 4" xfId="1450"/>
    <cellStyle name="_pgvcl-costal_JND-5 July-07_MIS Summary Jan-08_Weekly Urban PBR CO - 20-02-09 to 26-02-09" xfId="1451"/>
    <cellStyle name="_pgvcl-costal_JND-5 July-07_MIS Summary Jan-08_Weekly Urban PBR CO - 20-02-09 to 26-02-09 2" xfId="1452"/>
    <cellStyle name="_pgvcl-costal_JND-5 July-07_MIS Summary Jan-08_Weekly Urban PBR CO - 20-02-09 to 26-02-09 3" xfId="1453"/>
    <cellStyle name="_pgvcl-costal_JND-5 July-07_MIS Summary Jan-08_Weekly Urban PBR CO - 20-02-09 to 26-02-09 4" xfId="1454"/>
    <cellStyle name="_pgvcl-costal_JND-5 July-07_MIS Summary Jan-08_Weekly Urban PBR CO - 30-01-09 to 05-02-09" xfId="1455"/>
    <cellStyle name="_pgvcl-costal_JND-5 July-07_MIS Summary Jan-08_Weekly Urban PBR CO - 30-01-09 to 05-02-09 2" xfId="1456"/>
    <cellStyle name="_pgvcl-costal_JND-5 July-07_MIS Summary Jan-08_Weekly Urban PBR CO - 30-01-09 to 05-02-09 3" xfId="1457"/>
    <cellStyle name="_pgvcl-costal_JND-5 July-07_MIS Summary Jan-08_Weekly Urban PBR CO - 30-01-09 to 05-02-09 4" xfId="1458"/>
    <cellStyle name="_pgvcl-costal_JND-5 July-07_MIS Summary Jan-08_Weekly Urban PBR CO - 9-1-09 to 15.01.09" xfId="1459"/>
    <cellStyle name="_pgvcl-costal_JND-5 July-07_MIS Summary Jan-08_Weekly Urban PBR CO - 9-1-09 to 15.01.09 2" xfId="1460"/>
    <cellStyle name="_pgvcl-costal_JND-5 July-07_MIS Summary Jan-08_Weekly Urban PBR CO - 9-1-09 to 15.01.09 3" xfId="1461"/>
    <cellStyle name="_pgvcl-costal_JND-5 July-07_MIS Summary Jan-08_Weekly Urban PBR CO - 9-1-09 to 15.01.09 4" xfId="1462"/>
    <cellStyle name="_pgvcl-costal_JND-5 July-07_MIS Summary Jan-08_Weekly Urban PBR CO 01-05-09 to 07-05-09" xfId="1463"/>
    <cellStyle name="_pgvcl-costal_JND-5 July-07_MIS Summary Jan-08_Weekly Urban PBR CO 01-05-09 to 07-05-09 2" xfId="1464"/>
    <cellStyle name="_pgvcl-costal_JND-5 July-07_MIS Summary Jan-08_Weekly Urban PBR CO 01-05-09 to 07-05-09 3" xfId="1465"/>
    <cellStyle name="_pgvcl-costal_JND-5 July-07_MIS Summary Jan-08_Weekly Urban PBR CO 01-05-09 to 07-05-09 4" xfId="1466"/>
    <cellStyle name="_pgvcl-costal_JND-5 July-07_MIS Summary Jan-08_Weekly Urban PBR CO 10-04-09 to 16-04-09" xfId="1467"/>
    <cellStyle name="_pgvcl-costal_JND-5 July-07_MIS Summary Jan-08_Weekly Urban PBR CO 10-04-09 to 16-04-09 2" xfId="1468"/>
    <cellStyle name="_pgvcl-costal_JND-5 July-07_MIS Summary Jan-08_Weekly Urban PBR CO 10-04-09 to 16-04-09 3" xfId="1469"/>
    <cellStyle name="_pgvcl-costal_JND-5 July-07_MIS Summary Jan-08_Weekly Urban PBR CO 10-04-09 to 16-04-09 4" xfId="1470"/>
    <cellStyle name="_pgvcl-costal_JND-5 July-07_NEWMISFromJNDCircle-DEC07" xfId="1471"/>
    <cellStyle name="_pgvcl-costal_JND-5 July-07_PBR" xfId="1472"/>
    <cellStyle name="_pgvcl-costal_JND-5 July-07_PBR 2" xfId="1473"/>
    <cellStyle name="_pgvcl-costal_JND-5 July-07_PBR 3" xfId="1474"/>
    <cellStyle name="_pgvcl-costal_JND-5 July-07_PBR 4" xfId="1475"/>
    <cellStyle name="_pgvcl-costal_JND-5 July-07_PBR CO_DAILY REPORT GIS - 20-01-09" xfId="1476"/>
    <cellStyle name="_pgvcl-costal_JND-5 July-07_PBR CO_DAILY REPORT GIS - 20-01-09 2" xfId="1477"/>
    <cellStyle name="_pgvcl-costal_JND-5 July-07_PBR CO_DAILY REPORT GIS - 20-01-09 3" xfId="1478"/>
    <cellStyle name="_pgvcl-costal_JND-5 July-07_PBR CO_DAILY REPORT GIS - 20-01-09 4" xfId="1479"/>
    <cellStyle name="_pgvcl-costal_JND-5 July-07_PBR-3 &amp; 7 July-09 - Accident" xfId="1480"/>
    <cellStyle name="_pgvcl-costal_JND-5 July-07_PBR-7" xfId="1481"/>
    <cellStyle name="_pgvcl-costal_JND-5 July-07_PBR-7 2" xfId="1482"/>
    <cellStyle name="_pgvcl-costal_JND-5 July-07_PBR-7 3" xfId="1483"/>
    <cellStyle name="_pgvcl-costal_JND-5 July-07_PBR-7 4" xfId="1484"/>
    <cellStyle name="_pgvcl-costal_JND-5 July-07_PBR-7 FEB-11 " xfId="1485"/>
    <cellStyle name="_pgvcl-costal_JND-5 July-07_PBR-7 MIS - August-2009" xfId="1486"/>
    <cellStyle name="_pgvcl-costal_JND-5 July-07_sept JMN-7" xfId="1487"/>
    <cellStyle name="_pgvcl-costal_JND-5 July-07_T&amp;D August-08" xfId="1488"/>
    <cellStyle name="_pgvcl-costal_JND-5 July-07_T&amp;D August-08 2" xfId="1489"/>
    <cellStyle name="_pgvcl-costal_JND-5 July-07_T&amp;D August-08 3" xfId="1490"/>
    <cellStyle name="_pgvcl-costal_JND-5 July-07_T&amp;D August-08 4" xfId="1491"/>
    <cellStyle name="_pgvcl-costal_JND-5 July-07_T&amp;D Dec-08" xfId="1492"/>
    <cellStyle name="_pgvcl-costal_JND-5 July-07_T&amp;D Dec-08 2" xfId="1493"/>
    <cellStyle name="_pgvcl-costal_JND-5 July-07_T&amp;D Dec-08 3" xfId="1494"/>
    <cellStyle name="_pgvcl-costal_JND-5 July-07_T&amp;D Dec-08 4" xfId="1495"/>
    <cellStyle name="_pgvcl-costal_JND-5 July-07_T&amp;D July-08" xfId="1496"/>
    <cellStyle name="_pgvcl-costal_JND-5 July-07_T&amp;D July-08 2" xfId="1497"/>
    <cellStyle name="_pgvcl-costal_JND-5 July-07_T&amp;D July-08 3" xfId="1498"/>
    <cellStyle name="_pgvcl-costal_JND-5 July-07_T&amp;D July-08 4" xfId="1499"/>
    <cellStyle name="_pgvcl-costal_JND-5 July-07_T&amp;D MAR--09" xfId="1500"/>
    <cellStyle name="_pgvcl-costal_JND-5 July-07_T&amp;D MAR--09 2" xfId="1501"/>
    <cellStyle name="_pgvcl-costal_JND-5 July-07_T&amp;D MAR--09 3" xfId="1502"/>
    <cellStyle name="_pgvcl-costal_JND-5 July-07_T&amp;D MAR--09 4" xfId="1503"/>
    <cellStyle name="_pgvcl-costal_JND-5 July-07_Urban Weekly 8 MAY 09" xfId="1504"/>
    <cellStyle name="_pgvcl-costal_JND-5 July-07_URBAN WEEKLY PBR CO" xfId="1505"/>
    <cellStyle name="_pgvcl-costal_JND-5 July-07_URBAN WEEKLY PBR CO 2" xfId="1506"/>
    <cellStyle name="_pgvcl-costal_JND-5 July-07_URBAN WEEKLY PBR CO 3" xfId="1507"/>
    <cellStyle name="_pgvcl-costal_JND-5 July-07_URBAN WEEKLY PBR CO 4" xfId="1508"/>
    <cellStyle name="_pgvcl-costal_JND-5 July-07_Weekly Urban PBR CO - 04-04-09 to 12-04-09" xfId="1509"/>
    <cellStyle name="_pgvcl-costal_JND-5 July-07_Weekly Urban PBR CO - 04-04-09 to 12-04-09 2" xfId="1510"/>
    <cellStyle name="_pgvcl-costal_JND-5 July-07_Weekly Urban PBR CO - 04-04-09 to 12-04-09 3" xfId="1511"/>
    <cellStyle name="_pgvcl-costal_JND-5 July-07_Weekly Urban PBR CO - 04-04-09 to 12-04-09 4" xfId="1512"/>
    <cellStyle name="_pgvcl-costal_JND-5 July-07_Weekly Urban PBR CO - 06-03-09 to 12-03-09" xfId="1513"/>
    <cellStyle name="_pgvcl-costal_JND-5 July-07_Weekly Urban PBR CO - 06-03-09 to 12-03-09 2" xfId="1514"/>
    <cellStyle name="_pgvcl-costal_JND-5 July-07_Weekly Urban PBR CO - 06-03-09 to 12-03-09 3" xfId="1515"/>
    <cellStyle name="_pgvcl-costal_JND-5 July-07_Weekly Urban PBR CO - 06-03-09 to 12-03-09 4" xfId="1516"/>
    <cellStyle name="_pgvcl-costal_JND-5 July-07_Weekly Urban PBR CO - 20-02-09 to 26-02-09" xfId="1517"/>
    <cellStyle name="_pgvcl-costal_JND-5 July-07_Weekly Urban PBR CO - 20-02-09 to 26-02-09 2" xfId="1518"/>
    <cellStyle name="_pgvcl-costal_JND-5 July-07_Weekly Urban PBR CO - 20-02-09 to 26-02-09 3" xfId="1519"/>
    <cellStyle name="_pgvcl-costal_JND-5 July-07_Weekly Urban PBR CO - 20-02-09 to 26-02-09 4" xfId="1520"/>
    <cellStyle name="_pgvcl-costal_JND-5 July-07_Weekly Urban PBR CO - 30-01-09 to 05-02-09" xfId="1521"/>
    <cellStyle name="_pgvcl-costal_JND-5 July-07_Weekly Urban PBR CO - 30-01-09 to 05-02-09 2" xfId="1522"/>
    <cellStyle name="_pgvcl-costal_JND-5 July-07_Weekly Urban PBR CO - 30-01-09 to 05-02-09 3" xfId="1523"/>
    <cellStyle name="_pgvcl-costal_JND-5 July-07_Weekly Urban PBR CO - 30-01-09 to 05-02-09 4" xfId="1524"/>
    <cellStyle name="_pgvcl-costal_JND-5 July-07_Weekly Urban PBR CO - 9-1-09 to 15.01.09" xfId="1525"/>
    <cellStyle name="_pgvcl-costal_JND-5 July-07_Weekly Urban PBR CO - 9-1-09 to 15.01.09 2" xfId="1526"/>
    <cellStyle name="_pgvcl-costal_JND-5 July-07_Weekly Urban PBR CO - 9-1-09 to 15.01.09 3" xfId="1527"/>
    <cellStyle name="_pgvcl-costal_JND-5 July-07_Weekly Urban PBR CO - 9-1-09 to 15.01.09 4" xfId="1528"/>
    <cellStyle name="_pgvcl-costal_JND-5 July-07_Weekly Urban PBR CO 01-05-09 to 07-05-09" xfId="1529"/>
    <cellStyle name="_pgvcl-costal_JND-5 July-07_Weekly Urban PBR CO 01-05-09 to 07-05-09 2" xfId="1530"/>
    <cellStyle name="_pgvcl-costal_JND-5 July-07_Weekly Urban PBR CO 01-05-09 to 07-05-09 3" xfId="1531"/>
    <cellStyle name="_pgvcl-costal_JND-5 July-07_Weekly Urban PBR CO 01-05-09 to 07-05-09 4" xfId="1532"/>
    <cellStyle name="_pgvcl-costal_JND-5 July-07_Weekly Urban PBR CO 10-04-09 to 16-04-09" xfId="1533"/>
    <cellStyle name="_pgvcl-costal_JND-5 July-07_Weekly Urban PBR CO 10-04-09 to 16-04-09 2" xfId="1534"/>
    <cellStyle name="_pgvcl-costal_JND-5 July-07_Weekly Urban PBR CO 10-04-09 to 16-04-09 3" xfId="1535"/>
    <cellStyle name="_pgvcl-costal_JND-5 July-07_Weekly Urban PBR CO 10-04-09 to 16-04-09 4" xfId="1536"/>
    <cellStyle name="_pgvcl-costal_JND-5 T3" xfId="1537"/>
    <cellStyle name="_pgvcl-costal_JND-5_1" xfId="1538"/>
    <cellStyle name="_pgvcl-costal_JND-5_1_Book-DMTHL" xfId="1539"/>
    <cellStyle name="_pgvcl-costal_JND-5_1_Comparison" xfId="1540"/>
    <cellStyle name="_pgvcl-costal_JND-5_1_Comparison 2" xfId="1541"/>
    <cellStyle name="_pgvcl-costal_JND-5_1_Comparison 3" xfId="1542"/>
    <cellStyle name="_pgvcl-costal_JND-5_1_Comparison 4" xfId="1543"/>
    <cellStyle name="_pgvcl-costal_JND-5_1_Details of Selected Urban Feeder" xfId="1544"/>
    <cellStyle name="_pgvcl-costal_JND-5_1_Details of Selected Urban Feeder 2" xfId="1545"/>
    <cellStyle name="_pgvcl-costal_JND-5_1_Details of Selected Urban Feeder 3" xfId="1546"/>
    <cellStyle name="_pgvcl-costal_JND-5_1_Details of Selected Urban Feeder 4" xfId="1547"/>
    <cellStyle name="_pgvcl-costal_JND-5_1_DHTHL JAN-09" xfId="1548"/>
    <cellStyle name="_pgvcl-costal_JND-5_1_dnthl Feb-09" xfId="1549"/>
    <cellStyle name="_pgvcl-costal_JND-5_1_JGYssss" xfId="1550"/>
    <cellStyle name="_pgvcl-costal_JND-5_1_JGYssss 2" xfId="1551"/>
    <cellStyle name="_pgvcl-costal_JND-5_1_JGYssss 3" xfId="1552"/>
    <cellStyle name="_pgvcl-costal_JND-5_1_JGYssss 4" xfId="1553"/>
    <cellStyle name="_pgvcl-costal_JND-5_1_New MIS Sheets" xfId="1554"/>
    <cellStyle name="_pgvcl-costal_JND-5_1_New MIS Sheets 2" xfId="1555"/>
    <cellStyle name="_pgvcl-costal_JND-5_1_New MIS Sheets 3" xfId="1556"/>
    <cellStyle name="_pgvcl-costal_JND-5_1_New MIS Sheets 4" xfId="1557"/>
    <cellStyle name="_pgvcl-costal_JND-5_1_PBR" xfId="1558"/>
    <cellStyle name="_pgvcl-costal_JND-5_1_PBR 2" xfId="1559"/>
    <cellStyle name="_pgvcl-costal_JND-5_1_PBR 3" xfId="1560"/>
    <cellStyle name="_pgvcl-costal_JND-5_1_PBR 4" xfId="1561"/>
    <cellStyle name="_pgvcl-costal_JND-5_1_PBR CO_DAILY REPORT GIS - 20-01-09" xfId="1562"/>
    <cellStyle name="_pgvcl-costal_JND-5_1_PBR CO_DAILY REPORT GIS - 20-01-09 2" xfId="1563"/>
    <cellStyle name="_pgvcl-costal_JND-5_1_PBR CO_DAILY REPORT GIS - 20-01-09 3" xfId="1564"/>
    <cellStyle name="_pgvcl-costal_JND-5_1_PBR CO_DAILY REPORT GIS - 20-01-09 4" xfId="1565"/>
    <cellStyle name="_pgvcl-costal_JND-5_1_T&amp;D August-08" xfId="1566"/>
    <cellStyle name="_pgvcl-costal_JND-5_1_T&amp;D August-08 2" xfId="1567"/>
    <cellStyle name="_pgvcl-costal_JND-5_1_T&amp;D August-08 3" xfId="1568"/>
    <cellStyle name="_pgvcl-costal_JND-5_1_T&amp;D August-08 4" xfId="1569"/>
    <cellStyle name="_pgvcl-costal_JND-5_1_T&amp;D Dec-08" xfId="1570"/>
    <cellStyle name="_pgvcl-costal_JND-5_1_T&amp;D Dec-08 2" xfId="1571"/>
    <cellStyle name="_pgvcl-costal_JND-5_1_T&amp;D Dec-08 3" xfId="1572"/>
    <cellStyle name="_pgvcl-costal_JND-5_1_T&amp;D Dec-08 4" xfId="1573"/>
    <cellStyle name="_pgvcl-costal_JND-5_1_T&amp;D July-08" xfId="1574"/>
    <cellStyle name="_pgvcl-costal_JND-5_1_T&amp;D July-08 2" xfId="1575"/>
    <cellStyle name="_pgvcl-costal_JND-5_1_T&amp;D July-08 3" xfId="1576"/>
    <cellStyle name="_pgvcl-costal_JND-5_1_T&amp;D July-08 4" xfId="1577"/>
    <cellStyle name="_pgvcl-costal_JND-5_1_T&amp;D MAR--09" xfId="1578"/>
    <cellStyle name="_pgvcl-costal_JND-5_1_T&amp;D MAR--09 2" xfId="1579"/>
    <cellStyle name="_pgvcl-costal_JND-5_1_T&amp;D MAR--09 3" xfId="1580"/>
    <cellStyle name="_pgvcl-costal_JND-5_1_T&amp;D MAR--09 4" xfId="1581"/>
    <cellStyle name="_pgvcl-costal_JND-5_1_Urban Weekly 8 MAY 09" xfId="1582"/>
    <cellStyle name="_pgvcl-costal_JND-5_1_URBAN WEEKLY PBR CO" xfId="1583"/>
    <cellStyle name="_pgvcl-costal_JND-5_1_URBAN WEEKLY PBR CO 2" xfId="1584"/>
    <cellStyle name="_pgvcl-costal_JND-5_1_URBAN WEEKLY PBR CO 3" xfId="1585"/>
    <cellStyle name="_pgvcl-costal_JND-5_1_URBAN WEEKLY PBR CO 4" xfId="1586"/>
    <cellStyle name="_pgvcl-costal_JND-5_1_Weekly Urban PBR CO - 04-04-09 to 12-04-09" xfId="1587"/>
    <cellStyle name="_pgvcl-costal_JND-5_1_Weekly Urban PBR CO - 04-04-09 to 12-04-09 2" xfId="1588"/>
    <cellStyle name="_pgvcl-costal_JND-5_1_Weekly Urban PBR CO - 04-04-09 to 12-04-09 3" xfId="1589"/>
    <cellStyle name="_pgvcl-costal_JND-5_1_Weekly Urban PBR CO - 04-04-09 to 12-04-09 4" xfId="1590"/>
    <cellStyle name="_pgvcl-costal_JND-5_1_Weekly Urban PBR CO - 06-03-09 to 12-03-09" xfId="1591"/>
    <cellStyle name="_pgvcl-costal_JND-5_1_Weekly Urban PBR CO - 06-03-09 to 12-03-09 2" xfId="1592"/>
    <cellStyle name="_pgvcl-costal_JND-5_1_Weekly Urban PBR CO - 06-03-09 to 12-03-09 3" xfId="1593"/>
    <cellStyle name="_pgvcl-costal_JND-5_1_Weekly Urban PBR CO - 06-03-09 to 12-03-09 4" xfId="1594"/>
    <cellStyle name="_pgvcl-costal_JND-5_1_Weekly Urban PBR CO - 20-02-09 to 26-02-09" xfId="1595"/>
    <cellStyle name="_pgvcl-costal_JND-5_1_Weekly Urban PBR CO - 20-02-09 to 26-02-09 2" xfId="1596"/>
    <cellStyle name="_pgvcl-costal_JND-5_1_Weekly Urban PBR CO - 20-02-09 to 26-02-09 3" xfId="1597"/>
    <cellStyle name="_pgvcl-costal_JND-5_1_Weekly Urban PBR CO - 20-02-09 to 26-02-09 4" xfId="1598"/>
    <cellStyle name="_pgvcl-costal_JND-5_1_Weekly Urban PBR CO - 30-01-09 to 05-02-09" xfId="1599"/>
    <cellStyle name="_pgvcl-costal_JND-5_1_Weekly Urban PBR CO - 30-01-09 to 05-02-09 2" xfId="1600"/>
    <cellStyle name="_pgvcl-costal_JND-5_1_Weekly Urban PBR CO - 30-01-09 to 05-02-09 3" xfId="1601"/>
    <cellStyle name="_pgvcl-costal_JND-5_1_Weekly Urban PBR CO - 30-01-09 to 05-02-09 4" xfId="1602"/>
    <cellStyle name="_pgvcl-costal_JND-5_1_Weekly Urban PBR CO - 9-1-09 to 15.01.09" xfId="1603"/>
    <cellStyle name="_pgvcl-costal_JND-5_1_Weekly Urban PBR CO - 9-1-09 to 15.01.09 2" xfId="1604"/>
    <cellStyle name="_pgvcl-costal_JND-5_1_Weekly Urban PBR CO - 9-1-09 to 15.01.09 3" xfId="1605"/>
    <cellStyle name="_pgvcl-costal_JND-5_1_Weekly Urban PBR CO - 9-1-09 to 15.01.09 4" xfId="1606"/>
    <cellStyle name="_pgvcl-costal_JND-5_1_Weekly Urban PBR CO 01-05-09 to 07-05-09" xfId="1607"/>
    <cellStyle name="_pgvcl-costal_JND-5_1_Weekly Urban PBR CO 01-05-09 to 07-05-09 2" xfId="1608"/>
    <cellStyle name="_pgvcl-costal_JND-5_1_Weekly Urban PBR CO 01-05-09 to 07-05-09 3" xfId="1609"/>
    <cellStyle name="_pgvcl-costal_JND-5_1_Weekly Urban PBR CO 01-05-09 to 07-05-09 4" xfId="1610"/>
    <cellStyle name="_pgvcl-costal_JND-5_1_Weekly Urban PBR CO 10-04-09 to 16-04-09" xfId="1611"/>
    <cellStyle name="_pgvcl-costal_JND-5_1_Weekly Urban PBR CO 10-04-09 to 16-04-09 2" xfId="1612"/>
    <cellStyle name="_pgvcl-costal_JND-5_1_Weekly Urban PBR CO 10-04-09 to 16-04-09 3" xfId="1613"/>
    <cellStyle name="_pgvcl-costal_JND-5_1_Weekly Urban PBR CO 10-04-09 to 16-04-09 4" xfId="1614"/>
    <cellStyle name="_pgvcl-costal_JND-5_accd-1" xfId="1615"/>
    <cellStyle name="_pgvcl-costal_JND-5_accd-1 2" xfId="1616"/>
    <cellStyle name="_pgvcl-costal_JND-5_accd-1 3" xfId="1617"/>
    <cellStyle name="_pgvcl-costal_JND-5_accd-1 4" xfId="1618"/>
    <cellStyle name="_pgvcl-costal_JND-5_accd-2" xfId="1619"/>
    <cellStyle name="_pgvcl-costal_JND-5_accd-2 " xfId="1620"/>
    <cellStyle name="_pgvcl-costal_JND-5_accd-2_1" xfId="1621"/>
    <cellStyle name="_pgvcl-costal_JND-5_accd-2_1 2" xfId="1622"/>
    <cellStyle name="_pgvcl-costal_JND-5_accd-2_1 3" xfId="1623"/>
    <cellStyle name="_pgvcl-costal_JND-5_accd-2_1 4" xfId="1624"/>
    <cellStyle name="_pgvcl-costal_JND-5_ACCD-MAINT" xfId="1625"/>
    <cellStyle name="_pgvcl-costal_JND-5_ACCD-MAINT 2" xfId="1626"/>
    <cellStyle name="_pgvcl-costal_JND-5_ACCD-MAINT 3" xfId="1627"/>
    <cellStyle name="_pgvcl-costal_JND-5_ACCD-MAINT 4" xfId="1628"/>
    <cellStyle name="_pgvcl-costal_JND-5_Accident" xfId="1629"/>
    <cellStyle name="_pgvcl-costal_JND-5_Accident - 2007-08 + 2008-09 -- 15.12.08" xfId="1630"/>
    <cellStyle name="_pgvcl-costal_JND-5_Accident - 2007-08 + 2008-09 -- 15.12.08 2" xfId="1631"/>
    <cellStyle name="_pgvcl-costal_JND-5_Accident - 2007-08 + 2008-09 -- 15.12.08 3" xfId="1632"/>
    <cellStyle name="_pgvcl-costal_JND-5_Accident - 2007-08 + 2008-09 -- 15.12.08 4" xfId="1633"/>
    <cellStyle name="_pgvcl-costal_JND-5_Accident Entry 2010-11 Master" xfId="1634"/>
    <cellStyle name="_pgvcl-costal_JND-5_Accident S-dn wise up to Nov. 08 for SE's Conference" xfId="1635"/>
    <cellStyle name="_pgvcl-costal_JND-5_Accident S-dn wise up to Nov. 08 for SE's Conference 2" xfId="1636"/>
    <cellStyle name="_pgvcl-costal_JND-5_Accident S-dn wise up to Nov. 08 for SE's Conference 3" xfId="1637"/>
    <cellStyle name="_pgvcl-costal_JND-5_Accident S-dn wise up to Nov. 08 for SE's Conference 4" xfId="1638"/>
    <cellStyle name="_pgvcl-costal_JND-5_AG TC METER " xfId="1639"/>
    <cellStyle name="_pgvcl-costal_JND-5_AG TC METER _Book-DMTHL" xfId="1640"/>
    <cellStyle name="_pgvcl-costal_JND-5_AG TC METER _Comparison" xfId="1641"/>
    <cellStyle name="_pgvcl-costal_JND-5_AG TC METER _Comparison 2" xfId="1642"/>
    <cellStyle name="_pgvcl-costal_JND-5_AG TC METER _Comparison 3" xfId="1643"/>
    <cellStyle name="_pgvcl-costal_JND-5_AG TC METER _Comparison 4" xfId="1644"/>
    <cellStyle name="_pgvcl-costal_JND-5_AG TC METER _Details of Selected Urban Feeder" xfId="1645"/>
    <cellStyle name="_pgvcl-costal_JND-5_AG TC METER _Details of Selected Urban Feeder 2" xfId="1646"/>
    <cellStyle name="_pgvcl-costal_JND-5_AG TC METER _Details of Selected Urban Feeder 3" xfId="1647"/>
    <cellStyle name="_pgvcl-costal_JND-5_AG TC METER _Details of Selected Urban Feeder 4" xfId="1648"/>
    <cellStyle name="_pgvcl-costal_JND-5_AG TC METER _DHTHL JAN-09" xfId="1649"/>
    <cellStyle name="_pgvcl-costal_JND-5_AG TC METER _dnthl Feb-09" xfId="1650"/>
    <cellStyle name="_pgvcl-costal_JND-5_AG TC METER _JGYssss" xfId="1651"/>
    <cellStyle name="_pgvcl-costal_JND-5_AG TC METER _JGYssss 2" xfId="1652"/>
    <cellStyle name="_pgvcl-costal_JND-5_AG TC METER _JGYssss 3" xfId="1653"/>
    <cellStyle name="_pgvcl-costal_JND-5_AG TC METER _JGYssss 4" xfId="1654"/>
    <cellStyle name="_pgvcl-costal_JND-5_AG TC METER _New MIS Sheets" xfId="1655"/>
    <cellStyle name="_pgvcl-costal_JND-5_AG TC METER _New MIS Sheets 2" xfId="1656"/>
    <cellStyle name="_pgvcl-costal_JND-5_AG TC METER _New MIS Sheets 3" xfId="1657"/>
    <cellStyle name="_pgvcl-costal_JND-5_AG TC METER _New MIS Sheets 4" xfId="1658"/>
    <cellStyle name="_pgvcl-costal_JND-5_AG TC METER _PBR" xfId="1659"/>
    <cellStyle name="_pgvcl-costal_JND-5_AG TC METER _PBR 2" xfId="1660"/>
    <cellStyle name="_pgvcl-costal_JND-5_AG TC METER _PBR 3" xfId="1661"/>
    <cellStyle name="_pgvcl-costal_JND-5_AG TC METER _PBR 4" xfId="1662"/>
    <cellStyle name="_pgvcl-costal_JND-5_AG TC METER _PBR CO_DAILY REPORT GIS - 20-01-09" xfId="1663"/>
    <cellStyle name="_pgvcl-costal_JND-5_AG TC METER _PBR CO_DAILY REPORT GIS - 20-01-09 2" xfId="1664"/>
    <cellStyle name="_pgvcl-costal_JND-5_AG TC METER _PBR CO_DAILY REPORT GIS - 20-01-09 3" xfId="1665"/>
    <cellStyle name="_pgvcl-costal_JND-5_AG TC METER _PBR CO_DAILY REPORT GIS - 20-01-09 4" xfId="1666"/>
    <cellStyle name="_pgvcl-costal_JND-5_AG TC METER _T&amp;D August-08" xfId="1667"/>
    <cellStyle name="_pgvcl-costal_JND-5_AG TC METER _T&amp;D August-08 2" xfId="1668"/>
    <cellStyle name="_pgvcl-costal_JND-5_AG TC METER _T&amp;D August-08 3" xfId="1669"/>
    <cellStyle name="_pgvcl-costal_JND-5_AG TC METER _T&amp;D August-08 4" xfId="1670"/>
    <cellStyle name="_pgvcl-costal_JND-5_AG TC METER _T&amp;D Dec-08" xfId="1671"/>
    <cellStyle name="_pgvcl-costal_JND-5_AG TC METER _T&amp;D Dec-08 2" xfId="1672"/>
    <cellStyle name="_pgvcl-costal_JND-5_AG TC METER _T&amp;D Dec-08 3" xfId="1673"/>
    <cellStyle name="_pgvcl-costal_JND-5_AG TC METER _T&amp;D Dec-08 4" xfId="1674"/>
    <cellStyle name="_pgvcl-costal_JND-5_AG TC METER _T&amp;D July-08" xfId="1675"/>
    <cellStyle name="_pgvcl-costal_JND-5_AG TC METER _T&amp;D July-08 2" xfId="1676"/>
    <cellStyle name="_pgvcl-costal_JND-5_AG TC METER _T&amp;D July-08 3" xfId="1677"/>
    <cellStyle name="_pgvcl-costal_JND-5_AG TC METER _T&amp;D July-08 4" xfId="1678"/>
    <cellStyle name="_pgvcl-costal_JND-5_AG TC METER _T&amp;D MAR--09" xfId="1679"/>
    <cellStyle name="_pgvcl-costal_JND-5_AG TC METER _T&amp;D MAR--09 2" xfId="1680"/>
    <cellStyle name="_pgvcl-costal_JND-5_AG TC METER _T&amp;D MAR--09 3" xfId="1681"/>
    <cellStyle name="_pgvcl-costal_JND-5_AG TC METER _T&amp;D MAR--09 4" xfId="1682"/>
    <cellStyle name="_pgvcl-costal_JND-5_AG TC METER _Urban Weekly 8 MAY 09" xfId="1683"/>
    <cellStyle name="_pgvcl-costal_JND-5_AG TC METER _URBAN WEEKLY PBR CO" xfId="1684"/>
    <cellStyle name="_pgvcl-costal_JND-5_AG TC METER _URBAN WEEKLY PBR CO 2" xfId="1685"/>
    <cellStyle name="_pgvcl-costal_JND-5_AG TC METER _URBAN WEEKLY PBR CO 3" xfId="1686"/>
    <cellStyle name="_pgvcl-costal_JND-5_AG TC METER _URBAN WEEKLY PBR CO 4" xfId="1687"/>
    <cellStyle name="_pgvcl-costal_JND-5_AG TC METER _Weekly Urban PBR CO - 04-04-09 to 12-04-09" xfId="1688"/>
    <cellStyle name="_pgvcl-costal_JND-5_AG TC METER _Weekly Urban PBR CO - 04-04-09 to 12-04-09 2" xfId="1689"/>
    <cellStyle name="_pgvcl-costal_JND-5_AG TC METER _Weekly Urban PBR CO - 04-04-09 to 12-04-09 3" xfId="1690"/>
    <cellStyle name="_pgvcl-costal_JND-5_AG TC METER _Weekly Urban PBR CO - 04-04-09 to 12-04-09 4" xfId="1691"/>
    <cellStyle name="_pgvcl-costal_JND-5_AG TC METER _Weekly Urban PBR CO - 06-03-09 to 12-03-09" xfId="1692"/>
    <cellStyle name="_pgvcl-costal_JND-5_AG TC METER _Weekly Urban PBR CO - 06-03-09 to 12-03-09 2" xfId="1693"/>
    <cellStyle name="_pgvcl-costal_JND-5_AG TC METER _Weekly Urban PBR CO - 06-03-09 to 12-03-09 3" xfId="1694"/>
    <cellStyle name="_pgvcl-costal_JND-5_AG TC METER _Weekly Urban PBR CO - 06-03-09 to 12-03-09 4" xfId="1695"/>
    <cellStyle name="_pgvcl-costal_JND-5_AG TC METER _Weekly Urban PBR CO - 20-02-09 to 26-02-09" xfId="1696"/>
    <cellStyle name="_pgvcl-costal_JND-5_AG TC METER _Weekly Urban PBR CO - 20-02-09 to 26-02-09 2" xfId="1697"/>
    <cellStyle name="_pgvcl-costal_JND-5_AG TC METER _Weekly Urban PBR CO - 20-02-09 to 26-02-09 3" xfId="1698"/>
    <cellStyle name="_pgvcl-costal_JND-5_AG TC METER _Weekly Urban PBR CO - 20-02-09 to 26-02-09 4" xfId="1699"/>
    <cellStyle name="_pgvcl-costal_JND-5_AG TC METER _Weekly Urban PBR CO - 30-01-09 to 05-02-09" xfId="1700"/>
    <cellStyle name="_pgvcl-costal_JND-5_AG TC METER _Weekly Urban PBR CO - 30-01-09 to 05-02-09 2" xfId="1701"/>
    <cellStyle name="_pgvcl-costal_JND-5_AG TC METER _Weekly Urban PBR CO - 30-01-09 to 05-02-09 3" xfId="1702"/>
    <cellStyle name="_pgvcl-costal_JND-5_AG TC METER _Weekly Urban PBR CO - 30-01-09 to 05-02-09 4" xfId="1703"/>
    <cellStyle name="_pgvcl-costal_JND-5_AG TC METER _Weekly Urban PBR CO - 9-1-09 to 15.01.09" xfId="1704"/>
    <cellStyle name="_pgvcl-costal_JND-5_AG TC METER _Weekly Urban PBR CO - 9-1-09 to 15.01.09 2" xfId="1705"/>
    <cellStyle name="_pgvcl-costal_JND-5_AG TC METER _Weekly Urban PBR CO - 9-1-09 to 15.01.09 3" xfId="1706"/>
    <cellStyle name="_pgvcl-costal_JND-5_AG TC METER _Weekly Urban PBR CO - 9-1-09 to 15.01.09 4" xfId="1707"/>
    <cellStyle name="_pgvcl-costal_JND-5_AG TC METER _Weekly Urban PBR CO 01-05-09 to 07-05-09" xfId="1708"/>
    <cellStyle name="_pgvcl-costal_JND-5_AG TC METER _Weekly Urban PBR CO 01-05-09 to 07-05-09 2" xfId="1709"/>
    <cellStyle name="_pgvcl-costal_JND-5_AG TC METER _Weekly Urban PBR CO 01-05-09 to 07-05-09 3" xfId="1710"/>
    <cellStyle name="_pgvcl-costal_JND-5_AG TC METER _Weekly Urban PBR CO 01-05-09 to 07-05-09 4" xfId="1711"/>
    <cellStyle name="_pgvcl-costal_JND-5_AG TC METER _Weekly Urban PBR CO 10-04-09 to 16-04-09" xfId="1712"/>
    <cellStyle name="_pgvcl-costal_JND-5_AG TC METER _Weekly Urban PBR CO 10-04-09 to 16-04-09 2" xfId="1713"/>
    <cellStyle name="_pgvcl-costal_JND-5_AG TC METER _Weekly Urban PBR CO 10-04-09 to 16-04-09 3" xfId="1714"/>
    <cellStyle name="_pgvcl-costal_JND-5_AG TC METER _Weekly Urban PBR CO 10-04-09 to 16-04-09 4" xfId="1715"/>
    <cellStyle name="_pgvcl-costal_JND-5_Book-DMTHL" xfId="1716"/>
    <cellStyle name="_pgvcl-costal_JND-5_BVN-7" xfId="1717"/>
    <cellStyle name="_pgvcl-costal_JND-5_BVN-7 2" xfId="1718"/>
    <cellStyle name="_pgvcl-costal_JND-5_BVN-7 3" xfId="1719"/>
    <cellStyle name="_pgvcl-costal_JND-5_BVN-7 4" xfId="1720"/>
    <cellStyle name="_pgvcl-costal_JND-5_Comparison" xfId="1721"/>
    <cellStyle name="_pgvcl-costal_JND-5_Comparison 2" xfId="1722"/>
    <cellStyle name="_pgvcl-costal_JND-5_Comparison 3" xfId="1723"/>
    <cellStyle name="_pgvcl-costal_JND-5_Comparison 4" xfId="1724"/>
    <cellStyle name="_pgvcl-costal_JND-5_Details of Selected Urban Feeder" xfId="1725"/>
    <cellStyle name="_pgvcl-costal_JND-5_Details of Selected Urban Feeder 2" xfId="1726"/>
    <cellStyle name="_pgvcl-costal_JND-5_Details of Selected Urban Feeder 3" xfId="1727"/>
    <cellStyle name="_pgvcl-costal_JND-5_Details of Selected Urban Feeder 4" xfId="1728"/>
    <cellStyle name="_pgvcl-costal_JND-5_DHTHL JAN-09" xfId="1729"/>
    <cellStyle name="_pgvcl-costal_JND-5_dnthl Feb-09" xfId="1730"/>
    <cellStyle name="_pgvcl-costal_JND-5_JGYssss" xfId="1731"/>
    <cellStyle name="_pgvcl-costal_JND-5_JGYssss 2" xfId="1732"/>
    <cellStyle name="_pgvcl-costal_JND-5_JGYssss 3" xfId="1733"/>
    <cellStyle name="_pgvcl-costal_JND-5_JGYssss 4" xfId="1734"/>
    <cellStyle name="_pgvcl-costal_JND-5_JMN-7" xfId="1735"/>
    <cellStyle name="_pgvcl-costal_JND-5_JMN-7 2" xfId="1736"/>
    <cellStyle name="_pgvcl-costal_JND-5_JMN-7 3" xfId="1737"/>
    <cellStyle name="_pgvcl-costal_JND-5_JMN-7 4" xfId="1738"/>
    <cellStyle name="_pgvcl-costal_JND-5_JMN-7_accd-1" xfId="1739"/>
    <cellStyle name="_pgvcl-costal_JND-5_JMN-7_accd-1 2" xfId="1740"/>
    <cellStyle name="_pgvcl-costal_JND-5_JMN-7_accd-1 3" xfId="1741"/>
    <cellStyle name="_pgvcl-costal_JND-5_JMN-7_accd-1 4" xfId="1742"/>
    <cellStyle name="_pgvcl-costal_JND-5_JMN-7_accd-2" xfId="1743"/>
    <cellStyle name="_pgvcl-costal_JND-5_JMN-7_accd-2 2" xfId="1744"/>
    <cellStyle name="_pgvcl-costal_JND-5_JMN-7_accd-2 3" xfId="1745"/>
    <cellStyle name="_pgvcl-costal_JND-5_JMN-7_accd-2 4" xfId="1746"/>
    <cellStyle name="_pgvcl-costal_JND-5_JMN-7_ACCD-MAINT" xfId="1747"/>
    <cellStyle name="_pgvcl-costal_JND-5_JMN-7_ACCD-MAINT 2" xfId="1748"/>
    <cellStyle name="_pgvcl-costal_JND-5_JMN-7_ACCD-MAINT 3" xfId="1749"/>
    <cellStyle name="_pgvcl-costal_JND-5_JMN-7_ACCD-MAINT 4" xfId="1750"/>
    <cellStyle name="_pgvcl-costal_JND-5_JMN-7_New MIS Sheets" xfId="1751"/>
    <cellStyle name="_pgvcl-costal_JND-5_JMN-7_New MIS Sheets 2" xfId="1752"/>
    <cellStyle name="_pgvcl-costal_JND-5_JMN-7_New MIS Sheets 3" xfId="1753"/>
    <cellStyle name="_pgvcl-costal_JND-5_JMN-7_New MIS Sheets 4" xfId="1754"/>
    <cellStyle name="_pgvcl-costal_JND-5_JMN-7_pbr 7" xfId="1755"/>
    <cellStyle name="_pgvcl-costal_JND-5_JMN-7_pbr 7 2" xfId="1756"/>
    <cellStyle name="_pgvcl-costal_JND-5_JMN-7_pbr 7 3" xfId="1757"/>
    <cellStyle name="_pgvcl-costal_JND-5_JMN-7_pbr 7 4" xfId="1758"/>
    <cellStyle name="_pgvcl-costal_JND-5_JMN-7_PBR-3 june  '12  CIRCLE" xfId="1759"/>
    <cellStyle name="_pgvcl-costal_JND-5_JMN-7_PBR-3 june  '12  CIRCLE 2" xfId="1760"/>
    <cellStyle name="_pgvcl-costal_JND-5_JMN-7_PBR-3 june  '12  CIRCLE 3" xfId="1761"/>
    <cellStyle name="_pgvcl-costal_JND-5_JMN-7_PBR-3 june  '12  CIRCLE 4" xfId="1762"/>
    <cellStyle name="_pgvcl-costal_JND-5_JMN-7_PGVCL- 7" xfId="1763"/>
    <cellStyle name="_pgvcl-costal_JND-5_JMN-7_PGVCL- 7 2" xfId="1764"/>
    <cellStyle name="_pgvcl-costal_JND-5_JMN-7_PGVCL- 7 3" xfId="1765"/>
    <cellStyle name="_pgvcl-costal_JND-5_JMN-7_PGVCL- 7 4" xfId="1766"/>
    <cellStyle name="_pgvcl-costal_JND-5_JMN-7_PGVCL- 9" xfId="1767"/>
    <cellStyle name="_pgvcl-costal_JND-5_JMN-7_PGVCL- 9 2" xfId="1768"/>
    <cellStyle name="_pgvcl-costal_JND-5_JMN-7_PGVCL- 9 3" xfId="1769"/>
    <cellStyle name="_pgvcl-costal_JND-5_JMN-7_PGVCL- 9 4" xfId="1770"/>
    <cellStyle name="_pgvcl-costal_JND-5_JMN-7_PGVCL- 9 Aug. 11" xfId="1771"/>
    <cellStyle name="_pgvcl-costal_JND-5_JMN-7_PGVCL- 9 Aug. 11 2" xfId="1772"/>
    <cellStyle name="_pgvcl-costal_JND-5_JMN-7_PGVCL- 9 Aug. 11 3" xfId="1773"/>
    <cellStyle name="_pgvcl-costal_JND-5_JMN-7_PGVCL- 9 Aug. 11 4" xfId="1774"/>
    <cellStyle name="_pgvcl-costal_JND-5_JMN-7_PGVCL- 9 Jun. 11" xfId="1775"/>
    <cellStyle name="_pgvcl-costal_JND-5_JMN-7_PGVCL- 9 Jun. 11 2" xfId="1776"/>
    <cellStyle name="_pgvcl-costal_JND-5_JMN-7_PGVCL- 9 Jun. 11 3" xfId="1777"/>
    <cellStyle name="_pgvcl-costal_JND-5_JMN-7_PGVCL- 9 Jun. 11 4" xfId="1778"/>
    <cellStyle name="_pgvcl-costal_JND-5_JMN-7_PGVCL- 9 May 11" xfId="1779"/>
    <cellStyle name="_pgvcl-costal_JND-5_JMN-7_PGVCL- 9 May 11 2" xfId="1780"/>
    <cellStyle name="_pgvcl-costal_JND-5_JMN-7_PGVCL- 9 May 11 3" xfId="1781"/>
    <cellStyle name="_pgvcl-costal_JND-5_JMN-7_PGVCL- 9 May 11 4" xfId="1782"/>
    <cellStyle name="_pgvcl-costal_JND-5_JMN-7_PGVCL- 9 Sep. 11" xfId="1783"/>
    <cellStyle name="_pgvcl-costal_JND-5_JMN-7_PGVCL- 9 Sep. 11 2" xfId="1784"/>
    <cellStyle name="_pgvcl-costal_JND-5_JMN-7_PGVCL- 9 Sep. 11 3" xfId="1785"/>
    <cellStyle name="_pgvcl-costal_JND-5_JMN-7_PGVCL- 9 Sep. 11 4" xfId="1786"/>
    <cellStyle name="_pgvcl-costal_JND-5_JMN-77" xfId="1787"/>
    <cellStyle name="_pgvcl-costal_JND-5_JMN-77 2" xfId="1788"/>
    <cellStyle name="_pgvcl-costal_JND-5_JMN-77 3" xfId="1789"/>
    <cellStyle name="_pgvcl-costal_JND-5_JMN-77 4" xfId="1790"/>
    <cellStyle name="_pgvcl-costal_JND-5_JMN-77_accd-1" xfId="1791"/>
    <cellStyle name="_pgvcl-costal_JND-5_JMN-77_accd-1 2" xfId="1792"/>
    <cellStyle name="_pgvcl-costal_JND-5_JMN-77_accd-1 3" xfId="1793"/>
    <cellStyle name="_pgvcl-costal_JND-5_JMN-77_accd-1 4" xfId="1794"/>
    <cellStyle name="_pgvcl-costal_JND-5_JMN-77_accd-2" xfId="1795"/>
    <cellStyle name="_pgvcl-costal_JND-5_JMN-77_accd-2 2" xfId="1796"/>
    <cellStyle name="_pgvcl-costal_JND-5_JMN-77_accd-2 3" xfId="1797"/>
    <cellStyle name="_pgvcl-costal_JND-5_JMN-77_accd-2 4" xfId="1798"/>
    <cellStyle name="_pgvcl-costal_JND-5_JMN-77_ACCD-MAINT" xfId="1799"/>
    <cellStyle name="_pgvcl-costal_JND-5_JMN-77_ACCD-MAINT 2" xfId="1800"/>
    <cellStyle name="_pgvcl-costal_JND-5_JMN-77_ACCD-MAINT 3" xfId="1801"/>
    <cellStyle name="_pgvcl-costal_JND-5_JMN-77_ACCD-MAINT 4" xfId="1802"/>
    <cellStyle name="_pgvcl-costal_JND-5_JMN-77_New MIS Sheets" xfId="1803"/>
    <cellStyle name="_pgvcl-costal_JND-5_JMN-77_New MIS Sheets 2" xfId="1804"/>
    <cellStyle name="_pgvcl-costal_JND-5_JMN-77_New MIS Sheets 3" xfId="1805"/>
    <cellStyle name="_pgvcl-costal_JND-5_JMN-77_New MIS Sheets 4" xfId="1806"/>
    <cellStyle name="_pgvcl-costal_JND-5_JMN-77_pbr 7" xfId="1807"/>
    <cellStyle name="_pgvcl-costal_JND-5_JMN-77_pbr 7 2" xfId="1808"/>
    <cellStyle name="_pgvcl-costal_JND-5_JMN-77_pbr 7 3" xfId="1809"/>
    <cellStyle name="_pgvcl-costal_JND-5_JMN-77_pbr 7 4" xfId="1810"/>
    <cellStyle name="_pgvcl-costal_JND-5_JMN-77_PBR-3 june  '12  CIRCLE" xfId="1811"/>
    <cellStyle name="_pgvcl-costal_JND-5_JMN-77_PBR-3 june  '12  CIRCLE 2" xfId="1812"/>
    <cellStyle name="_pgvcl-costal_JND-5_JMN-77_PBR-3 june  '12  CIRCLE 3" xfId="1813"/>
    <cellStyle name="_pgvcl-costal_JND-5_JMN-77_PBR-3 june  '12  CIRCLE 4" xfId="1814"/>
    <cellStyle name="_pgvcl-costal_JND-5_JMN-77_PGVCL- 7" xfId="1815"/>
    <cellStyle name="_pgvcl-costal_JND-5_JMN-77_PGVCL- 7 2" xfId="1816"/>
    <cellStyle name="_pgvcl-costal_JND-5_JMN-77_PGVCL- 7 3" xfId="1817"/>
    <cellStyle name="_pgvcl-costal_JND-5_JMN-77_PGVCL- 7 4" xfId="1818"/>
    <cellStyle name="_pgvcl-costal_JND-5_JMN-77_PGVCL- 9" xfId="1819"/>
    <cellStyle name="_pgvcl-costal_JND-5_JMN-77_PGVCL- 9 2" xfId="1820"/>
    <cellStyle name="_pgvcl-costal_JND-5_JMN-77_PGVCL- 9 3" xfId="1821"/>
    <cellStyle name="_pgvcl-costal_JND-5_JMN-77_PGVCL- 9 4" xfId="1822"/>
    <cellStyle name="_pgvcl-costal_JND-5_JMN-77_PGVCL- 9 Aug. 11" xfId="1823"/>
    <cellStyle name="_pgvcl-costal_JND-5_JMN-77_PGVCL- 9 Aug. 11 2" xfId="1824"/>
    <cellStyle name="_pgvcl-costal_JND-5_JMN-77_PGVCL- 9 Aug. 11 3" xfId="1825"/>
    <cellStyle name="_pgvcl-costal_JND-5_JMN-77_PGVCL- 9 Aug. 11 4" xfId="1826"/>
    <cellStyle name="_pgvcl-costal_JND-5_JMN-77_PGVCL- 9 Jun. 11" xfId="1827"/>
    <cellStyle name="_pgvcl-costal_JND-5_JMN-77_PGVCL- 9 Jun. 11 2" xfId="1828"/>
    <cellStyle name="_pgvcl-costal_JND-5_JMN-77_PGVCL- 9 Jun. 11 3" xfId="1829"/>
    <cellStyle name="_pgvcl-costal_JND-5_JMN-77_PGVCL- 9 Jun. 11 4" xfId="1830"/>
    <cellStyle name="_pgvcl-costal_JND-5_JMN-77_PGVCL- 9 May 11" xfId="1831"/>
    <cellStyle name="_pgvcl-costal_JND-5_JMN-77_PGVCL- 9 May 11 2" xfId="1832"/>
    <cellStyle name="_pgvcl-costal_JND-5_JMN-77_PGVCL- 9 May 11 3" xfId="1833"/>
    <cellStyle name="_pgvcl-costal_JND-5_JMN-77_PGVCL- 9 May 11 4" xfId="1834"/>
    <cellStyle name="_pgvcl-costal_JND-5_JMN-77_PGVCL- 9 Sep. 11" xfId="1835"/>
    <cellStyle name="_pgvcl-costal_JND-5_JMN-77_PGVCL- 9 Sep. 11 2" xfId="1836"/>
    <cellStyle name="_pgvcl-costal_JND-5_JMN-77_PGVCL- 9 Sep. 11 3" xfId="1837"/>
    <cellStyle name="_pgvcl-costal_JND-5_JMN-77_PGVCL- 9 Sep. 11 4" xfId="1838"/>
    <cellStyle name="_pgvcl-costal_JND-5_JND - 4" xfId="1839"/>
    <cellStyle name="_pgvcl-costal_JND-5_JND - 4_Book-DMTHL" xfId="1840"/>
    <cellStyle name="_pgvcl-costal_JND-5_JND - 4_Comparison" xfId="1841"/>
    <cellStyle name="_pgvcl-costal_JND-5_JND - 4_Comparison 2" xfId="1842"/>
    <cellStyle name="_pgvcl-costal_JND-5_JND - 4_Comparison 3" xfId="1843"/>
    <cellStyle name="_pgvcl-costal_JND-5_JND - 4_Comparison 4" xfId="1844"/>
    <cellStyle name="_pgvcl-costal_JND-5_JND - 4_Details of Selected Urban Feeder" xfId="1845"/>
    <cellStyle name="_pgvcl-costal_JND-5_JND - 4_Details of Selected Urban Feeder 2" xfId="1846"/>
    <cellStyle name="_pgvcl-costal_JND-5_JND - 4_Details of Selected Urban Feeder 3" xfId="1847"/>
    <cellStyle name="_pgvcl-costal_JND-5_JND - 4_Details of Selected Urban Feeder 4" xfId="1848"/>
    <cellStyle name="_pgvcl-costal_JND-5_JND - 4_DHTHL JAN-09" xfId="1849"/>
    <cellStyle name="_pgvcl-costal_JND-5_JND - 4_dnthl Feb-09" xfId="1850"/>
    <cellStyle name="_pgvcl-costal_JND-5_JND - 4_JGYssss" xfId="1851"/>
    <cellStyle name="_pgvcl-costal_JND-5_JND - 4_JGYssss 2" xfId="1852"/>
    <cellStyle name="_pgvcl-costal_JND-5_JND - 4_JGYssss 3" xfId="1853"/>
    <cellStyle name="_pgvcl-costal_JND-5_JND - 4_JGYssss 4" xfId="1854"/>
    <cellStyle name="_pgvcl-costal_JND-5_JND - 4_New MIS Sheets" xfId="1855"/>
    <cellStyle name="_pgvcl-costal_JND-5_JND - 4_New MIS Sheets 2" xfId="1856"/>
    <cellStyle name="_pgvcl-costal_JND-5_JND - 4_New MIS Sheets 3" xfId="1857"/>
    <cellStyle name="_pgvcl-costal_JND-5_JND - 4_New MIS Sheets 4" xfId="1858"/>
    <cellStyle name="_pgvcl-costal_JND-5_JND - 4_PBR" xfId="1859"/>
    <cellStyle name="_pgvcl-costal_JND-5_JND - 4_PBR 2" xfId="1860"/>
    <cellStyle name="_pgvcl-costal_JND-5_JND - 4_PBR 3" xfId="1861"/>
    <cellStyle name="_pgvcl-costal_JND-5_JND - 4_PBR 4" xfId="1862"/>
    <cellStyle name="_pgvcl-costal_JND-5_JND - 4_PBR CO_DAILY REPORT GIS - 20-01-09" xfId="1863"/>
    <cellStyle name="_pgvcl-costal_JND-5_JND - 4_PBR CO_DAILY REPORT GIS - 20-01-09 2" xfId="1864"/>
    <cellStyle name="_pgvcl-costal_JND-5_JND - 4_PBR CO_DAILY REPORT GIS - 20-01-09 3" xfId="1865"/>
    <cellStyle name="_pgvcl-costal_JND-5_JND - 4_PBR CO_DAILY REPORT GIS - 20-01-09 4" xfId="1866"/>
    <cellStyle name="_pgvcl-costal_JND-5_JND - 4_T&amp;D August-08" xfId="1867"/>
    <cellStyle name="_pgvcl-costal_JND-5_JND - 4_T&amp;D August-08 2" xfId="1868"/>
    <cellStyle name="_pgvcl-costal_JND-5_JND - 4_T&amp;D August-08 3" xfId="1869"/>
    <cellStyle name="_pgvcl-costal_JND-5_JND - 4_T&amp;D August-08 4" xfId="1870"/>
    <cellStyle name="_pgvcl-costal_JND-5_JND - 4_T&amp;D Dec-08" xfId="1871"/>
    <cellStyle name="_pgvcl-costal_JND-5_JND - 4_T&amp;D Dec-08 2" xfId="1872"/>
    <cellStyle name="_pgvcl-costal_JND-5_JND - 4_T&amp;D Dec-08 3" xfId="1873"/>
    <cellStyle name="_pgvcl-costal_JND-5_JND - 4_T&amp;D Dec-08 4" xfId="1874"/>
    <cellStyle name="_pgvcl-costal_JND-5_JND - 4_T&amp;D July-08" xfId="1875"/>
    <cellStyle name="_pgvcl-costal_JND-5_JND - 4_T&amp;D July-08 2" xfId="1876"/>
    <cellStyle name="_pgvcl-costal_JND-5_JND - 4_T&amp;D July-08 3" xfId="1877"/>
    <cellStyle name="_pgvcl-costal_JND-5_JND - 4_T&amp;D July-08 4" xfId="1878"/>
    <cellStyle name="_pgvcl-costal_JND-5_JND - 4_T&amp;D MAR--09" xfId="1879"/>
    <cellStyle name="_pgvcl-costal_JND-5_JND - 4_T&amp;D MAR--09 2" xfId="1880"/>
    <cellStyle name="_pgvcl-costal_JND-5_JND - 4_T&amp;D MAR--09 3" xfId="1881"/>
    <cellStyle name="_pgvcl-costal_JND-5_JND - 4_T&amp;D MAR--09 4" xfId="1882"/>
    <cellStyle name="_pgvcl-costal_JND-5_JND - 4_Urban Weekly 8 MAY 09" xfId="1883"/>
    <cellStyle name="_pgvcl-costal_JND-5_JND - 4_URBAN WEEKLY PBR CO" xfId="1884"/>
    <cellStyle name="_pgvcl-costal_JND-5_JND - 4_URBAN WEEKLY PBR CO 2" xfId="1885"/>
    <cellStyle name="_pgvcl-costal_JND-5_JND - 4_URBAN WEEKLY PBR CO 3" xfId="1886"/>
    <cellStyle name="_pgvcl-costal_JND-5_JND - 4_URBAN WEEKLY PBR CO 4" xfId="1887"/>
    <cellStyle name="_pgvcl-costal_JND-5_JND - 4_Weekly Urban PBR CO - 04-04-09 to 12-04-09" xfId="1888"/>
    <cellStyle name="_pgvcl-costal_JND-5_JND - 4_Weekly Urban PBR CO - 04-04-09 to 12-04-09 2" xfId="1889"/>
    <cellStyle name="_pgvcl-costal_JND-5_JND - 4_Weekly Urban PBR CO - 04-04-09 to 12-04-09 3" xfId="1890"/>
    <cellStyle name="_pgvcl-costal_JND-5_JND - 4_Weekly Urban PBR CO - 04-04-09 to 12-04-09 4" xfId="1891"/>
    <cellStyle name="_pgvcl-costal_JND-5_JND - 4_Weekly Urban PBR CO - 06-03-09 to 12-03-09" xfId="1892"/>
    <cellStyle name="_pgvcl-costal_JND-5_JND - 4_Weekly Urban PBR CO - 06-03-09 to 12-03-09 2" xfId="1893"/>
    <cellStyle name="_pgvcl-costal_JND-5_JND - 4_Weekly Urban PBR CO - 06-03-09 to 12-03-09 3" xfId="1894"/>
    <cellStyle name="_pgvcl-costal_JND-5_JND - 4_Weekly Urban PBR CO - 06-03-09 to 12-03-09 4" xfId="1895"/>
    <cellStyle name="_pgvcl-costal_JND-5_JND - 4_Weekly Urban PBR CO - 20-02-09 to 26-02-09" xfId="1896"/>
    <cellStyle name="_pgvcl-costal_JND-5_JND - 4_Weekly Urban PBR CO - 20-02-09 to 26-02-09 2" xfId="1897"/>
    <cellStyle name="_pgvcl-costal_JND-5_JND - 4_Weekly Urban PBR CO - 20-02-09 to 26-02-09 3" xfId="1898"/>
    <cellStyle name="_pgvcl-costal_JND-5_JND - 4_Weekly Urban PBR CO - 20-02-09 to 26-02-09 4" xfId="1899"/>
    <cellStyle name="_pgvcl-costal_JND-5_JND - 4_Weekly Urban PBR CO - 30-01-09 to 05-02-09" xfId="1900"/>
    <cellStyle name="_pgvcl-costal_JND-5_JND - 4_Weekly Urban PBR CO - 30-01-09 to 05-02-09 2" xfId="1901"/>
    <cellStyle name="_pgvcl-costal_JND-5_JND - 4_Weekly Urban PBR CO - 30-01-09 to 05-02-09 3" xfId="1902"/>
    <cellStyle name="_pgvcl-costal_JND-5_JND - 4_Weekly Urban PBR CO - 30-01-09 to 05-02-09 4" xfId="1903"/>
    <cellStyle name="_pgvcl-costal_JND-5_JND - 4_Weekly Urban PBR CO - 9-1-09 to 15.01.09" xfId="1904"/>
    <cellStyle name="_pgvcl-costal_JND-5_JND - 4_Weekly Urban PBR CO - 9-1-09 to 15.01.09 2" xfId="1905"/>
    <cellStyle name="_pgvcl-costal_JND-5_JND - 4_Weekly Urban PBR CO - 9-1-09 to 15.01.09 3" xfId="1906"/>
    <cellStyle name="_pgvcl-costal_JND-5_JND - 4_Weekly Urban PBR CO - 9-1-09 to 15.01.09 4" xfId="1907"/>
    <cellStyle name="_pgvcl-costal_JND-5_JND - 4_Weekly Urban PBR CO 01-05-09 to 07-05-09" xfId="1908"/>
    <cellStyle name="_pgvcl-costal_JND-5_JND - 4_Weekly Urban PBR CO 01-05-09 to 07-05-09 2" xfId="1909"/>
    <cellStyle name="_pgvcl-costal_JND-5_JND - 4_Weekly Urban PBR CO 01-05-09 to 07-05-09 3" xfId="1910"/>
    <cellStyle name="_pgvcl-costal_JND-5_JND - 4_Weekly Urban PBR CO 01-05-09 to 07-05-09 4" xfId="1911"/>
    <cellStyle name="_pgvcl-costal_JND-5_JND - 4_Weekly Urban PBR CO 10-04-09 to 16-04-09" xfId="1912"/>
    <cellStyle name="_pgvcl-costal_JND-5_JND - 4_Weekly Urban PBR CO 10-04-09 to 16-04-09 2" xfId="1913"/>
    <cellStyle name="_pgvcl-costal_JND-5_JND - 4_Weekly Urban PBR CO 10-04-09 to 16-04-09 3" xfId="1914"/>
    <cellStyle name="_pgvcl-costal_JND-5_JND - 4_Weekly Urban PBR CO 10-04-09 to 16-04-09 4" xfId="1915"/>
    <cellStyle name="_pgvcl-costal_JND-5_JND - 5" xfId="1916"/>
    <cellStyle name="_pgvcl-costal_JND-5_JND - 5 CFL" xfId="1917"/>
    <cellStyle name="_pgvcl-costal_JND-5_JND - 5 CFL 2" xfId="1918"/>
    <cellStyle name="_pgvcl-costal_JND-5_JND - 5 CFL 3" xfId="1919"/>
    <cellStyle name="_pgvcl-costal_JND-5_JND - 5 CFL 4" xfId="1920"/>
    <cellStyle name="_pgvcl-costal_JND-5_JND - 5_BOARD 30-03-09" xfId="1921"/>
    <cellStyle name="_pgvcl-costal_JND-5_JND - 5_BOARD 30-03-09 2" xfId="1922"/>
    <cellStyle name="_pgvcl-costal_JND-5_JND - 5_BOARD 30-03-09 3" xfId="1923"/>
    <cellStyle name="_pgvcl-costal_JND-5_JND - 5_BOARD 30-03-09 4" xfId="1924"/>
    <cellStyle name="_pgvcl-costal_JND-5_JND - 5_Book-DMTHL" xfId="1925"/>
    <cellStyle name="_pgvcl-costal_JND-5_JND - 5_Comparison" xfId="1926"/>
    <cellStyle name="_pgvcl-costal_JND-5_JND - 5_Comparison 2" xfId="1927"/>
    <cellStyle name="_pgvcl-costal_JND-5_JND - 5_Comparison 3" xfId="1928"/>
    <cellStyle name="_pgvcl-costal_JND-5_JND - 5_Comparison 4" xfId="1929"/>
    <cellStyle name="_pgvcl-costal_JND-5_JND - 5_Details of Selected Urban Feeder" xfId="1930"/>
    <cellStyle name="_pgvcl-costal_JND-5_JND - 5_Details of Selected Urban Feeder 2" xfId="1931"/>
    <cellStyle name="_pgvcl-costal_JND-5_JND - 5_Details of Selected Urban Feeder 3" xfId="1932"/>
    <cellStyle name="_pgvcl-costal_JND-5_JND - 5_Details of Selected Urban Feeder 4" xfId="1933"/>
    <cellStyle name="_pgvcl-costal_JND-5_JND - 5_DHTHL JAN-09" xfId="1934"/>
    <cellStyle name="_pgvcl-costal_JND-5_JND - 5_dnthl Feb-09" xfId="1935"/>
    <cellStyle name="_pgvcl-costal_JND-5_JND - 5_HOD 16-04-09 Transformer" xfId="1936"/>
    <cellStyle name="_pgvcl-costal_JND-5_JND - 5_HOD 16-04-09 Transformer 2" xfId="1937"/>
    <cellStyle name="_pgvcl-costal_JND-5_JND - 5_HOD 16-04-09 Transformer 3" xfId="1938"/>
    <cellStyle name="_pgvcl-costal_JND-5_JND - 5_HOD 16-04-09 Transformer 4" xfId="1939"/>
    <cellStyle name="_pgvcl-costal_JND-5_JND - 5_JGYssss" xfId="1940"/>
    <cellStyle name="_pgvcl-costal_JND-5_JND - 5_JGYssss 2" xfId="1941"/>
    <cellStyle name="_pgvcl-costal_JND-5_JND - 5_JGYssss 3" xfId="1942"/>
    <cellStyle name="_pgvcl-costal_JND-5_JND - 5_JGYssss 4" xfId="1943"/>
    <cellStyle name="_pgvcl-costal_JND-5_JND - 5_New MIS Sheets" xfId="1944"/>
    <cellStyle name="_pgvcl-costal_JND-5_JND - 5_New MIS Sheets 2" xfId="1945"/>
    <cellStyle name="_pgvcl-costal_JND-5_JND - 5_New MIS Sheets 3" xfId="1946"/>
    <cellStyle name="_pgvcl-costal_JND-5_JND - 5_New MIS Sheets 4" xfId="1947"/>
    <cellStyle name="_pgvcl-costal_JND-5_JND - 5_PBR" xfId="1948"/>
    <cellStyle name="_pgvcl-costal_JND-5_JND - 5_PBR 2" xfId="1949"/>
    <cellStyle name="_pgvcl-costal_JND-5_JND - 5_PBR 3" xfId="1950"/>
    <cellStyle name="_pgvcl-costal_JND-5_JND - 5_PBR 4" xfId="1951"/>
    <cellStyle name="_pgvcl-costal_JND-5_JND - 5_PBR CO_DAILY REPORT GIS - 20-01-09" xfId="1952"/>
    <cellStyle name="_pgvcl-costal_JND-5_JND - 5_PBR CO_DAILY REPORT GIS - 20-01-09 2" xfId="1953"/>
    <cellStyle name="_pgvcl-costal_JND-5_JND - 5_PBR CO_DAILY REPORT GIS - 20-01-09 3" xfId="1954"/>
    <cellStyle name="_pgvcl-costal_JND-5_JND - 5_PBR CO_DAILY REPORT GIS - 20-01-09 4" xfId="1955"/>
    <cellStyle name="_pgvcl-costal_JND-5_JND - 5_POWER FILED 17-08-09" xfId="1956"/>
    <cellStyle name="_pgvcl-costal_JND-5_JND - 5_POWER FILED 17-08-09 2" xfId="1957"/>
    <cellStyle name="_pgvcl-costal_JND-5_JND - 5_POWER FILED 17-08-09 3" xfId="1958"/>
    <cellStyle name="_pgvcl-costal_JND-5_JND - 5_POWER FILED 17-08-09 4" xfId="1959"/>
    <cellStyle name="_pgvcl-costal_JND-5_JND - 5_SE 14-05-09" xfId="1960"/>
    <cellStyle name="_pgvcl-costal_JND-5_JND - 5_SE 14-05-09 2" xfId="1961"/>
    <cellStyle name="_pgvcl-costal_JND-5_JND - 5_SE 14-05-09 3" xfId="1962"/>
    <cellStyle name="_pgvcl-costal_JND-5_JND - 5_SE 14-05-09 4" xfId="1963"/>
    <cellStyle name="_pgvcl-costal_JND-5_JND - 5_Soft Copy of Tech-2" xfId="1964"/>
    <cellStyle name="_pgvcl-costal_JND-5_JND - 5_Soft Copy of Tech-2 2" xfId="1965"/>
    <cellStyle name="_pgvcl-costal_JND-5_JND - 5_Soft Copy of Tech-2 3" xfId="1966"/>
    <cellStyle name="_pgvcl-costal_JND-5_JND - 5_Soft Copy of Tech-2 4" xfId="1967"/>
    <cellStyle name="_pgvcl-costal_JND-5_JND - 5_SUMM Shreem-21-08-09" xfId="1968"/>
    <cellStyle name="_pgvcl-costal_JND-5_JND - 5_SUMM Shreem-21-08-09 2" xfId="1969"/>
    <cellStyle name="_pgvcl-costal_JND-5_JND - 5_SUMM Shreem-21-08-09 3" xfId="1970"/>
    <cellStyle name="_pgvcl-costal_JND-5_JND - 5_SUMM Shreem-21-08-09 4" xfId="1971"/>
    <cellStyle name="_pgvcl-costal_JND-5_JND - 5_T&amp;D August-08" xfId="1972"/>
    <cellStyle name="_pgvcl-costal_JND-5_JND - 5_T&amp;D August-08 2" xfId="1973"/>
    <cellStyle name="_pgvcl-costal_JND-5_JND - 5_T&amp;D August-08 3" xfId="1974"/>
    <cellStyle name="_pgvcl-costal_JND-5_JND - 5_T&amp;D August-08 4" xfId="1975"/>
    <cellStyle name="_pgvcl-costal_JND-5_JND - 5_T&amp;D Dec-08" xfId="1976"/>
    <cellStyle name="_pgvcl-costal_JND-5_JND - 5_T&amp;D Dec-08 2" xfId="1977"/>
    <cellStyle name="_pgvcl-costal_JND-5_JND - 5_T&amp;D Dec-08 3" xfId="1978"/>
    <cellStyle name="_pgvcl-costal_JND-5_JND - 5_T&amp;D Dec-08 4" xfId="1979"/>
    <cellStyle name="_pgvcl-costal_JND-5_JND - 5_T&amp;D July-08" xfId="1980"/>
    <cellStyle name="_pgvcl-costal_JND-5_JND - 5_T&amp;D July-08 2" xfId="1981"/>
    <cellStyle name="_pgvcl-costal_JND-5_JND - 5_T&amp;D July-08 3" xfId="1982"/>
    <cellStyle name="_pgvcl-costal_JND-5_JND - 5_T&amp;D July-08 4" xfId="1983"/>
    <cellStyle name="_pgvcl-costal_JND-5_JND - 5_T&amp;D MAR--09" xfId="1984"/>
    <cellStyle name="_pgvcl-costal_JND-5_JND - 5_T&amp;D MAR--09 2" xfId="1985"/>
    <cellStyle name="_pgvcl-costal_JND-5_JND - 5_T&amp;D MAR--09 3" xfId="1986"/>
    <cellStyle name="_pgvcl-costal_JND-5_JND - 5_T&amp;D MAR--09 4" xfId="1987"/>
    <cellStyle name="_pgvcl-costal_JND-5_JND - 5_TECH-2 SOFT COPY" xfId="1988"/>
    <cellStyle name="_pgvcl-costal_JND-5_JND - 5_TECH-2 SOFT COPY 2" xfId="1989"/>
    <cellStyle name="_pgvcl-costal_JND-5_JND - 5_TECH-2 SOFT COPY 3" xfId="1990"/>
    <cellStyle name="_pgvcl-costal_JND-5_JND - 5_TECH-2 SOFT COPY 4" xfId="1991"/>
    <cellStyle name="_pgvcl-costal_JND-5_JND - 5_TRANSFORMER DETAIL." xfId="1992"/>
    <cellStyle name="_pgvcl-costal_JND-5_JND - 5_TRANSFORMER DETAIL. 2" xfId="1993"/>
    <cellStyle name="_pgvcl-costal_JND-5_JND - 5_TRANSFORMER DETAIL. 3" xfId="1994"/>
    <cellStyle name="_pgvcl-costal_JND-5_JND - 5_TRANSFORMER DETAIL. 4" xfId="1995"/>
    <cellStyle name="_pgvcl-costal_JND-5_JND - 5_Urban Weekly 8 MAY 09" xfId="1996"/>
    <cellStyle name="_pgvcl-costal_JND-5_JND - 5_URBAN WEEKLY PBR CO" xfId="1997"/>
    <cellStyle name="_pgvcl-costal_JND-5_JND - 5_URBAN WEEKLY PBR CO 2" xfId="1998"/>
    <cellStyle name="_pgvcl-costal_JND-5_JND - 5_URBAN WEEKLY PBR CO 3" xfId="1999"/>
    <cellStyle name="_pgvcl-costal_JND-5_JND - 5_URBAN WEEKLY PBR CO 4" xfId="2000"/>
    <cellStyle name="_pgvcl-costal_JND-5_JND - 5_Weekly Urban PBR CO - 04-04-09 to 12-04-09" xfId="2001"/>
    <cellStyle name="_pgvcl-costal_JND-5_JND - 5_Weekly Urban PBR CO - 04-04-09 to 12-04-09 2" xfId="2002"/>
    <cellStyle name="_pgvcl-costal_JND-5_JND - 5_Weekly Urban PBR CO - 04-04-09 to 12-04-09 3" xfId="2003"/>
    <cellStyle name="_pgvcl-costal_JND-5_JND - 5_Weekly Urban PBR CO - 04-04-09 to 12-04-09 4" xfId="2004"/>
    <cellStyle name="_pgvcl-costal_JND-5_JND - 5_Weekly Urban PBR CO - 06-03-09 to 12-03-09" xfId="2005"/>
    <cellStyle name="_pgvcl-costal_JND-5_JND - 5_Weekly Urban PBR CO - 06-03-09 to 12-03-09 2" xfId="2006"/>
    <cellStyle name="_pgvcl-costal_JND-5_JND - 5_Weekly Urban PBR CO - 06-03-09 to 12-03-09 3" xfId="2007"/>
    <cellStyle name="_pgvcl-costal_JND-5_JND - 5_Weekly Urban PBR CO - 06-03-09 to 12-03-09 4" xfId="2008"/>
    <cellStyle name="_pgvcl-costal_JND-5_JND - 5_Weekly Urban PBR CO - 20-02-09 to 26-02-09" xfId="2009"/>
    <cellStyle name="_pgvcl-costal_JND-5_JND - 5_Weekly Urban PBR CO - 20-02-09 to 26-02-09 2" xfId="2010"/>
    <cellStyle name="_pgvcl-costal_JND-5_JND - 5_Weekly Urban PBR CO - 20-02-09 to 26-02-09 3" xfId="2011"/>
    <cellStyle name="_pgvcl-costal_JND-5_JND - 5_Weekly Urban PBR CO - 20-02-09 to 26-02-09 4" xfId="2012"/>
    <cellStyle name="_pgvcl-costal_JND-5_JND - 5_Weekly Urban PBR CO - 30-01-09 to 05-02-09" xfId="2013"/>
    <cellStyle name="_pgvcl-costal_JND-5_JND - 5_Weekly Urban PBR CO - 30-01-09 to 05-02-09 2" xfId="2014"/>
    <cellStyle name="_pgvcl-costal_JND-5_JND - 5_Weekly Urban PBR CO - 30-01-09 to 05-02-09 3" xfId="2015"/>
    <cellStyle name="_pgvcl-costal_JND-5_JND - 5_Weekly Urban PBR CO - 30-01-09 to 05-02-09 4" xfId="2016"/>
    <cellStyle name="_pgvcl-costal_JND-5_JND - 5_Weekly Urban PBR CO - 9-1-09 to 15.01.09" xfId="2017"/>
    <cellStyle name="_pgvcl-costal_JND-5_JND - 5_Weekly Urban PBR CO - 9-1-09 to 15.01.09 2" xfId="2018"/>
    <cellStyle name="_pgvcl-costal_JND-5_JND - 5_Weekly Urban PBR CO - 9-1-09 to 15.01.09 3" xfId="2019"/>
    <cellStyle name="_pgvcl-costal_JND-5_JND - 5_Weekly Urban PBR CO - 9-1-09 to 15.01.09 4" xfId="2020"/>
    <cellStyle name="_pgvcl-costal_JND-5_JND - 5_Weekly Urban PBR CO 01-05-09 to 07-05-09" xfId="2021"/>
    <cellStyle name="_pgvcl-costal_JND-5_JND - 5_Weekly Urban PBR CO 01-05-09 to 07-05-09 2" xfId="2022"/>
    <cellStyle name="_pgvcl-costal_JND-5_JND - 5_Weekly Urban PBR CO 01-05-09 to 07-05-09 3" xfId="2023"/>
    <cellStyle name="_pgvcl-costal_JND-5_JND - 5_Weekly Urban PBR CO 01-05-09 to 07-05-09 4" xfId="2024"/>
    <cellStyle name="_pgvcl-costal_JND-5_JND - 5_Weekly Urban PBR CO 10-04-09 to 16-04-09" xfId="2025"/>
    <cellStyle name="_pgvcl-costal_JND-5_JND - 5_Weekly Urban PBR CO 10-04-09 to 16-04-09 2" xfId="2026"/>
    <cellStyle name="_pgvcl-costal_JND-5_JND - 5_Weekly Urban PBR CO 10-04-09 to 16-04-09 3" xfId="2027"/>
    <cellStyle name="_pgvcl-costal_JND-5_JND - 5_Weekly Urban PBR CO 10-04-09 to 16-04-09 4" xfId="2028"/>
    <cellStyle name="_pgvcl-costal_JND-5_JND - 7" xfId="2029"/>
    <cellStyle name="_pgvcl-costal_JND-5_JND - 7 2" xfId="2030"/>
    <cellStyle name="_pgvcl-costal_JND-5_JND - 7 3" xfId="2031"/>
    <cellStyle name="_pgvcl-costal_JND-5_JND - 7 4" xfId="2032"/>
    <cellStyle name="_pgvcl-costal_JND-5_JND - 7 T3" xfId="2033"/>
    <cellStyle name="_pgvcl-costal_JND-5_JND 50" xfId="2034"/>
    <cellStyle name="_pgvcl-costal_JND-5_JND 50 2" xfId="2035"/>
    <cellStyle name="_pgvcl-costal_JND-5_JND 50 3" xfId="2036"/>
    <cellStyle name="_pgvcl-costal_JND-5_JND 50 4" xfId="2037"/>
    <cellStyle name="_pgvcl-costal_JND-5_JND T-3 MIS" xfId="2038"/>
    <cellStyle name="_pgvcl-costal_JND-5_JND-4" xfId="2039"/>
    <cellStyle name="_pgvcl-costal_JND-5_JND-4_Book-DMTHL" xfId="2040"/>
    <cellStyle name="_pgvcl-costal_JND-5_JND-4_Comparison" xfId="2041"/>
    <cellStyle name="_pgvcl-costal_JND-5_JND-4_Comparison 2" xfId="2042"/>
    <cellStyle name="_pgvcl-costal_JND-5_JND-4_Comparison 3" xfId="2043"/>
    <cellStyle name="_pgvcl-costal_JND-5_JND-4_Comparison 4" xfId="2044"/>
    <cellStyle name="_pgvcl-costal_JND-5_JND-4_Details of Selected Urban Feeder" xfId="2045"/>
    <cellStyle name="_pgvcl-costal_JND-5_JND-4_Details of Selected Urban Feeder 2" xfId="2046"/>
    <cellStyle name="_pgvcl-costal_JND-5_JND-4_Details of Selected Urban Feeder 3" xfId="2047"/>
    <cellStyle name="_pgvcl-costal_JND-5_JND-4_Details of Selected Urban Feeder 4" xfId="2048"/>
    <cellStyle name="_pgvcl-costal_JND-5_JND-4_DHTHL JAN-09" xfId="2049"/>
    <cellStyle name="_pgvcl-costal_JND-5_JND-4_dnthl Feb-09" xfId="2050"/>
    <cellStyle name="_pgvcl-costal_JND-5_JND-4_JGYssss" xfId="2051"/>
    <cellStyle name="_pgvcl-costal_JND-5_JND-4_JGYssss 2" xfId="2052"/>
    <cellStyle name="_pgvcl-costal_JND-5_JND-4_JGYssss 3" xfId="2053"/>
    <cellStyle name="_pgvcl-costal_JND-5_JND-4_JGYssss 4" xfId="2054"/>
    <cellStyle name="_pgvcl-costal_JND-5_JND-4_New MIS Sheets" xfId="2055"/>
    <cellStyle name="_pgvcl-costal_JND-5_JND-4_New MIS Sheets 2" xfId="2056"/>
    <cellStyle name="_pgvcl-costal_JND-5_JND-4_New MIS Sheets 3" xfId="2057"/>
    <cellStyle name="_pgvcl-costal_JND-5_JND-4_New MIS Sheets 4" xfId="2058"/>
    <cellStyle name="_pgvcl-costal_JND-5_JND-4_PBR" xfId="2059"/>
    <cellStyle name="_pgvcl-costal_JND-5_JND-4_PBR 2" xfId="2060"/>
    <cellStyle name="_pgvcl-costal_JND-5_JND-4_PBR 3" xfId="2061"/>
    <cellStyle name="_pgvcl-costal_JND-5_JND-4_PBR 4" xfId="2062"/>
    <cellStyle name="_pgvcl-costal_JND-5_JND-4_PBR CO_DAILY REPORT GIS - 20-01-09" xfId="2063"/>
    <cellStyle name="_pgvcl-costal_JND-5_JND-4_PBR CO_DAILY REPORT GIS - 20-01-09 2" xfId="2064"/>
    <cellStyle name="_pgvcl-costal_JND-5_JND-4_PBR CO_DAILY REPORT GIS - 20-01-09 3" xfId="2065"/>
    <cellStyle name="_pgvcl-costal_JND-5_JND-4_PBR CO_DAILY REPORT GIS - 20-01-09 4" xfId="2066"/>
    <cellStyle name="_pgvcl-costal_JND-5_JND-4_T&amp;D August-08" xfId="2067"/>
    <cellStyle name="_pgvcl-costal_JND-5_JND-4_T&amp;D August-08 2" xfId="2068"/>
    <cellStyle name="_pgvcl-costal_JND-5_JND-4_T&amp;D August-08 3" xfId="2069"/>
    <cellStyle name="_pgvcl-costal_JND-5_JND-4_T&amp;D August-08 4" xfId="2070"/>
    <cellStyle name="_pgvcl-costal_JND-5_JND-4_T&amp;D Dec-08" xfId="2071"/>
    <cellStyle name="_pgvcl-costal_JND-5_JND-4_T&amp;D Dec-08 2" xfId="2072"/>
    <cellStyle name="_pgvcl-costal_JND-5_JND-4_T&amp;D Dec-08 3" xfId="2073"/>
    <cellStyle name="_pgvcl-costal_JND-5_JND-4_T&amp;D Dec-08 4" xfId="2074"/>
    <cellStyle name="_pgvcl-costal_JND-5_JND-4_T&amp;D July-08" xfId="2075"/>
    <cellStyle name="_pgvcl-costal_JND-5_JND-4_T&amp;D July-08 2" xfId="2076"/>
    <cellStyle name="_pgvcl-costal_JND-5_JND-4_T&amp;D July-08 3" xfId="2077"/>
    <cellStyle name="_pgvcl-costal_JND-5_JND-4_T&amp;D July-08 4" xfId="2078"/>
    <cellStyle name="_pgvcl-costal_JND-5_JND-4_T&amp;D MAR--09" xfId="2079"/>
    <cellStyle name="_pgvcl-costal_JND-5_JND-4_T&amp;D MAR--09 2" xfId="2080"/>
    <cellStyle name="_pgvcl-costal_JND-5_JND-4_T&amp;D MAR--09 3" xfId="2081"/>
    <cellStyle name="_pgvcl-costal_JND-5_JND-4_T&amp;D MAR--09 4" xfId="2082"/>
    <cellStyle name="_pgvcl-costal_JND-5_JND-4_Urban Weekly 8 MAY 09" xfId="2083"/>
    <cellStyle name="_pgvcl-costal_JND-5_JND-4_URBAN WEEKLY PBR CO" xfId="2084"/>
    <cellStyle name="_pgvcl-costal_JND-5_JND-4_URBAN WEEKLY PBR CO 2" xfId="2085"/>
    <cellStyle name="_pgvcl-costal_JND-5_JND-4_URBAN WEEKLY PBR CO 3" xfId="2086"/>
    <cellStyle name="_pgvcl-costal_JND-5_JND-4_URBAN WEEKLY PBR CO 4" xfId="2087"/>
    <cellStyle name="_pgvcl-costal_JND-5_JND-4_Weekly Urban PBR CO - 04-04-09 to 12-04-09" xfId="2088"/>
    <cellStyle name="_pgvcl-costal_JND-5_JND-4_Weekly Urban PBR CO - 04-04-09 to 12-04-09 2" xfId="2089"/>
    <cellStyle name="_pgvcl-costal_JND-5_JND-4_Weekly Urban PBR CO - 04-04-09 to 12-04-09 3" xfId="2090"/>
    <cellStyle name="_pgvcl-costal_JND-5_JND-4_Weekly Urban PBR CO - 04-04-09 to 12-04-09 4" xfId="2091"/>
    <cellStyle name="_pgvcl-costal_JND-5_JND-4_Weekly Urban PBR CO - 06-03-09 to 12-03-09" xfId="2092"/>
    <cellStyle name="_pgvcl-costal_JND-5_JND-4_Weekly Urban PBR CO - 06-03-09 to 12-03-09 2" xfId="2093"/>
    <cellStyle name="_pgvcl-costal_JND-5_JND-4_Weekly Urban PBR CO - 06-03-09 to 12-03-09 3" xfId="2094"/>
    <cellStyle name="_pgvcl-costal_JND-5_JND-4_Weekly Urban PBR CO - 06-03-09 to 12-03-09 4" xfId="2095"/>
    <cellStyle name="_pgvcl-costal_JND-5_JND-4_Weekly Urban PBR CO - 20-02-09 to 26-02-09" xfId="2096"/>
    <cellStyle name="_pgvcl-costal_JND-5_JND-4_Weekly Urban PBR CO - 20-02-09 to 26-02-09 2" xfId="2097"/>
    <cellStyle name="_pgvcl-costal_JND-5_JND-4_Weekly Urban PBR CO - 20-02-09 to 26-02-09 3" xfId="2098"/>
    <cellStyle name="_pgvcl-costal_JND-5_JND-4_Weekly Urban PBR CO - 20-02-09 to 26-02-09 4" xfId="2099"/>
    <cellStyle name="_pgvcl-costal_JND-5_JND-4_Weekly Urban PBR CO - 30-01-09 to 05-02-09" xfId="2100"/>
    <cellStyle name="_pgvcl-costal_JND-5_JND-4_Weekly Urban PBR CO - 30-01-09 to 05-02-09 2" xfId="2101"/>
    <cellStyle name="_pgvcl-costal_JND-5_JND-4_Weekly Urban PBR CO - 30-01-09 to 05-02-09 3" xfId="2102"/>
    <cellStyle name="_pgvcl-costal_JND-5_JND-4_Weekly Urban PBR CO - 30-01-09 to 05-02-09 4" xfId="2103"/>
    <cellStyle name="_pgvcl-costal_JND-5_JND-4_Weekly Urban PBR CO - 9-1-09 to 15.01.09" xfId="2104"/>
    <cellStyle name="_pgvcl-costal_JND-5_JND-4_Weekly Urban PBR CO - 9-1-09 to 15.01.09 2" xfId="2105"/>
    <cellStyle name="_pgvcl-costal_JND-5_JND-4_Weekly Urban PBR CO - 9-1-09 to 15.01.09 3" xfId="2106"/>
    <cellStyle name="_pgvcl-costal_JND-5_JND-4_Weekly Urban PBR CO - 9-1-09 to 15.01.09 4" xfId="2107"/>
    <cellStyle name="_pgvcl-costal_JND-5_JND-4_Weekly Urban PBR CO 01-05-09 to 07-05-09" xfId="2108"/>
    <cellStyle name="_pgvcl-costal_JND-5_JND-4_Weekly Urban PBR CO 01-05-09 to 07-05-09 2" xfId="2109"/>
    <cellStyle name="_pgvcl-costal_JND-5_JND-4_Weekly Urban PBR CO 01-05-09 to 07-05-09 3" xfId="2110"/>
    <cellStyle name="_pgvcl-costal_JND-5_JND-4_Weekly Urban PBR CO 01-05-09 to 07-05-09 4" xfId="2111"/>
    <cellStyle name="_pgvcl-costal_JND-5_JND-4_Weekly Urban PBR CO 10-04-09 to 16-04-09" xfId="2112"/>
    <cellStyle name="_pgvcl-costal_JND-5_JND-4_Weekly Urban PBR CO 10-04-09 to 16-04-09 2" xfId="2113"/>
    <cellStyle name="_pgvcl-costal_JND-5_JND-4_Weekly Urban PBR CO 10-04-09 to 16-04-09 3" xfId="2114"/>
    <cellStyle name="_pgvcl-costal_JND-5_JND-4_Weekly Urban PBR CO 10-04-09 to 16-04-09 4" xfId="2115"/>
    <cellStyle name="_pgvcl-costal_JND-5_JND-5" xfId="2116"/>
    <cellStyle name="_pgvcl-costal_JND-5_JND-5 T3" xfId="2117"/>
    <cellStyle name="_pgvcl-costal_JND-5_JND-5_Book-DMTHL" xfId="2118"/>
    <cellStyle name="_pgvcl-costal_JND-5_JND-5_Comparison" xfId="2119"/>
    <cellStyle name="_pgvcl-costal_JND-5_JND-5_Comparison 2" xfId="2120"/>
    <cellStyle name="_pgvcl-costal_JND-5_JND-5_Comparison 3" xfId="2121"/>
    <cellStyle name="_pgvcl-costal_JND-5_JND-5_Comparison 4" xfId="2122"/>
    <cellStyle name="_pgvcl-costal_JND-5_JND-5_Details of Selected Urban Feeder" xfId="2123"/>
    <cellStyle name="_pgvcl-costal_JND-5_JND-5_Details of Selected Urban Feeder 2" xfId="2124"/>
    <cellStyle name="_pgvcl-costal_JND-5_JND-5_Details of Selected Urban Feeder 3" xfId="2125"/>
    <cellStyle name="_pgvcl-costal_JND-5_JND-5_Details of Selected Urban Feeder 4" xfId="2126"/>
    <cellStyle name="_pgvcl-costal_JND-5_JND-5_DHTHL JAN-09" xfId="2127"/>
    <cellStyle name="_pgvcl-costal_JND-5_JND-5_dnthl Feb-09" xfId="2128"/>
    <cellStyle name="_pgvcl-costal_JND-5_JND-5_JGYssss" xfId="2129"/>
    <cellStyle name="_pgvcl-costal_JND-5_JND-5_JGYssss 2" xfId="2130"/>
    <cellStyle name="_pgvcl-costal_JND-5_JND-5_JGYssss 3" xfId="2131"/>
    <cellStyle name="_pgvcl-costal_JND-5_JND-5_JGYssss 4" xfId="2132"/>
    <cellStyle name="_pgvcl-costal_JND-5_JND-5_New MIS Sheets" xfId="2133"/>
    <cellStyle name="_pgvcl-costal_JND-5_JND-5_New MIS Sheets 2" xfId="2134"/>
    <cellStyle name="_pgvcl-costal_JND-5_JND-5_New MIS Sheets 3" xfId="2135"/>
    <cellStyle name="_pgvcl-costal_JND-5_JND-5_New MIS Sheets 4" xfId="2136"/>
    <cellStyle name="_pgvcl-costal_JND-5_JND-5_PBR" xfId="2137"/>
    <cellStyle name="_pgvcl-costal_JND-5_JND-5_PBR 2" xfId="2138"/>
    <cellStyle name="_pgvcl-costal_JND-5_JND-5_PBR 3" xfId="2139"/>
    <cellStyle name="_pgvcl-costal_JND-5_JND-5_PBR 4" xfId="2140"/>
    <cellStyle name="_pgvcl-costal_JND-5_JND-5_PBR CO_DAILY REPORT GIS - 20-01-09" xfId="2141"/>
    <cellStyle name="_pgvcl-costal_JND-5_JND-5_PBR CO_DAILY REPORT GIS - 20-01-09 2" xfId="2142"/>
    <cellStyle name="_pgvcl-costal_JND-5_JND-5_PBR CO_DAILY REPORT GIS - 20-01-09 3" xfId="2143"/>
    <cellStyle name="_pgvcl-costal_JND-5_JND-5_PBR CO_DAILY REPORT GIS - 20-01-09 4" xfId="2144"/>
    <cellStyle name="_pgvcl-costal_JND-5_JND-5_T&amp;D August-08" xfId="2145"/>
    <cellStyle name="_pgvcl-costal_JND-5_JND-5_T&amp;D August-08 2" xfId="2146"/>
    <cellStyle name="_pgvcl-costal_JND-5_JND-5_T&amp;D August-08 3" xfId="2147"/>
    <cellStyle name="_pgvcl-costal_JND-5_JND-5_T&amp;D August-08 4" xfId="2148"/>
    <cellStyle name="_pgvcl-costal_JND-5_JND-5_T&amp;D Dec-08" xfId="2149"/>
    <cellStyle name="_pgvcl-costal_JND-5_JND-5_T&amp;D Dec-08 2" xfId="2150"/>
    <cellStyle name="_pgvcl-costal_JND-5_JND-5_T&amp;D Dec-08 3" xfId="2151"/>
    <cellStyle name="_pgvcl-costal_JND-5_JND-5_T&amp;D Dec-08 4" xfId="2152"/>
    <cellStyle name="_pgvcl-costal_JND-5_JND-5_T&amp;D July-08" xfId="2153"/>
    <cellStyle name="_pgvcl-costal_JND-5_JND-5_T&amp;D July-08 2" xfId="2154"/>
    <cellStyle name="_pgvcl-costal_JND-5_JND-5_T&amp;D July-08 3" xfId="2155"/>
    <cellStyle name="_pgvcl-costal_JND-5_JND-5_T&amp;D July-08 4" xfId="2156"/>
    <cellStyle name="_pgvcl-costal_JND-5_JND-5_T&amp;D MAR--09" xfId="2157"/>
    <cellStyle name="_pgvcl-costal_JND-5_JND-5_T&amp;D MAR--09 2" xfId="2158"/>
    <cellStyle name="_pgvcl-costal_JND-5_JND-5_T&amp;D MAR--09 3" xfId="2159"/>
    <cellStyle name="_pgvcl-costal_JND-5_JND-5_T&amp;D MAR--09 4" xfId="2160"/>
    <cellStyle name="_pgvcl-costal_JND-5_JND-5_Urban Weekly 8 MAY 09" xfId="2161"/>
    <cellStyle name="_pgvcl-costal_JND-5_JND-5_URBAN WEEKLY PBR CO" xfId="2162"/>
    <cellStyle name="_pgvcl-costal_JND-5_JND-5_URBAN WEEKLY PBR CO 2" xfId="2163"/>
    <cellStyle name="_pgvcl-costal_JND-5_JND-5_URBAN WEEKLY PBR CO 3" xfId="2164"/>
    <cellStyle name="_pgvcl-costal_JND-5_JND-5_URBAN WEEKLY PBR CO 4" xfId="2165"/>
    <cellStyle name="_pgvcl-costal_JND-5_JND-5_Weekly Urban PBR CO - 04-04-09 to 12-04-09" xfId="2166"/>
    <cellStyle name="_pgvcl-costal_JND-5_JND-5_Weekly Urban PBR CO - 04-04-09 to 12-04-09 2" xfId="2167"/>
    <cellStyle name="_pgvcl-costal_JND-5_JND-5_Weekly Urban PBR CO - 04-04-09 to 12-04-09 3" xfId="2168"/>
    <cellStyle name="_pgvcl-costal_JND-5_JND-5_Weekly Urban PBR CO - 04-04-09 to 12-04-09 4" xfId="2169"/>
    <cellStyle name="_pgvcl-costal_JND-5_JND-5_Weekly Urban PBR CO - 06-03-09 to 12-03-09" xfId="2170"/>
    <cellStyle name="_pgvcl-costal_JND-5_JND-5_Weekly Urban PBR CO - 06-03-09 to 12-03-09 2" xfId="2171"/>
    <cellStyle name="_pgvcl-costal_JND-5_JND-5_Weekly Urban PBR CO - 06-03-09 to 12-03-09 3" xfId="2172"/>
    <cellStyle name="_pgvcl-costal_JND-5_JND-5_Weekly Urban PBR CO - 06-03-09 to 12-03-09 4" xfId="2173"/>
    <cellStyle name="_pgvcl-costal_JND-5_JND-5_Weekly Urban PBR CO - 20-02-09 to 26-02-09" xfId="2174"/>
    <cellStyle name="_pgvcl-costal_JND-5_JND-5_Weekly Urban PBR CO - 20-02-09 to 26-02-09 2" xfId="2175"/>
    <cellStyle name="_pgvcl-costal_JND-5_JND-5_Weekly Urban PBR CO - 20-02-09 to 26-02-09 3" xfId="2176"/>
    <cellStyle name="_pgvcl-costal_JND-5_JND-5_Weekly Urban PBR CO - 20-02-09 to 26-02-09 4" xfId="2177"/>
    <cellStyle name="_pgvcl-costal_JND-5_JND-5_Weekly Urban PBR CO - 30-01-09 to 05-02-09" xfId="2178"/>
    <cellStyle name="_pgvcl-costal_JND-5_JND-5_Weekly Urban PBR CO - 30-01-09 to 05-02-09 2" xfId="2179"/>
    <cellStyle name="_pgvcl-costal_JND-5_JND-5_Weekly Urban PBR CO - 30-01-09 to 05-02-09 3" xfId="2180"/>
    <cellStyle name="_pgvcl-costal_JND-5_JND-5_Weekly Urban PBR CO - 30-01-09 to 05-02-09 4" xfId="2181"/>
    <cellStyle name="_pgvcl-costal_JND-5_JND-5_Weekly Urban PBR CO - 9-1-09 to 15.01.09" xfId="2182"/>
    <cellStyle name="_pgvcl-costal_JND-5_JND-5_Weekly Urban PBR CO - 9-1-09 to 15.01.09 2" xfId="2183"/>
    <cellStyle name="_pgvcl-costal_JND-5_JND-5_Weekly Urban PBR CO - 9-1-09 to 15.01.09 3" xfId="2184"/>
    <cellStyle name="_pgvcl-costal_JND-5_JND-5_Weekly Urban PBR CO - 9-1-09 to 15.01.09 4" xfId="2185"/>
    <cellStyle name="_pgvcl-costal_JND-5_JND-5_Weekly Urban PBR CO 01-05-09 to 07-05-09" xfId="2186"/>
    <cellStyle name="_pgvcl-costal_JND-5_JND-5_Weekly Urban PBR CO 01-05-09 to 07-05-09 2" xfId="2187"/>
    <cellStyle name="_pgvcl-costal_JND-5_JND-5_Weekly Urban PBR CO 01-05-09 to 07-05-09 3" xfId="2188"/>
    <cellStyle name="_pgvcl-costal_JND-5_JND-5_Weekly Urban PBR CO 01-05-09 to 07-05-09 4" xfId="2189"/>
    <cellStyle name="_pgvcl-costal_JND-5_JND-5_Weekly Urban PBR CO 10-04-09 to 16-04-09" xfId="2190"/>
    <cellStyle name="_pgvcl-costal_JND-5_JND-5_Weekly Urban PBR CO 10-04-09 to 16-04-09 2" xfId="2191"/>
    <cellStyle name="_pgvcl-costal_JND-5_JND-5_Weekly Urban PBR CO 10-04-09 to 16-04-09 3" xfId="2192"/>
    <cellStyle name="_pgvcl-costal_JND-5_JND-5_Weekly Urban PBR CO 10-04-09 to 16-04-09 4" xfId="2193"/>
    <cellStyle name="_pgvcl-costal_JND-5_JND-50" xfId="2194"/>
    <cellStyle name="_pgvcl-costal_JND-5_JND-50_1" xfId="2195"/>
    <cellStyle name="_pgvcl-costal_JND-5_JND-50_Book-DMTHL" xfId="2196"/>
    <cellStyle name="_pgvcl-costal_JND-5_JND-50_Comparison" xfId="2197"/>
    <cellStyle name="_pgvcl-costal_JND-5_JND-50_Comparison 2" xfId="2198"/>
    <cellStyle name="_pgvcl-costal_JND-5_JND-50_Comparison 3" xfId="2199"/>
    <cellStyle name="_pgvcl-costal_JND-5_JND-50_Comparison 4" xfId="2200"/>
    <cellStyle name="_pgvcl-costal_JND-5_JND-50_Details of Selected Urban Feeder" xfId="2201"/>
    <cellStyle name="_pgvcl-costal_JND-5_JND-50_Details of Selected Urban Feeder 2" xfId="2202"/>
    <cellStyle name="_pgvcl-costal_JND-5_JND-50_Details of Selected Urban Feeder 3" xfId="2203"/>
    <cellStyle name="_pgvcl-costal_JND-5_JND-50_Details of Selected Urban Feeder 4" xfId="2204"/>
    <cellStyle name="_pgvcl-costal_JND-5_JND-50_DHTHL JAN-09" xfId="2205"/>
    <cellStyle name="_pgvcl-costal_JND-5_JND-50_dnthl Feb-09" xfId="2206"/>
    <cellStyle name="_pgvcl-costal_JND-5_JND-50_JGYssss" xfId="2207"/>
    <cellStyle name="_pgvcl-costal_JND-5_JND-50_JGYssss 2" xfId="2208"/>
    <cellStyle name="_pgvcl-costal_JND-5_JND-50_JGYssss 3" xfId="2209"/>
    <cellStyle name="_pgvcl-costal_JND-5_JND-50_JGYssss 4" xfId="2210"/>
    <cellStyle name="_pgvcl-costal_JND-5_JND-50_New MIS Sheets" xfId="2211"/>
    <cellStyle name="_pgvcl-costal_JND-5_JND-50_New MIS Sheets 2" xfId="2212"/>
    <cellStyle name="_pgvcl-costal_JND-5_JND-50_New MIS Sheets 3" xfId="2213"/>
    <cellStyle name="_pgvcl-costal_JND-5_JND-50_New MIS Sheets 4" xfId="2214"/>
    <cellStyle name="_pgvcl-costal_JND-5_JND-50_PBR" xfId="2215"/>
    <cellStyle name="_pgvcl-costal_JND-5_JND-50_PBR 2" xfId="2216"/>
    <cellStyle name="_pgvcl-costal_JND-5_JND-50_PBR 3" xfId="2217"/>
    <cellStyle name="_pgvcl-costal_JND-5_JND-50_PBR 4" xfId="2218"/>
    <cellStyle name="_pgvcl-costal_JND-5_JND-50_PBR CO_DAILY REPORT GIS - 20-01-09" xfId="2219"/>
    <cellStyle name="_pgvcl-costal_JND-5_JND-50_PBR CO_DAILY REPORT GIS - 20-01-09 2" xfId="2220"/>
    <cellStyle name="_pgvcl-costal_JND-5_JND-50_PBR CO_DAILY REPORT GIS - 20-01-09 3" xfId="2221"/>
    <cellStyle name="_pgvcl-costal_JND-5_JND-50_PBR CO_DAILY REPORT GIS - 20-01-09 4" xfId="2222"/>
    <cellStyle name="_pgvcl-costal_JND-5_JND-50_T&amp;D August-08" xfId="2223"/>
    <cellStyle name="_pgvcl-costal_JND-5_JND-50_T&amp;D August-08 2" xfId="2224"/>
    <cellStyle name="_pgvcl-costal_JND-5_JND-50_T&amp;D August-08 3" xfId="2225"/>
    <cellStyle name="_pgvcl-costal_JND-5_JND-50_T&amp;D August-08 4" xfId="2226"/>
    <cellStyle name="_pgvcl-costal_JND-5_JND-50_T&amp;D Dec-08" xfId="2227"/>
    <cellStyle name="_pgvcl-costal_JND-5_JND-50_T&amp;D Dec-08 2" xfId="2228"/>
    <cellStyle name="_pgvcl-costal_JND-5_JND-50_T&amp;D Dec-08 3" xfId="2229"/>
    <cellStyle name="_pgvcl-costal_JND-5_JND-50_T&amp;D Dec-08 4" xfId="2230"/>
    <cellStyle name="_pgvcl-costal_JND-5_JND-50_T&amp;D July-08" xfId="2231"/>
    <cellStyle name="_pgvcl-costal_JND-5_JND-50_T&amp;D July-08 2" xfId="2232"/>
    <cellStyle name="_pgvcl-costal_JND-5_JND-50_T&amp;D July-08 3" xfId="2233"/>
    <cellStyle name="_pgvcl-costal_JND-5_JND-50_T&amp;D July-08 4" xfId="2234"/>
    <cellStyle name="_pgvcl-costal_JND-5_JND-50_T&amp;D MAR--09" xfId="2235"/>
    <cellStyle name="_pgvcl-costal_JND-5_JND-50_T&amp;D MAR--09 2" xfId="2236"/>
    <cellStyle name="_pgvcl-costal_JND-5_JND-50_T&amp;D MAR--09 3" xfId="2237"/>
    <cellStyle name="_pgvcl-costal_JND-5_JND-50_T&amp;D MAR--09 4" xfId="2238"/>
    <cellStyle name="_pgvcl-costal_JND-5_JND-50_Urban Weekly 8 MAY 09" xfId="2239"/>
    <cellStyle name="_pgvcl-costal_JND-5_JND-50_URBAN WEEKLY PBR CO" xfId="2240"/>
    <cellStyle name="_pgvcl-costal_JND-5_JND-50_URBAN WEEKLY PBR CO 2" xfId="2241"/>
    <cellStyle name="_pgvcl-costal_JND-5_JND-50_URBAN WEEKLY PBR CO 3" xfId="2242"/>
    <cellStyle name="_pgvcl-costal_JND-5_JND-50_URBAN WEEKLY PBR CO 4" xfId="2243"/>
    <cellStyle name="_pgvcl-costal_JND-5_JND-50_Weekly Urban PBR CO - 04-04-09 to 12-04-09" xfId="2244"/>
    <cellStyle name="_pgvcl-costal_JND-5_JND-50_Weekly Urban PBR CO - 04-04-09 to 12-04-09 2" xfId="2245"/>
    <cellStyle name="_pgvcl-costal_JND-5_JND-50_Weekly Urban PBR CO - 04-04-09 to 12-04-09 3" xfId="2246"/>
    <cellStyle name="_pgvcl-costal_JND-5_JND-50_Weekly Urban PBR CO - 04-04-09 to 12-04-09 4" xfId="2247"/>
    <cellStyle name="_pgvcl-costal_JND-5_JND-50_Weekly Urban PBR CO - 06-03-09 to 12-03-09" xfId="2248"/>
    <cellStyle name="_pgvcl-costal_JND-5_JND-50_Weekly Urban PBR CO - 06-03-09 to 12-03-09 2" xfId="2249"/>
    <cellStyle name="_pgvcl-costal_JND-5_JND-50_Weekly Urban PBR CO - 06-03-09 to 12-03-09 3" xfId="2250"/>
    <cellStyle name="_pgvcl-costal_JND-5_JND-50_Weekly Urban PBR CO - 06-03-09 to 12-03-09 4" xfId="2251"/>
    <cellStyle name="_pgvcl-costal_JND-5_JND-50_Weekly Urban PBR CO - 20-02-09 to 26-02-09" xfId="2252"/>
    <cellStyle name="_pgvcl-costal_JND-5_JND-50_Weekly Urban PBR CO - 20-02-09 to 26-02-09 2" xfId="2253"/>
    <cellStyle name="_pgvcl-costal_JND-5_JND-50_Weekly Urban PBR CO - 20-02-09 to 26-02-09 3" xfId="2254"/>
    <cellStyle name="_pgvcl-costal_JND-5_JND-50_Weekly Urban PBR CO - 20-02-09 to 26-02-09 4" xfId="2255"/>
    <cellStyle name="_pgvcl-costal_JND-5_JND-50_Weekly Urban PBR CO - 30-01-09 to 05-02-09" xfId="2256"/>
    <cellStyle name="_pgvcl-costal_JND-5_JND-50_Weekly Urban PBR CO - 30-01-09 to 05-02-09 2" xfId="2257"/>
    <cellStyle name="_pgvcl-costal_JND-5_JND-50_Weekly Urban PBR CO - 30-01-09 to 05-02-09 3" xfId="2258"/>
    <cellStyle name="_pgvcl-costal_JND-5_JND-50_Weekly Urban PBR CO - 30-01-09 to 05-02-09 4" xfId="2259"/>
    <cellStyle name="_pgvcl-costal_JND-5_JND-50_Weekly Urban PBR CO - 9-1-09 to 15.01.09" xfId="2260"/>
    <cellStyle name="_pgvcl-costal_JND-5_JND-50_Weekly Urban PBR CO - 9-1-09 to 15.01.09 2" xfId="2261"/>
    <cellStyle name="_pgvcl-costal_JND-5_JND-50_Weekly Urban PBR CO - 9-1-09 to 15.01.09 3" xfId="2262"/>
    <cellStyle name="_pgvcl-costal_JND-5_JND-50_Weekly Urban PBR CO - 9-1-09 to 15.01.09 4" xfId="2263"/>
    <cellStyle name="_pgvcl-costal_JND-5_JND-50_Weekly Urban PBR CO 01-05-09 to 07-05-09" xfId="2264"/>
    <cellStyle name="_pgvcl-costal_JND-5_JND-50_Weekly Urban PBR CO 01-05-09 to 07-05-09 2" xfId="2265"/>
    <cellStyle name="_pgvcl-costal_JND-5_JND-50_Weekly Urban PBR CO 01-05-09 to 07-05-09 3" xfId="2266"/>
    <cellStyle name="_pgvcl-costal_JND-5_JND-50_Weekly Urban PBR CO 01-05-09 to 07-05-09 4" xfId="2267"/>
    <cellStyle name="_pgvcl-costal_JND-5_JND-50_Weekly Urban PBR CO 10-04-09 to 16-04-09" xfId="2268"/>
    <cellStyle name="_pgvcl-costal_JND-5_JND-50_Weekly Urban PBR CO 10-04-09 to 16-04-09 2" xfId="2269"/>
    <cellStyle name="_pgvcl-costal_JND-5_JND-50_Weekly Urban PBR CO 10-04-09 to 16-04-09 3" xfId="2270"/>
    <cellStyle name="_pgvcl-costal_JND-5_JND-50_Weekly Urban PBR CO 10-04-09 to 16-04-09 4" xfId="2271"/>
    <cellStyle name="_pgvcl-costal_JND-5_JND-51" xfId="2272"/>
    <cellStyle name="_pgvcl-costal_JND-5_JND-51_BOARD 30-03-09" xfId="2273"/>
    <cellStyle name="_pgvcl-costal_JND-5_JND-51_BOARD 30-03-09 2" xfId="2274"/>
    <cellStyle name="_pgvcl-costal_JND-5_JND-51_BOARD 30-03-09 3" xfId="2275"/>
    <cellStyle name="_pgvcl-costal_JND-5_JND-51_BOARD 30-03-09 4" xfId="2276"/>
    <cellStyle name="_pgvcl-costal_JND-5_JND-51_Book-DMTHL" xfId="2277"/>
    <cellStyle name="_pgvcl-costal_JND-5_JND-51_Comparison" xfId="2278"/>
    <cellStyle name="_pgvcl-costal_JND-5_JND-51_Comparison 2" xfId="2279"/>
    <cellStyle name="_pgvcl-costal_JND-5_JND-51_Comparison 3" xfId="2280"/>
    <cellStyle name="_pgvcl-costal_JND-5_JND-51_Comparison 4" xfId="2281"/>
    <cellStyle name="_pgvcl-costal_JND-5_JND-51_Details of Selected Urban Feeder" xfId="2282"/>
    <cellStyle name="_pgvcl-costal_JND-5_JND-51_Details of Selected Urban Feeder 2" xfId="2283"/>
    <cellStyle name="_pgvcl-costal_JND-5_JND-51_Details of Selected Urban Feeder 3" xfId="2284"/>
    <cellStyle name="_pgvcl-costal_JND-5_JND-51_Details of Selected Urban Feeder 4" xfId="2285"/>
    <cellStyle name="_pgvcl-costal_JND-5_JND-51_DHTHL JAN-09" xfId="2286"/>
    <cellStyle name="_pgvcl-costal_JND-5_JND-51_dnthl Feb-09" xfId="2287"/>
    <cellStyle name="_pgvcl-costal_JND-5_JND-51_HOD 16-04-09 Transformer" xfId="2288"/>
    <cellStyle name="_pgvcl-costal_JND-5_JND-51_HOD 16-04-09 Transformer 2" xfId="2289"/>
    <cellStyle name="_pgvcl-costal_JND-5_JND-51_HOD 16-04-09 Transformer 3" xfId="2290"/>
    <cellStyle name="_pgvcl-costal_JND-5_JND-51_HOD 16-04-09 Transformer 4" xfId="2291"/>
    <cellStyle name="_pgvcl-costal_JND-5_JND-51_JGYssss" xfId="2292"/>
    <cellStyle name="_pgvcl-costal_JND-5_JND-51_JGYssss 2" xfId="2293"/>
    <cellStyle name="_pgvcl-costal_JND-5_JND-51_JGYssss 3" xfId="2294"/>
    <cellStyle name="_pgvcl-costal_JND-5_JND-51_JGYssss 4" xfId="2295"/>
    <cellStyle name="_pgvcl-costal_JND-5_JND-51_JND - 5" xfId="2296"/>
    <cellStyle name="_pgvcl-costal_JND-5_JND-51_JND - 5_BOARD 30-03-09" xfId="2297"/>
    <cellStyle name="_pgvcl-costal_JND-5_JND-51_JND - 5_BOARD 30-03-09 2" xfId="2298"/>
    <cellStyle name="_pgvcl-costal_JND-5_JND-51_JND - 5_BOARD 30-03-09 3" xfId="2299"/>
    <cellStyle name="_pgvcl-costal_JND-5_JND-51_JND - 5_BOARD 30-03-09 4" xfId="2300"/>
    <cellStyle name="_pgvcl-costal_JND-5_JND-51_JND - 5_Book-DMTHL" xfId="2301"/>
    <cellStyle name="_pgvcl-costal_JND-5_JND-51_JND - 5_Comparison" xfId="2302"/>
    <cellStyle name="_pgvcl-costal_JND-5_JND-51_JND - 5_Comparison 2" xfId="2303"/>
    <cellStyle name="_pgvcl-costal_JND-5_JND-51_JND - 5_Comparison 3" xfId="2304"/>
    <cellStyle name="_pgvcl-costal_JND-5_JND-51_JND - 5_Comparison 4" xfId="2305"/>
    <cellStyle name="_pgvcl-costal_JND-5_JND-51_JND - 5_Details of Selected Urban Feeder" xfId="2306"/>
    <cellStyle name="_pgvcl-costal_JND-5_JND-51_JND - 5_Details of Selected Urban Feeder 2" xfId="2307"/>
    <cellStyle name="_pgvcl-costal_JND-5_JND-51_JND - 5_Details of Selected Urban Feeder 3" xfId="2308"/>
    <cellStyle name="_pgvcl-costal_JND-5_JND-51_JND - 5_Details of Selected Urban Feeder 4" xfId="2309"/>
    <cellStyle name="_pgvcl-costal_JND-5_JND-51_JND - 5_DHTHL JAN-09" xfId="2310"/>
    <cellStyle name="_pgvcl-costal_JND-5_JND-51_JND - 5_dnthl Feb-09" xfId="2311"/>
    <cellStyle name="_pgvcl-costal_JND-5_JND-51_JND - 5_HOD 16-04-09 Transformer" xfId="2312"/>
    <cellStyle name="_pgvcl-costal_JND-5_JND-51_JND - 5_HOD 16-04-09 Transformer 2" xfId="2313"/>
    <cellStyle name="_pgvcl-costal_JND-5_JND-51_JND - 5_HOD 16-04-09 Transformer 3" xfId="2314"/>
    <cellStyle name="_pgvcl-costal_JND-5_JND-51_JND - 5_HOD 16-04-09 Transformer 4" xfId="2315"/>
    <cellStyle name="_pgvcl-costal_JND-5_JND-51_JND - 5_JGYssss" xfId="2316"/>
    <cellStyle name="_pgvcl-costal_JND-5_JND-51_JND - 5_JGYssss 2" xfId="2317"/>
    <cellStyle name="_pgvcl-costal_JND-5_JND-51_JND - 5_JGYssss 3" xfId="2318"/>
    <cellStyle name="_pgvcl-costal_JND-5_JND-51_JND - 5_JGYssss 4" xfId="2319"/>
    <cellStyle name="_pgvcl-costal_JND-5_JND-51_JND - 5_New MIS Sheets" xfId="2320"/>
    <cellStyle name="_pgvcl-costal_JND-5_JND-51_JND - 5_New MIS Sheets 2" xfId="2321"/>
    <cellStyle name="_pgvcl-costal_JND-5_JND-51_JND - 5_New MIS Sheets 3" xfId="2322"/>
    <cellStyle name="_pgvcl-costal_JND-5_JND-51_JND - 5_New MIS Sheets 4" xfId="2323"/>
    <cellStyle name="_pgvcl-costal_JND-5_JND-51_JND - 5_PBR" xfId="2324"/>
    <cellStyle name="_pgvcl-costal_JND-5_JND-51_JND - 5_PBR 2" xfId="2325"/>
    <cellStyle name="_pgvcl-costal_JND-5_JND-51_JND - 5_PBR 3" xfId="2326"/>
    <cellStyle name="_pgvcl-costal_JND-5_JND-51_JND - 5_PBR 4" xfId="2327"/>
    <cellStyle name="_pgvcl-costal_JND-5_JND-51_JND - 5_PBR CO_DAILY REPORT GIS - 20-01-09" xfId="2328"/>
    <cellStyle name="_pgvcl-costal_JND-5_JND-51_JND - 5_PBR CO_DAILY REPORT GIS - 20-01-09 2" xfId="2329"/>
    <cellStyle name="_pgvcl-costal_JND-5_JND-51_JND - 5_PBR CO_DAILY REPORT GIS - 20-01-09 3" xfId="2330"/>
    <cellStyle name="_pgvcl-costal_JND-5_JND-51_JND - 5_PBR CO_DAILY REPORT GIS - 20-01-09 4" xfId="2331"/>
    <cellStyle name="_pgvcl-costal_JND-5_JND-51_JND - 5_POWER FILED 17-08-09" xfId="2332"/>
    <cellStyle name="_pgvcl-costal_JND-5_JND-51_JND - 5_POWER FILED 17-08-09 2" xfId="2333"/>
    <cellStyle name="_pgvcl-costal_JND-5_JND-51_JND - 5_POWER FILED 17-08-09 3" xfId="2334"/>
    <cellStyle name="_pgvcl-costal_JND-5_JND-51_JND - 5_POWER FILED 17-08-09 4" xfId="2335"/>
    <cellStyle name="_pgvcl-costal_JND-5_JND-51_JND - 5_SE 14-05-09" xfId="2336"/>
    <cellStyle name="_pgvcl-costal_JND-5_JND-51_JND - 5_SE 14-05-09 2" xfId="2337"/>
    <cellStyle name="_pgvcl-costal_JND-5_JND-51_JND - 5_SE 14-05-09 3" xfId="2338"/>
    <cellStyle name="_pgvcl-costal_JND-5_JND-51_JND - 5_SE 14-05-09 4" xfId="2339"/>
    <cellStyle name="_pgvcl-costal_JND-5_JND-51_JND - 5_Soft Copy of Tech-2" xfId="2340"/>
    <cellStyle name="_pgvcl-costal_JND-5_JND-51_JND - 5_Soft Copy of Tech-2 2" xfId="2341"/>
    <cellStyle name="_pgvcl-costal_JND-5_JND-51_JND - 5_Soft Copy of Tech-2 3" xfId="2342"/>
    <cellStyle name="_pgvcl-costal_JND-5_JND-51_JND - 5_Soft Copy of Tech-2 4" xfId="2343"/>
    <cellStyle name="_pgvcl-costal_JND-5_JND-51_JND - 5_SUMM Shreem-21-08-09" xfId="2344"/>
    <cellStyle name="_pgvcl-costal_JND-5_JND-51_JND - 5_SUMM Shreem-21-08-09 2" xfId="2345"/>
    <cellStyle name="_pgvcl-costal_JND-5_JND-51_JND - 5_SUMM Shreem-21-08-09 3" xfId="2346"/>
    <cellStyle name="_pgvcl-costal_JND-5_JND-51_JND - 5_SUMM Shreem-21-08-09 4" xfId="2347"/>
    <cellStyle name="_pgvcl-costal_JND-5_JND-51_JND - 5_T&amp;D August-08" xfId="2348"/>
    <cellStyle name="_pgvcl-costal_JND-5_JND-51_JND - 5_T&amp;D August-08 2" xfId="2349"/>
    <cellStyle name="_pgvcl-costal_JND-5_JND-51_JND - 5_T&amp;D August-08 3" xfId="2350"/>
    <cellStyle name="_pgvcl-costal_JND-5_JND-51_JND - 5_T&amp;D August-08 4" xfId="2351"/>
    <cellStyle name="_pgvcl-costal_JND-5_JND-51_JND - 5_T&amp;D Dec-08" xfId="2352"/>
    <cellStyle name="_pgvcl-costal_JND-5_JND-51_JND - 5_T&amp;D Dec-08 2" xfId="2353"/>
    <cellStyle name="_pgvcl-costal_JND-5_JND-51_JND - 5_T&amp;D Dec-08 3" xfId="2354"/>
    <cellStyle name="_pgvcl-costal_JND-5_JND-51_JND - 5_T&amp;D Dec-08 4" xfId="2355"/>
    <cellStyle name="_pgvcl-costal_JND-5_JND-51_JND - 5_T&amp;D July-08" xfId="2356"/>
    <cellStyle name="_pgvcl-costal_JND-5_JND-51_JND - 5_T&amp;D July-08 2" xfId="2357"/>
    <cellStyle name="_pgvcl-costal_JND-5_JND-51_JND - 5_T&amp;D July-08 3" xfId="2358"/>
    <cellStyle name="_pgvcl-costal_JND-5_JND-51_JND - 5_T&amp;D July-08 4" xfId="2359"/>
    <cellStyle name="_pgvcl-costal_JND-5_JND-51_JND - 5_T&amp;D MAR--09" xfId="2360"/>
    <cellStyle name="_pgvcl-costal_JND-5_JND-51_JND - 5_T&amp;D MAR--09 2" xfId="2361"/>
    <cellStyle name="_pgvcl-costal_JND-5_JND-51_JND - 5_T&amp;D MAR--09 3" xfId="2362"/>
    <cellStyle name="_pgvcl-costal_JND-5_JND-51_JND - 5_T&amp;D MAR--09 4" xfId="2363"/>
    <cellStyle name="_pgvcl-costal_JND-5_JND-51_JND - 5_TECH-2 SOFT COPY" xfId="2364"/>
    <cellStyle name="_pgvcl-costal_JND-5_JND-51_JND - 5_TECH-2 SOFT COPY 2" xfId="2365"/>
    <cellStyle name="_pgvcl-costal_JND-5_JND-51_JND - 5_TECH-2 SOFT COPY 3" xfId="2366"/>
    <cellStyle name="_pgvcl-costal_JND-5_JND-51_JND - 5_TECH-2 SOFT COPY 4" xfId="2367"/>
    <cellStyle name="_pgvcl-costal_JND-5_JND-51_JND - 5_TRANSFORMER DETAIL." xfId="2368"/>
    <cellStyle name="_pgvcl-costal_JND-5_JND-51_JND - 5_TRANSFORMER DETAIL. 2" xfId="2369"/>
    <cellStyle name="_pgvcl-costal_JND-5_JND-51_JND - 5_TRANSFORMER DETAIL. 3" xfId="2370"/>
    <cellStyle name="_pgvcl-costal_JND-5_JND-51_JND - 5_TRANSFORMER DETAIL. 4" xfId="2371"/>
    <cellStyle name="_pgvcl-costal_JND-5_JND-51_JND - 5_Urban Weekly 8 MAY 09" xfId="2372"/>
    <cellStyle name="_pgvcl-costal_JND-5_JND-51_JND - 5_URBAN WEEKLY PBR CO" xfId="2373"/>
    <cellStyle name="_pgvcl-costal_JND-5_JND-51_JND - 5_URBAN WEEKLY PBR CO 2" xfId="2374"/>
    <cellStyle name="_pgvcl-costal_JND-5_JND-51_JND - 5_URBAN WEEKLY PBR CO 3" xfId="2375"/>
    <cellStyle name="_pgvcl-costal_JND-5_JND-51_JND - 5_URBAN WEEKLY PBR CO 4" xfId="2376"/>
    <cellStyle name="_pgvcl-costal_JND-5_JND-51_JND - 5_Weekly Urban PBR CO - 04-04-09 to 12-04-09" xfId="2377"/>
    <cellStyle name="_pgvcl-costal_JND-5_JND-51_JND - 5_Weekly Urban PBR CO - 04-04-09 to 12-04-09 2" xfId="2378"/>
    <cellStyle name="_pgvcl-costal_JND-5_JND-51_JND - 5_Weekly Urban PBR CO - 04-04-09 to 12-04-09 3" xfId="2379"/>
    <cellStyle name="_pgvcl-costal_JND-5_JND-51_JND - 5_Weekly Urban PBR CO - 04-04-09 to 12-04-09 4" xfId="2380"/>
    <cellStyle name="_pgvcl-costal_JND-5_JND-51_JND - 5_Weekly Urban PBR CO - 06-03-09 to 12-03-09" xfId="2381"/>
    <cellStyle name="_pgvcl-costal_JND-5_JND-51_JND - 5_Weekly Urban PBR CO - 06-03-09 to 12-03-09 2" xfId="2382"/>
    <cellStyle name="_pgvcl-costal_JND-5_JND-51_JND - 5_Weekly Urban PBR CO - 06-03-09 to 12-03-09 3" xfId="2383"/>
    <cellStyle name="_pgvcl-costal_JND-5_JND-51_JND - 5_Weekly Urban PBR CO - 06-03-09 to 12-03-09 4" xfId="2384"/>
    <cellStyle name="_pgvcl-costal_JND-5_JND-51_JND - 5_Weekly Urban PBR CO - 20-02-09 to 26-02-09" xfId="2385"/>
    <cellStyle name="_pgvcl-costal_JND-5_JND-51_JND - 5_Weekly Urban PBR CO - 20-02-09 to 26-02-09 2" xfId="2386"/>
    <cellStyle name="_pgvcl-costal_JND-5_JND-51_JND - 5_Weekly Urban PBR CO - 20-02-09 to 26-02-09 3" xfId="2387"/>
    <cellStyle name="_pgvcl-costal_JND-5_JND-51_JND - 5_Weekly Urban PBR CO - 20-02-09 to 26-02-09 4" xfId="2388"/>
    <cellStyle name="_pgvcl-costal_JND-5_JND-51_JND - 5_Weekly Urban PBR CO - 30-01-09 to 05-02-09" xfId="2389"/>
    <cellStyle name="_pgvcl-costal_JND-5_JND-51_JND - 5_Weekly Urban PBR CO - 30-01-09 to 05-02-09 2" xfId="2390"/>
    <cellStyle name="_pgvcl-costal_JND-5_JND-51_JND - 5_Weekly Urban PBR CO - 30-01-09 to 05-02-09 3" xfId="2391"/>
    <cellStyle name="_pgvcl-costal_JND-5_JND-51_JND - 5_Weekly Urban PBR CO - 30-01-09 to 05-02-09 4" xfId="2392"/>
    <cellStyle name="_pgvcl-costal_JND-5_JND-51_JND - 5_Weekly Urban PBR CO - 9-1-09 to 15.01.09" xfId="2393"/>
    <cellStyle name="_pgvcl-costal_JND-5_JND-51_JND - 5_Weekly Urban PBR CO - 9-1-09 to 15.01.09 2" xfId="2394"/>
    <cellStyle name="_pgvcl-costal_JND-5_JND-51_JND - 5_Weekly Urban PBR CO - 9-1-09 to 15.01.09 3" xfId="2395"/>
    <cellStyle name="_pgvcl-costal_JND-5_JND-51_JND - 5_Weekly Urban PBR CO - 9-1-09 to 15.01.09 4" xfId="2396"/>
    <cellStyle name="_pgvcl-costal_JND-5_JND-51_JND - 5_Weekly Urban PBR CO 01-05-09 to 07-05-09" xfId="2397"/>
    <cellStyle name="_pgvcl-costal_JND-5_JND-51_JND - 5_Weekly Urban PBR CO 01-05-09 to 07-05-09 2" xfId="2398"/>
    <cellStyle name="_pgvcl-costal_JND-5_JND-51_JND - 5_Weekly Urban PBR CO 01-05-09 to 07-05-09 3" xfId="2399"/>
    <cellStyle name="_pgvcl-costal_JND-5_JND-51_JND - 5_Weekly Urban PBR CO 01-05-09 to 07-05-09 4" xfId="2400"/>
    <cellStyle name="_pgvcl-costal_JND-5_JND-51_JND - 5_Weekly Urban PBR CO 10-04-09 to 16-04-09" xfId="2401"/>
    <cellStyle name="_pgvcl-costal_JND-5_JND-51_JND - 5_Weekly Urban PBR CO 10-04-09 to 16-04-09 2" xfId="2402"/>
    <cellStyle name="_pgvcl-costal_JND-5_JND-51_JND - 5_Weekly Urban PBR CO 10-04-09 to 16-04-09 3" xfId="2403"/>
    <cellStyle name="_pgvcl-costal_JND-5_JND-51_JND - 5_Weekly Urban PBR CO 10-04-09 to 16-04-09 4" xfId="2404"/>
    <cellStyle name="_pgvcl-costal_JND-5_JND-51_NEW MIS Jan - 08" xfId="2405"/>
    <cellStyle name="_pgvcl-costal_JND-5_JND-51_NEW MIS Jan - 08_Book-DMTHL" xfId="2406"/>
    <cellStyle name="_pgvcl-costal_JND-5_JND-51_NEW MIS Jan - 08_Comparison" xfId="2407"/>
    <cellStyle name="_pgvcl-costal_JND-5_JND-51_NEW MIS Jan - 08_Comparison 2" xfId="2408"/>
    <cellStyle name="_pgvcl-costal_JND-5_JND-51_NEW MIS Jan - 08_Comparison 3" xfId="2409"/>
    <cellStyle name="_pgvcl-costal_JND-5_JND-51_NEW MIS Jan - 08_Comparison 4" xfId="2410"/>
    <cellStyle name="_pgvcl-costal_JND-5_JND-51_NEW MIS Jan - 08_Details of Selected Urban Feeder" xfId="2411"/>
    <cellStyle name="_pgvcl-costal_JND-5_JND-51_NEW MIS Jan - 08_Details of Selected Urban Feeder 2" xfId="2412"/>
    <cellStyle name="_pgvcl-costal_JND-5_JND-51_NEW MIS Jan - 08_Details of Selected Urban Feeder 3" xfId="2413"/>
    <cellStyle name="_pgvcl-costal_JND-5_JND-51_NEW MIS Jan - 08_Details of Selected Urban Feeder 4" xfId="2414"/>
    <cellStyle name="_pgvcl-costal_JND-5_JND-51_NEW MIS Jan - 08_DHTHL JAN-09" xfId="2415"/>
    <cellStyle name="_pgvcl-costal_JND-5_JND-51_NEW MIS Jan - 08_dnthl Feb-09" xfId="2416"/>
    <cellStyle name="_pgvcl-costal_JND-5_JND-51_NEW MIS Jan - 08_JGYssss" xfId="2417"/>
    <cellStyle name="_pgvcl-costal_JND-5_JND-51_NEW MIS Jan - 08_JGYssss 2" xfId="2418"/>
    <cellStyle name="_pgvcl-costal_JND-5_JND-51_NEW MIS Jan - 08_JGYssss 3" xfId="2419"/>
    <cellStyle name="_pgvcl-costal_JND-5_JND-51_NEW MIS Jan - 08_JGYssss 4" xfId="2420"/>
    <cellStyle name="_pgvcl-costal_JND-5_JND-51_NEW MIS Jan - 08_New MIS Sheets" xfId="2421"/>
    <cellStyle name="_pgvcl-costal_JND-5_JND-51_NEW MIS Jan - 08_New MIS Sheets 2" xfId="2422"/>
    <cellStyle name="_pgvcl-costal_JND-5_JND-51_NEW MIS Jan - 08_New MIS Sheets 3" xfId="2423"/>
    <cellStyle name="_pgvcl-costal_JND-5_JND-51_NEW MIS Jan - 08_New MIS Sheets 4" xfId="2424"/>
    <cellStyle name="_pgvcl-costal_JND-5_JND-51_NEW MIS Jan - 08_PBR" xfId="2425"/>
    <cellStyle name="_pgvcl-costal_JND-5_JND-51_NEW MIS Jan - 08_PBR 2" xfId="2426"/>
    <cellStyle name="_pgvcl-costal_JND-5_JND-51_NEW MIS Jan - 08_PBR 3" xfId="2427"/>
    <cellStyle name="_pgvcl-costal_JND-5_JND-51_NEW MIS Jan - 08_PBR 4" xfId="2428"/>
    <cellStyle name="_pgvcl-costal_JND-5_JND-51_NEW MIS Jan - 08_PBR CO_DAILY REPORT GIS - 20-01-09" xfId="2429"/>
    <cellStyle name="_pgvcl-costal_JND-5_JND-51_NEW MIS Jan - 08_PBR CO_DAILY REPORT GIS - 20-01-09 2" xfId="2430"/>
    <cellStyle name="_pgvcl-costal_JND-5_JND-51_NEW MIS Jan - 08_PBR CO_DAILY REPORT GIS - 20-01-09 3" xfId="2431"/>
    <cellStyle name="_pgvcl-costal_JND-5_JND-51_NEW MIS Jan - 08_PBR CO_DAILY REPORT GIS - 20-01-09 4" xfId="2432"/>
    <cellStyle name="_pgvcl-costal_JND-5_JND-51_NEW MIS Jan - 08_T&amp;D August-08" xfId="2433"/>
    <cellStyle name="_pgvcl-costal_JND-5_JND-51_NEW MIS Jan - 08_T&amp;D August-08 2" xfId="2434"/>
    <cellStyle name="_pgvcl-costal_JND-5_JND-51_NEW MIS Jan - 08_T&amp;D August-08 3" xfId="2435"/>
    <cellStyle name="_pgvcl-costal_JND-5_JND-51_NEW MIS Jan - 08_T&amp;D August-08 4" xfId="2436"/>
    <cellStyle name="_pgvcl-costal_JND-5_JND-51_NEW MIS Jan - 08_T&amp;D Dec-08" xfId="2437"/>
    <cellStyle name="_pgvcl-costal_JND-5_JND-51_NEW MIS Jan - 08_T&amp;D Dec-08 2" xfId="2438"/>
    <cellStyle name="_pgvcl-costal_JND-5_JND-51_NEW MIS Jan - 08_T&amp;D Dec-08 3" xfId="2439"/>
    <cellStyle name="_pgvcl-costal_JND-5_JND-51_NEW MIS Jan - 08_T&amp;D Dec-08 4" xfId="2440"/>
    <cellStyle name="_pgvcl-costal_JND-5_JND-51_NEW MIS Jan - 08_T&amp;D July-08" xfId="2441"/>
    <cellStyle name="_pgvcl-costal_JND-5_JND-51_NEW MIS Jan - 08_T&amp;D July-08 2" xfId="2442"/>
    <cellStyle name="_pgvcl-costal_JND-5_JND-51_NEW MIS Jan - 08_T&amp;D July-08 3" xfId="2443"/>
    <cellStyle name="_pgvcl-costal_JND-5_JND-51_NEW MIS Jan - 08_T&amp;D July-08 4" xfId="2444"/>
    <cellStyle name="_pgvcl-costal_JND-5_JND-51_NEW MIS Jan - 08_T&amp;D MAR--09" xfId="2445"/>
    <cellStyle name="_pgvcl-costal_JND-5_JND-51_NEW MIS Jan - 08_T&amp;D MAR--09 2" xfId="2446"/>
    <cellStyle name="_pgvcl-costal_JND-5_JND-51_NEW MIS Jan - 08_T&amp;D MAR--09 3" xfId="2447"/>
    <cellStyle name="_pgvcl-costal_JND-5_JND-51_NEW MIS Jan - 08_T&amp;D MAR--09 4" xfId="2448"/>
    <cellStyle name="_pgvcl-costal_JND-5_JND-51_NEW MIS Jan - 08_Urban Weekly 8 MAY 09" xfId="2449"/>
    <cellStyle name="_pgvcl-costal_JND-5_JND-51_NEW MIS Jan - 08_URBAN WEEKLY PBR CO" xfId="2450"/>
    <cellStyle name="_pgvcl-costal_JND-5_JND-51_NEW MIS Jan - 08_URBAN WEEKLY PBR CO 2" xfId="2451"/>
    <cellStyle name="_pgvcl-costal_JND-5_JND-51_NEW MIS Jan - 08_URBAN WEEKLY PBR CO 3" xfId="2452"/>
    <cellStyle name="_pgvcl-costal_JND-5_JND-51_NEW MIS Jan - 08_URBAN WEEKLY PBR CO 4" xfId="2453"/>
    <cellStyle name="_pgvcl-costal_JND-5_JND-51_NEW MIS Jan - 08_Weekly Urban PBR CO - 04-04-09 to 12-04-09" xfId="2454"/>
    <cellStyle name="_pgvcl-costal_JND-5_JND-51_NEW MIS Jan - 08_Weekly Urban PBR CO - 04-04-09 to 12-04-09 2" xfId="2455"/>
    <cellStyle name="_pgvcl-costal_JND-5_JND-51_NEW MIS Jan - 08_Weekly Urban PBR CO - 04-04-09 to 12-04-09 3" xfId="2456"/>
    <cellStyle name="_pgvcl-costal_JND-5_JND-51_NEW MIS Jan - 08_Weekly Urban PBR CO - 04-04-09 to 12-04-09 4" xfId="2457"/>
    <cellStyle name="_pgvcl-costal_JND-5_JND-51_NEW MIS Jan - 08_Weekly Urban PBR CO - 06-03-09 to 12-03-09" xfId="2458"/>
    <cellStyle name="_pgvcl-costal_JND-5_JND-51_NEW MIS Jan - 08_Weekly Urban PBR CO - 06-03-09 to 12-03-09 2" xfId="2459"/>
    <cellStyle name="_pgvcl-costal_JND-5_JND-51_NEW MIS Jan - 08_Weekly Urban PBR CO - 06-03-09 to 12-03-09 3" xfId="2460"/>
    <cellStyle name="_pgvcl-costal_JND-5_JND-51_NEW MIS Jan - 08_Weekly Urban PBR CO - 06-03-09 to 12-03-09 4" xfId="2461"/>
    <cellStyle name="_pgvcl-costal_JND-5_JND-51_NEW MIS Jan - 08_Weekly Urban PBR CO - 20-02-09 to 26-02-09" xfId="2462"/>
    <cellStyle name="_pgvcl-costal_JND-5_JND-51_NEW MIS Jan - 08_Weekly Urban PBR CO - 20-02-09 to 26-02-09 2" xfId="2463"/>
    <cellStyle name="_pgvcl-costal_JND-5_JND-51_NEW MIS Jan - 08_Weekly Urban PBR CO - 20-02-09 to 26-02-09 3" xfId="2464"/>
    <cellStyle name="_pgvcl-costal_JND-5_JND-51_NEW MIS Jan - 08_Weekly Urban PBR CO - 20-02-09 to 26-02-09 4" xfId="2465"/>
    <cellStyle name="_pgvcl-costal_JND-5_JND-51_NEW MIS Jan - 08_Weekly Urban PBR CO - 30-01-09 to 05-02-09" xfId="2466"/>
    <cellStyle name="_pgvcl-costal_JND-5_JND-51_NEW MIS Jan - 08_Weekly Urban PBR CO - 30-01-09 to 05-02-09 2" xfId="2467"/>
    <cellStyle name="_pgvcl-costal_JND-5_JND-51_NEW MIS Jan - 08_Weekly Urban PBR CO - 30-01-09 to 05-02-09 3" xfId="2468"/>
    <cellStyle name="_pgvcl-costal_JND-5_JND-51_NEW MIS Jan - 08_Weekly Urban PBR CO - 30-01-09 to 05-02-09 4" xfId="2469"/>
    <cellStyle name="_pgvcl-costal_JND-5_JND-51_NEW MIS Jan - 08_Weekly Urban PBR CO - 9-1-09 to 15.01.09" xfId="2470"/>
    <cellStyle name="_pgvcl-costal_JND-5_JND-51_NEW MIS Jan - 08_Weekly Urban PBR CO - 9-1-09 to 15.01.09 2" xfId="2471"/>
    <cellStyle name="_pgvcl-costal_JND-5_JND-51_NEW MIS Jan - 08_Weekly Urban PBR CO - 9-1-09 to 15.01.09 3" xfId="2472"/>
    <cellStyle name="_pgvcl-costal_JND-5_JND-51_NEW MIS Jan - 08_Weekly Urban PBR CO - 9-1-09 to 15.01.09 4" xfId="2473"/>
    <cellStyle name="_pgvcl-costal_JND-5_JND-51_NEW MIS Jan - 08_Weekly Urban PBR CO 01-05-09 to 07-05-09" xfId="2474"/>
    <cellStyle name="_pgvcl-costal_JND-5_JND-51_NEW MIS Jan - 08_Weekly Urban PBR CO 01-05-09 to 07-05-09 2" xfId="2475"/>
    <cellStyle name="_pgvcl-costal_JND-5_JND-51_NEW MIS Jan - 08_Weekly Urban PBR CO 01-05-09 to 07-05-09 3" xfId="2476"/>
    <cellStyle name="_pgvcl-costal_JND-5_JND-51_NEW MIS Jan - 08_Weekly Urban PBR CO 01-05-09 to 07-05-09 4" xfId="2477"/>
    <cellStyle name="_pgvcl-costal_JND-5_JND-51_NEW MIS Jan - 08_Weekly Urban PBR CO 10-04-09 to 16-04-09" xfId="2478"/>
    <cellStyle name="_pgvcl-costal_JND-5_JND-51_NEW MIS Jan - 08_Weekly Urban PBR CO 10-04-09 to 16-04-09 2" xfId="2479"/>
    <cellStyle name="_pgvcl-costal_JND-5_JND-51_NEW MIS Jan - 08_Weekly Urban PBR CO 10-04-09 to 16-04-09 3" xfId="2480"/>
    <cellStyle name="_pgvcl-costal_JND-5_JND-51_NEW MIS Jan - 08_Weekly Urban PBR CO 10-04-09 to 16-04-09 4" xfId="2481"/>
    <cellStyle name="_pgvcl-costal_JND-5_JND-51_New MIS Sheets" xfId="2482"/>
    <cellStyle name="_pgvcl-costal_JND-5_JND-51_New MIS Sheets 2" xfId="2483"/>
    <cellStyle name="_pgvcl-costal_JND-5_JND-51_New MIS Sheets 3" xfId="2484"/>
    <cellStyle name="_pgvcl-costal_JND-5_JND-51_New MIS Sheets 4" xfId="2485"/>
    <cellStyle name="_pgvcl-costal_JND-5_JND-51_NEWMISFromJNDCircle-DEC07" xfId="2486"/>
    <cellStyle name="_pgvcl-costal_JND-5_JND-51_PBR" xfId="2487"/>
    <cellStyle name="_pgvcl-costal_JND-5_JND-51_PBR 2" xfId="2488"/>
    <cellStyle name="_pgvcl-costal_JND-5_JND-51_PBR 3" xfId="2489"/>
    <cellStyle name="_pgvcl-costal_JND-5_JND-51_PBR 4" xfId="2490"/>
    <cellStyle name="_pgvcl-costal_JND-5_JND-51_PBR CO_DAILY REPORT GIS - 20-01-09" xfId="2491"/>
    <cellStyle name="_pgvcl-costal_JND-5_JND-51_PBR CO_DAILY REPORT GIS - 20-01-09 2" xfId="2492"/>
    <cellStyle name="_pgvcl-costal_JND-5_JND-51_PBR CO_DAILY REPORT GIS - 20-01-09 3" xfId="2493"/>
    <cellStyle name="_pgvcl-costal_JND-5_JND-51_PBR CO_DAILY REPORT GIS - 20-01-09 4" xfId="2494"/>
    <cellStyle name="_pgvcl-costal_JND-5_JND-51_POWER FILED 17-08-09" xfId="2495"/>
    <cellStyle name="_pgvcl-costal_JND-5_JND-51_POWER FILED 17-08-09 2" xfId="2496"/>
    <cellStyle name="_pgvcl-costal_JND-5_JND-51_POWER FILED 17-08-09 3" xfId="2497"/>
    <cellStyle name="_pgvcl-costal_JND-5_JND-51_POWER FILED 17-08-09 4" xfId="2498"/>
    <cellStyle name="_pgvcl-costal_JND-5_JND-51_SE 14-05-09" xfId="2499"/>
    <cellStyle name="_pgvcl-costal_JND-5_JND-51_SE 14-05-09 2" xfId="2500"/>
    <cellStyle name="_pgvcl-costal_JND-5_JND-51_SE 14-05-09 3" xfId="2501"/>
    <cellStyle name="_pgvcl-costal_JND-5_JND-51_SE 14-05-09 4" xfId="2502"/>
    <cellStyle name="_pgvcl-costal_JND-5_JND-51_Soft Copy of Tech-2" xfId="2503"/>
    <cellStyle name="_pgvcl-costal_JND-5_JND-51_Soft Copy of Tech-2 2" xfId="2504"/>
    <cellStyle name="_pgvcl-costal_JND-5_JND-51_Soft Copy of Tech-2 3" xfId="2505"/>
    <cellStyle name="_pgvcl-costal_JND-5_JND-51_Soft Copy of Tech-2 4" xfId="2506"/>
    <cellStyle name="_pgvcl-costal_JND-5_JND-51_SUMM Shreem-21-08-09" xfId="2507"/>
    <cellStyle name="_pgvcl-costal_JND-5_JND-51_SUMM Shreem-21-08-09 2" xfId="2508"/>
    <cellStyle name="_pgvcl-costal_JND-5_JND-51_SUMM Shreem-21-08-09 3" xfId="2509"/>
    <cellStyle name="_pgvcl-costal_JND-5_JND-51_SUMM Shreem-21-08-09 4" xfId="2510"/>
    <cellStyle name="_pgvcl-costal_JND-5_JND-51_T&amp;D August-08" xfId="2511"/>
    <cellStyle name="_pgvcl-costal_JND-5_JND-51_T&amp;D August-08 2" xfId="2512"/>
    <cellStyle name="_pgvcl-costal_JND-5_JND-51_T&amp;D August-08 3" xfId="2513"/>
    <cellStyle name="_pgvcl-costal_JND-5_JND-51_T&amp;D August-08 4" xfId="2514"/>
    <cellStyle name="_pgvcl-costal_JND-5_JND-51_T&amp;D Dec-08" xfId="2515"/>
    <cellStyle name="_pgvcl-costal_JND-5_JND-51_T&amp;D Dec-08 2" xfId="2516"/>
    <cellStyle name="_pgvcl-costal_JND-5_JND-51_T&amp;D Dec-08 3" xfId="2517"/>
    <cellStyle name="_pgvcl-costal_JND-5_JND-51_T&amp;D Dec-08 4" xfId="2518"/>
    <cellStyle name="_pgvcl-costal_JND-5_JND-51_T&amp;D July-08" xfId="2519"/>
    <cellStyle name="_pgvcl-costal_JND-5_JND-51_T&amp;D July-08 2" xfId="2520"/>
    <cellStyle name="_pgvcl-costal_JND-5_JND-51_T&amp;D July-08 3" xfId="2521"/>
    <cellStyle name="_pgvcl-costal_JND-5_JND-51_T&amp;D July-08 4" xfId="2522"/>
    <cellStyle name="_pgvcl-costal_JND-5_JND-51_T&amp;D MAR--09" xfId="2523"/>
    <cellStyle name="_pgvcl-costal_JND-5_JND-51_T&amp;D MAR--09 2" xfId="2524"/>
    <cellStyle name="_pgvcl-costal_JND-5_JND-51_T&amp;D MAR--09 3" xfId="2525"/>
    <cellStyle name="_pgvcl-costal_JND-5_JND-51_T&amp;D MAR--09 4" xfId="2526"/>
    <cellStyle name="_pgvcl-costal_JND-5_JND-51_TECH-2 SOFT COPY" xfId="2527"/>
    <cellStyle name="_pgvcl-costal_JND-5_JND-51_TECH-2 SOFT COPY 2" xfId="2528"/>
    <cellStyle name="_pgvcl-costal_JND-5_JND-51_TECH-2 SOFT COPY 3" xfId="2529"/>
    <cellStyle name="_pgvcl-costal_JND-5_JND-51_TECH-2 SOFT COPY 4" xfId="2530"/>
    <cellStyle name="_pgvcl-costal_JND-5_JND-51_TRANSFORMER DETAIL." xfId="2531"/>
    <cellStyle name="_pgvcl-costal_JND-5_JND-51_TRANSFORMER DETAIL. 2" xfId="2532"/>
    <cellStyle name="_pgvcl-costal_JND-5_JND-51_TRANSFORMER DETAIL. 3" xfId="2533"/>
    <cellStyle name="_pgvcl-costal_JND-5_JND-51_TRANSFORMER DETAIL. 4" xfId="2534"/>
    <cellStyle name="_pgvcl-costal_JND-5_JND-51_Urban Weekly 8 MAY 09" xfId="2535"/>
    <cellStyle name="_pgvcl-costal_JND-5_JND-51_URBAN WEEKLY PBR CO" xfId="2536"/>
    <cellStyle name="_pgvcl-costal_JND-5_JND-51_URBAN WEEKLY PBR CO 2" xfId="2537"/>
    <cellStyle name="_pgvcl-costal_JND-5_JND-51_URBAN WEEKLY PBR CO 3" xfId="2538"/>
    <cellStyle name="_pgvcl-costal_JND-5_JND-51_URBAN WEEKLY PBR CO 4" xfId="2539"/>
    <cellStyle name="_pgvcl-costal_JND-5_JND-51_Weekly Urban PBR CO - 04-04-09 to 12-04-09" xfId="2540"/>
    <cellStyle name="_pgvcl-costal_JND-5_JND-51_Weekly Urban PBR CO - 04-04-09 to 12-04-09 2" xfId="2541"/>
    <cellStyle name="_pgvcl-costal_JND-5_JND-51_Weekly Urban PBR CO - 04-04-09 to 12-04-09 3" xfId="2542"/>
    <cellStyle name="_pgvcl-costal_JND-5_JND-51_Weekly Urban PBR CO - 04-04-09 to 12-04-09 4" xfId="2543"/>
    <cellStyle name="_pgvcl-costal_JND-5_JND-51_Weekly Urban PBR CO - 06-03-09 to 12-03-09" xfId="2544"/>
    <cellStyle name="_pgvcl-costal_JND-5_JND-51_Weekly Urban PBR CO - 06-03-09 to 12-03-09 2" xfId="2545"/>
    <cellStyle name="_pgvcl-costal_JND-5_JND-51_Weekly Urban PBR CO - 06-03-09 to 12-03-09 3" xfId="2546"/>
    <cellStyle name="_pgvcl-costal_JND-5_JND-51_Weekly Urban PBR CO - 06-03-09 to 12-03-09 4" xfId="2547"/>
    <cellStyle name="_pgvcl-costal_JND-5_JND-51_Weekly Urban PBR CO - 20-02-09 to 26-02-09" xfId="2548"/>
    <cellStyle name="_pgvcl-costal_JND-5_JND-51_Weekly Urban PBR CO - 20-02-09 to 26-02-09 2" xfId="2549"/>
    <cellStyle name="_pgvcl-costal_JND-5_JND-51_Weekly Urban PBR CO - 20-02-09 to 26-02-09 3" xfId="2550"/>
    <cellStyle name="_pgvcl-costal_JND-5_JND-51_Weekly Urban PBR CO - 20-02-09 to 26-02-09 4" xfId="2551"/>
    <cellStyle name="_pgvcl-costal_JND-5_JND-51_Weekly Urban PBR CO - 30-01-09 to 05-02-09" xfId="2552"/>
    <cellStyle name="_pgvcl-costal_JND-5_JND-51_Weekly Urban PBR CO - 30-01-09 to 05-02-09 2" xfId="2553"/>
    <cellStyle name="_pgvcl-costal_JND-5_JND-51_Weekly Urban PBR CO - 30-01-09 to 05-02-09 3" xfId="2554"/>
    <cellStyle name="_pgvcl-costal_JND-5_JND-51_Weekly Urban PBR CO - 30-01-09 to 05-02-09 4" xfId="2555"/>
    <cellStyle name="_pgvcl-costal_JND-5_JND-51_Weekly Urban PBR CO - 9-1-09 to 15.01.09" xfId="2556"/>
    <cellStyle name="_pgvcl-costal_JND-5_JND-51_Weekly Urban PBR CO - 9-1-09 to 15.01.09 2" xfId="2557"/>
    <cellStyle name="_pgvcl-costal_JND-5_JND-51_Weekly Urban PBR CO - 9-1-09 to 15.01.09 3" xfId="2558"/>
    <cellStyle name="_pgvcl-costal_JND-5_JND-51_Weekly Urban PBR CO - 9-1-09 to 15.01.09 4" xfId="2559"/>
    <cellStyle name="_pgvcl-costal_JND-5_JND-51_Weekly Urban PBR CO 01-05-09 to 07-05-09" xfId="2560"/>
    <cellStyle name="_pgvcl-costal_JND-5_JND-51_Weekly Urban PBR CO 01-05-09 to 07-05-09 2" xfId="2561"/>
    <cellStyle name="_pgvcl-costal_JND-5_JND-51_Weekly Urban PBR CO 01-05-09 to 07-05-09 3" xfId="2562"/>
    <cellStyle name="_pgvcl-costal_JND-5_JND-51_Weekly Urban PBR CO 01-05-09 to 07-05-09 4" xfId="2563"/>
    <cellStyle name="_pgvcl-costal_JND-5_JND-51_Weekly Urban PBR CO 10-04-09 to 16-04-09" xfId="2564"/>
    <cellStyle name="_pgvcl-costal_JND-5_JND-51_Weekly Urban PBR CO 10-04-09 to 16-04-09 2" xfId="2565"/>
    <cellStyle name="_pgvcl-costal_JND-5_JND-51_Weekly Urban PBR CO 10-04-09 to 16-04-09 3" xfId="2566"/>
    <cellStyle name="_pgvcl-costal_JND-5_JND-51_Weekly Urban PBR CO 10-04-09 to 16-04-09 4" xfId="2567"/>
    <cellStyle name="_pgvcl-costal_JND-5_JND-7" xfId="2568"/>
    <cellStyle name="_pgvcl-costal_JND-5_JND-7 2" xfId="2569"/>
    <cellStyle name="_pgvcl-costal_JND-5_JND-7 3" xfId="2570"/>
    <cellStyle name="_pgvcl-costal_JND-5_JND-7 4" xfId="2571"/>
    <cellStyle name="_pgvcl-costal_JND-5_MIS" xfId="2572"/>
    <cellStyle name="_pgvcl-costal_JND-5_MIS Dec - 07" xfId="2573"/>
    <cellStyle name="_pgvcl-costal_JND-5_MIS Dec - 07_Book-DMTHL" xfId="2574"/>
    <cellStyle name="_pgvcl-costal_JND-5_MIS Dec - 07_Comparison" xfId="2575"/>
    <cellStyle name="_pgvcl-costal_JND-5_MIS Dec - 07_Comparison 2" xfId="2576"/>
    <cellStyle name="_pgvcl-costal_JND-5_MIS Dec - 07_Comparison 3" xfId="2577"/>
    <cellStyle name="_pgvcl-costal_JND-5_MIS Dec - 07_Comparison 4" xfId="2578"/>
    <cellStyle name="_pgvcl-costal_JND-5_MIS Dec - 07_Details of Selected Urban Feeder" xfId="2579"/>
    <cellStyle name="_pgvcl-costal_JND-5_MIS Dec - 07_Details of Selected Urban Feeder 2" xfId="2580"/>
    <cellStyle name="_pgvcl-costal_JND-5_MIS Dec - 07_Details of Selected Urban Feeder 3" xfId="2581"/>
    <cellStyle name="_pgvcl-costal_JND-5_MIS Dec - 07_Details of Selected Urban Feeder 4" xfId="2582"/>
    <cellStyle name="_pgvcl-costal_JND-5_MIS Dec - 07_DHTHL JAN-09" xfId="2583"/>
    <cellStyle name="_pgvcl-costal_JND-5_MIS Dec - 07_dnthl Feb-09" xfId="2584"/>
    <cellStyle name="_pgvcl-costal_JND-5_MIS Dec - 07_JGYssss" xfId="2585"/>
    <cellStyle name="_pgvcl-costal_JND-5_MIS Dec - 07_JGYssss 2" xfId="2586"/>
    <cellStyle name="_pgvcl-costal_JND-5_MIS Dec - 07_JGYssss 3" xfId="2587"/>
    <cellStyle name="_pgvcl-costal_JND-5_MIS Dec - 07_JGYssss 4" xfId="2588"/>
    <cellStyle name="_pgvcl-costal_JND-5_MIS Dec - 07_JND - 7 T3" xfId="2589"/>
    <cellStyle name="_pgvcl-costal_JND-5_MIS Dec - 07_JND T-3 MIS" xfId="2590"/>
    <cellStyle name="_pgvcl-costal_JND-5_MIS Dec - 07_JND-5 T3" xfId="2591"/>
    <cellStyle name="_pgvcl-costal_JND-5_MIS Dec - 07_New MIS Sheets" xfId="2592"/>
    <cellStyle name="_pgvcl-costal_JND-5_MIS Dec - 07_New MIS Sheets 2" xfId="2593"/>
    <cellStyle name="_pgvcl-costal_JND-5_MIS Dec - 07_New MIS Sheets 3" xfId="2594"/>
    <cellStyle name="_pgvcl-costal_JND-5_MIS Dec - 07_New MIS Sheets 4" xfId="2595"/>
    <cellStyle name="_pgvcl-costal_JND-5_MIS Dec - 07_PBR" xfId="2596"/>
    <cellStyle name="_pgvcl-costal_JND-5_MIS Dec - 07_PBR 2" xfId="2597"/>
    <cellStyle name="_pgvcl-costal_JND-5_MIS Dec - 07_PBR 3" xfId="2598"/>
    <cellStyle name="_pgvcl-costal_JND-5_MIS Dec - 07_PBR 4" xfId="2599"/>
    <cellStyle name="_pgvcl-costal_JND-5_MIS Dec - 07_PBR CO_DAILY REPORT GIS - 20-01-09" xfId="2600"/>
    <cellStyle name="_pgvcl-costal_JND-5_MIS Dec - 07_PBR CO_DAILY REPORT GIS - 20-01-09 2" xfId="2601"/>
    <cellStyle name="_pgvcl-costal_JND-5_MIS Dec - 07_PBR CO_DAILY REPORT GIS - 20-01-09 3" xfId="2602"/>
    <cellStyle name="_pgvcl-costal_JND-5_MIS Dec - 07_PBR CO_DAILY REPORT GIS - 20-01-09 4" xfId="2603"/>
    <cellStyle name="_pgvcl-costal_JND-5_MIS Dec - 07_T&amp;D August-08" xfId="2604"/>
    <cellStyle name="_pgvcl-costal_JND-5_MIS Dec - 07_T&amp;D August-08 2" xfId="2605"/>
    <cellStyle name="_pgvcl-costal_JND-5_MIS Dec - 07_T&amp;D August-08 3" xfId="2606"/>
    <cellStyle name="_pgvcl-costal_JND-5_MIS Dec - 07_T&amp;D August-08 4" xfId="2607"/>
    <cellStyle name="_pgvcl-costal_JND-5_MIS Dec - 07_T&amp;D Dec-08" xfId="2608"/>
    <cellStyle name="_pgvcl-costal_JND-5_MIS Dec - 07_T&amp;D Dec-08 2" xfId="2609"/>
    <cellStyle name="_pgvcl-costal_JND-5_MIS Dec - 07_T&amp;D Dec-08 3" xfId="2610"/>
    <cellStyle name="_pgvcl-costal_JND-5_MIS Dec - 07_T&amp;D Dec-08 4" xfId="2611"/>
    <cellStyle name="_pgvcl-costal_JND-5_MIS Dec - 07_T&amp;D July-08" xfId="2612"/>
    <cellStyle name="_pgvcl-costal_JND-5_MIS Dec - 07_T&amp;D July-08 2" xfId="2613"/>
    <cellStyle name="_pgvcl-costal_JND-5_MIS Dec - 07_T&amp;D July-08 3" xfId="2614"/>
    <cellStyle name="_pgvcl-costal_JND-5_MIS Dec - 07_T&amp;D July-08 4" xfId="2615"/>
    <cellStyle name="_pgvcl-costal_JND-5_MIS Dec - 07_T&amp;D MAR--09" xfId="2616"/>
    <cellStyle name="_pgvcl-costal_JND-5_MIS Dec - 07_T&amp;D MAR--09 2" xfId="2617"/>
    <cellStyle name="_pgvcl-costal_JND-5_MIS Dec - 07_T&amp;D MAR--09 3" xfId="2618"/>
    <cellStyle name="_pgvcl-costal_JND-5_MIS Dec - 07_T&amp;D MAR--09 4" xfId="2619"/>
    <cellStyle name="_pgvcl-costal_JND-5_MIS Dec - 07_Urban Weekly 8 MAY 09" xfId="2620"/>
    <cellStyle name="_pgvcl-costal_JND-5_MIS Dec - 07_URBAN WEEKLY PBR CO" xfId="2621"/>
    <cellStyle name="_pgvcl-costal_JND-5_MIS Dec - 07_URBAN WEEKLY PBR CO 2" xfId="2622"/>
    <cellStyle name="_pgvcl-costal_JND-5_MIS Dec - 07_URBAN WEEKLY PBR CO 3" xfId="2623"/>
    <cellStyle name="_pgvcl-costal_JND-5_MIS Dec - 07_URBAN WEEKLY PBR CO 4" xfId="2624"/>
    <cellStyle name="_pgvcl-costal_JND-5_MIS Dec - 07_Weekly Urban PBR CO - 04-04-09 to 12-04-09" xfId="2625"/>
    <cellStyle name="_pgvcl-costal_JND-5_MIS Dec - 07_Weekly Urban PBR CO - 04-04-09 to 12-04-09 2" xfId="2626"/>
    <cellStyle name="_pgvcl-costal_JND-5_MIS Dec - 07_Weekly Urban PBR CO - 04-04-09 to 12-04-09 3" xfId="2627"/>
    <cellStyle name="_pgvcl-costal_JND-5_MIS Dec - 07_Weekly Urban PBR CO - 04-04-09 to 12-04-09 4" xfId="2628"/>
    <cellStyle name="_pgvcl-costal_JND-5_MIS Dec - 07_Weekly Urban PBR CO - 06-03-09 to 12-03-09" xfId="2629"/>
    <cellStyle name="_pgvcl-costal_JND-5_MIS Dec - 07_Weekly Urban PBR CO - 06-03-09 to 12-03-09 2" xfId="2630"/>
    <cellStyle name="_pgvcl-costal_JND-5_MIS Dec - 07_Weekly Urban PBR CO - 06-03-09 to 12-03-09 3" xfId="2631"/>
    <cellStyle name="_pgvcl-costal_JND-5_MIS Dec - 07_Weekly Urban PBR CO - 06-03-09 to 12-03-09 4" xfId="2632"/>
    <cellStyle name="_pgvcl-costal_JND-5_MIS Dec - 07_Weekly Urban PBR CO - 20-02-09 to 26-02-09" xfId="2633"/>
    <cellStyle name="_pgvcl-costal_JND-5_MIS Dec - 07_Weekly Urban PBR CO - 20-02-09 to 26-02-09 2" xfId="2634"/>
    <cellStyle name="_pgvcl-costal_JND-5_MIS Dec - 07_Weekly Urban PBR CO - 20-02-09 to 26-02-09 3" xfId="2635"/>
    <cellStyle name="_pgvcl-costal_JND-5_MIS Dec - 07_Weekly Urban PBR CO - 20-02-09 to 26-02-09 4" xfId="2636"/>
    <cellStyle name="_pgvcl-costal_JND-5_MIS Dec - 07_Weekly Urban PBR CO - 30-01-09 to 05-02-09" xfId="2637"/>
    <cellStyle name="_pgvcl-costal_JND-5_MIS Dec - 07_Weekly Urban PBR CO - 30-01-09 to 05-02-09 2" xfId="2638"/>
    <cellStyle name="_pgvcl-costal_JND-5_MIS Dec - 07_Weekly Urban PBR CO - 30-01-09 to 05-02-09 3" xfId="2639"/>
    <cellStyle name="_pgvcl-costal_JND-5_MIS Dec - 07_Weekly Urban PBR CO - 30-01-09 to 05-02-09 4" xfId="2640"/>
    <cellStyle name="_pgvcl-costal_JND-5_MIS Dec - 07_Weekly Urban PBR CO - 9-1-09 to 15.01.09" xfId="2641"/>
    <cellStyle name="_pgvcl-costal_JND-5_MIS Dec - 07_Weekly Urban PBR CO - 9-1-09 to 15.01.09 2" xfId="2642"/>
    <cellStyle name="_pgvcl-costal_JND-5_MIS Dec - 07_Weekly Urban PBR CO - 9-1-09 to 15.01.09 3" xfId="2643"/>
    <cellStyle name="_pgvcl-costal_JND-5_MIS Dec - 07_Weekly Urban PBR CO - 9-1-09 to 15.01.09 4" xfId="2644"/>
    <cellStyle name="_pgvcl-costal_JND-5_MIS Dec - 07_Weekly Urban PBR CO 01-05-09 to 07-05-09" xfId="2645"/>
    <cellStyle name="_pgvcl-costal_JND-5_MIS Dec - 07_Weekly Urban PBR CO 01-05-09 to 07-05-09 2" xfId="2646"/>
    <cellStyle name="_pgvcl-costal_JND-5_MIS Dec - 07_Weekly Urban PBR CO 01-05-09 to 07-05-09 3" xfId="2647"/>
    <cellStyle name="_pgvcl-costal_JND-5_MIS Dec - 07_Weekly Urban PBR CO 01-05-09 to 07-05-09 4" xfId="2648"/>
    <cellStyle name="_pgvcl-costal_JND-5_MIS Dec - 07_Weekly Urban PBR CO 10-04-09 to 16-04-09" xfId="2649"/>
    <cellStyle name="_pgvcl-costal_JND-5_MIS Dec - 07_Weekly Urban PBR CO 10-04-09 to 16-04-09 2" xfId="2650"/>
    <cellStyle name="_pgvcl-costal_JND-5_MIS Dec - 07_Weekly Urban PBR CO 10-04-09 to 16-04-09 3" xfId="2651"/>
    <cellStyle name="_pgvcl-costal_JND-5_MIS Dec - 07_Weekly Urban PBR CO 10-04-09 to 16-04-09 4" xfId="2652"/>
    <cellStyle name="_pgvcl-costal_JND-5_MIS Jan - 08" xfId="2653"/>
    <cellStyle name="_pgvcl-costal_JND-5_MIS Jan - 08_Book-DMTHL" xfId="2654"/>
    <cellStyle name="_pgvcl-costal_JND-5_MIS Jan - 08_Comparison" xfId="2655"/>
    <cellStyle name="_pgvcl-costal_JND-5_MIS Jan - 08_Comparison 2" xfId="2656"/>
    <cellStyle name="_pgvcl-costal_JND-5_MIS Jan - 08_Comparison 3" xfId="2657"/>
    <cellStyle name="_pgvcl-costal_JND-5_MIS Jan - 08_Comparison 4" xfId="2658"/>
    <cellStyle name="_pgvcl-costal_JND-5_MIS Jan - 08_Details of Selected Urban Feeder" xfId="2659"/>
    <cellStyle name="_pgvcl-costal_JND-5_MIS Jan - 08_Details of Selected Urban Feeder 2" xfId="2660"/>
    <cellStyle name="_pgvcl-costal_JND-5_MIS Jan - 08_Details of Selected Urban Feeder 3" xfId="2661"/>
    <cellStyle name="_pgvcl-costal_JND-5_MIS Jan - 08_Details of Selected Urban Feeder 4" xfId="2662"/>
    <cellStyle name="_pgvcl-costal_JND-5_MIS Jan - 08_DHTHL JAN-09" xfId="2663"/>
    <cellStyle name="_pgvcl-costal_JND-5_MIS Jan - 08_dnthl Feb-09" xfId="2664"/>
    <cellStyle name="_pgvcl-costal_JND-5_MIS Jan - 08_JGYssss" xfId="2665"/>
    <cellStyle name="_pgvcl-costal_JND-5_MIS Jan - 08_JGYssss 2" xfId="2666"/>
    <cellStyle name="_pgvcl-costal_JND-5_MIS Jan - 08_JGYssss 3" xfId="2667"/>
    <cellStyle name="_pgvcl-costal_JND-5_MIS Jan - 08_JGYssss 4" xfId="2668"/>
    <cellStyle name="_pgvcl-costal_JND-5_MIS Jan - 08_New MIS Sheets" xfId="2669"/>
    <cellStyle name="_pgvcl-costal_JND-5_MIS Jan - 08_New MIS Sheets 2" xfId="2670"/>
    <cellStyle name="_pgvcl-costal_JND-5_MIS Jan - 08_New MIS Sheets 3" xfId="2671"/>
    <cellStyle name="_pgvcl-costal_JND-5_MIS Jan - 08_New MIS Sheets 4" xfId="2672"/>
    <cellStyle name="_pgvcl-costal_JND-5_MIS Jan - 08_PBR" xfId="2673"/>
    <cellStyle name="_pgvcl-costal_JND-5_MIS Jan - 08_PBR 2" xfId="2674"/>
    <cellStyle name="_pgvcl-costal_JND-5_MIS Jan - 08_PBR 3" xfId="2675"/>
    <cellStyle name="_pgvcl-costal_JND-5_MIS Jan - 08_PBR 4" xfId="2676"/>
    <cellStyle name="_pgvcl-costal_JND-5_MIS Jan - 08_PBR CO_DAILY REPORT GIS - 20-01-09" xfId="2677"/>
    <cellStyle name="_pgvcl-costal_JND-5_MIS Jan - 08_PBR CO_DAILY REPORT GIS - 20-01-09 2" xfId="2678"/>
    <cellStyle name="_pgvcl-costal_JND-5_MIS Jan - 08_PBR CO_DAILY REPORT GIS - 20-01-09 3" xfId="2679"/>
    <cellStyle name="_pgvcl-costal_JND-5_MIS Jan - 08_PBR CO_DAILY REPORT GIS - 20-01-09 4" xfId="2680"/>
    <cellStyle name="_pgvcl-costal_JND-5_MIS Jan - 08_T&amp;D August-08" xfId="2681"/>
    <cellStyle name="_pgvcl-costal_JND-5_MIS Jan - 08_T&amp;D August-08 2" xfId="2682"/>
    <cellStyle name="_pgvcl-costal_JND-5_MIS Jan - 08_T&amp;D August-08 3" xfId="2683"/>
    <cellStyle name="_pgvcl-costal_JND-5_MIS Jan - 08_T&amp;D August-08 4" xfId="2684"/>
    <cellStyle name="_pgvcl-costal_JND-5_MIS Jan - 08_T&amp;D Dec-08" xfId="2685"/>
    <cellStyle name="_pgvcl-costal_JND-5_MIS Jan - 08_T&amp;D Dec-08 2" xfId="2686"/>
    <cellStyle name="_pgvcl-costal_JND-5_MIS Jan - 08_T&amp;D Dec-08 3" xfId="2687"/>
    <cellStyle name="_pgvcl-costal_JND-5_MIS Jan - 08_T&amp;D Dec-08 4" xfId="2688"/>
    <cellStyle name="_pgvcl-costal_JND-5_MIS Jan - 08_T&amp;D July-08" xfId="2689"/>
    <cellStyle name="_pgvcl-costal_JND-5_MIS Jan - 08_T&amp;D July-08 2" xfId="2690"/>
    <cellStyle name="_pgvcl-costal_JND-5_MIS Jan - 08_T&amp;D July-08 3" xfId="2691"/>
    <cellStyle name="_pgvcl-costal_JND-5_MIS Jan - 08_T&amp;D July-08 4" xfId="2692"/>
    <cellStyle name="_pgvcl-costal_JND-5_MIS Jan - 08_T&amp;D MAR--09" xfId="2693"/>
    <cellStyle name="_pgvcl-costal_JND-5_MIS Jan - 08_T&amp;D MAR--09 2" xfId="2694"/>
    <cellStyle name="_pgvcl-costal_JND-5_MIS Jan - 08_T&amp;D MAR--09 3" xfId="2695"/>
    <cellStyle name="_pgvcl-costal_JND-5_MIS Jan - 08_T&amp;D MAR--09 4" xfId="2696"/>
    <cellStyle name="_pgvcl-costal_JND-5_MIS Jan - 08_Urban Weekly 8 MAY 09" xfId="2697"/>
    <cellStyle name="_pgvcl-costal_JND-5_MIS Jan - 08_URBAN WEEKLY PBR CO" xfId="2698"/>
    <cellStyle name="_pgvcl-costal_JND-5_MIS Jan - 08_URBAN WEEKLY PBR CO 2" xfId="2699"/>
    <cellStyle name="_pgvcl-costal_JND-5_MIS Jan - 08_URBAN WEEKLY PBR CO 3" xfId="2700"/>
    <cellStyle name="_pgvcl-costal_JND-5_MIS Jan - 08_URBAN WEEKLY PBR CO 4" xfId="2701"/>
    <cellStyle name="_pgvcl-costal_JND-5_MIS Jan - 08_Weekly Urban PBR CO - 04-04-09 to 12-04-09" xfId="2702"/>
    <cellStyle name="_pgvcl-costal_JND-5_MIS Jan - 08_Weekly Urban PBR CO - 04-04-09 to 12-04-09 2" xfId="2703"/>
    <cellStyle name="_pgvcl-costal_JND-5_MIS Jan - 08_Weekly Urban PBR CO - 04-04-09 to 12-04-09 3" xfId="2704"/>
    <cellStyle name="_pgvcl-costal_JND-5_MIS Jan - 08_Weekly Urban PBR CO - 04-04-09 to 12-04-09 4" xfId="2705"/>
    <cellStyle name="_pgvcl-costal_JND-5_MIS Jan - 08_Weekly Urban PBR CO - 06-03-09 to 12-03-09" xfId="2706"/>
    <cellStyle name="_pgvcl-costal_JND-5_MIS Jan - 08_Weekly Urban PBR CO - 06-03-09 to 12-03-09 2" xfId="2707"/>
    <cellStyle name="_pgvcl-costal_JND-5_MIS Jan - 08_Weekly Urban PBR CO - 06-03-09 to 12-03-09 3" xfId="2708"/>
    <cellStyle name="_pgvcl-costal_JND-5_MIS Jan - 08_Weekly Urban PBR CO - 06-03-09 to 12-03-09 4" xfId="2709"/>
    <cellStyle name="_pgvcl-costal_JND-5_MIS Jan - 08_Weekly Urban PBR CO - 20-02-09 to 26-02-09" xfId="2710"/>
    <cellStyle name="_pgvcl-costal_JND-5_MIS Jan - 08_Weekly Urban PBR CO - 20-02-09 to 26-02-09 2" xfId="2711"/>
    <cellStyle name="_pgvcl-costal_JND-5_MIS Jan - 08_Weekly Urban PBR CO - 20-02-09 to 26-02-09 3" xfId="2712"/>
    <cellStyle name="_pgvcl-costal_JND-5_MIS Jan - 08_Weekly Urban PBR CO - 20-02-09 to 26-02-09 4" xfId="2713"/>
    <cellStyle name="_pgvcl-costal_JND-5_MIS Jan - 08_Weekly Urban PBR CO - 30-01-09 to 05-02-09" xfId="2714"/>
    <cellStyle name="_pgvcl-costal_JND-5_MIS Jan - 08_Weekly Urban PBR CO - 30-01-09 to 05-02-09 2" xfId="2715"/>
    <cellStyle name="_pgvcl-costal_JND-5_MIS Jan - 08_Weekly Urban PBR CO - 30-01-09 to 05-02-09 3" xfId="2716"/>
    <cellStyle name="_pgvcl-costal_JND-5_MIS Jan - 08_Weekly Urban PBR CO - 30-01-09 to 05-02-09 4" xfId="2717"/>
    <cellStyle name="_pgvcl-costal_JND-5_MIS Jan - 08_Weekly Urban PBR CO - 9-1-09 to 15.01.09" xfId="2718"/>
    <cellStyle name="_pgvcl-costal_JND-5_MIS Jan - 08_Weekly Urban PBR CO - 9-1-09 to 15.01.09 2" xfId="2719"/>
    <cellStyle name="_pgvcl-costal_JND-5_MIS Jan - 08_Weekly Urban PBR CO - 9-1-09 to 15.01.09 3" xfId="2720"/>
    <cellStyle name="_pgvcl-costal_JND-5_MIS Jan - 08_Weekly Urban PBR CO - 9-1-09 to 15.01.09 4" xfId="2721"/>
    <cellStyle name="_pgvcl-costal_JND-5_MIS Jan - 08_Weekly Urban PBR CO 01-05-09 to 07-05-09" xfId="2722"/>
    <cellStyle name="_pgvcl-costal_JND-5_MIS Jan - 08_Weekly Urban PBR CO 01-05-09 to 07-05-09 2" xfId="2723"/>
    <cellStyle name="_pgvcl-costal_JND-5_MIS Jan - 08_Weekly Urban PBR CO 01-05-09 to 07-05-09 3" xfId="2724"/>
    <cellStyle name="_pgvcl-costal_JND-5_MIS Jan - 08_Weekly Urban PBR CO 01-05-09 to 07-05-09 4" xfId="2725"/>
    <cellStyle name="_pgvcl-costal_JND-5_MIS Jan - 08_Weekly Urban PBR CO 10-04-09 to 16-04-09" xfId="2726"/>
    <cellStyle name="_pgvcl-costal_JND-5_MIS Jan - 08_Weekly Urban PBR CO 10-04-09 to 16-04-09 2" xfId="2727"/>
    <cellStyle name="_pgvcl-costal_JND-5_MIS Jan - 08_Weekly Urban PBR CO 10-04-09 to 16-04-09 3" xfId="2728"/>
    <cellStyle name="_pgvcl-costal_JND-5_MIS Jan - 08_Weekly Urban PBR CO 10-04-09 to 16-04-09 4" xfId="2729"/>
    <cellStyle name="_pgvcl-costal_JND-5_MIS Nov - 07" xfId="2730"/>
    <cellStyle name="_pgvcl-costal_JND-5_MIS Summary Jan-08" xfId="2731"/>
    <cellStyle name="_pgvcl-costal_JND-5_MIS Summary Jan-08_Book-DMTHL" xfId="2732"/>
    <cellStyle name="_pgvcl-costal_JND-5_MIS Summary Jan-08_Comparison" xfId="2733"/>
    <cellStyle name="_pgvcl-costal_JND-5_MIS Summary Jan-08_Comparison 2" xfId="2734"/>
    <cellStyle name="_pgvcl-costal_JND-5_MIS Summary Jan-08_Comparison 3" xfId="2735"/>
    <cellStyle name="_pgvcl-costal_JND-5_MIS Summary Jan-08_Comparison 4" xfId="2736"/>
    <cellStyle name="_pgvcl-costal_JND-5_MIS Summary Jan-08_Details of Selected Urban Feeder" xfId="2737"/>
    <cellStyle name="_pgvcl-costal_JND-5_MIS Summary Jan-08_Details of Selected Urban Feeder 2" xfId="2738"/>
    <cellStyle name="_pgvcl-costal_JND-5_MIS Summary Jan-08_Details of Selected Urban Feeder 3" xfId="2739"/>
    <cellStyle name="_pgvcl-costal_JND-5_MIS Summary Jan-08_Details of Selected Urban Feeder 4" xfId="2740"/>
    <cellStyle name="_pgvcl-costal_JND-5_MIS Summary Jan-08_DHTHL JAN-09" xfId="2741"/>
    <cellStyle name="_pgvcl-costal_JND-5_MIS Summary Jan-08_dnthl Feb-09" xfId="2742"/>
    <cellStyle name="_pgvcl-costal_JND-5_MIS Summary Jan-08_JGYssss" xfId="2743"/>
    <cellStyle name="_pgvcl-costal_JND-5_MIS Summary Jan-08_JGYssss 2" xfId="2744"/>
    <cellStyle name="_pgvcl-costal_JND-5_MIS Summary Jan-08_JGYssss 3" xfId="2745"/>
    <cellStyle name="_pgvcl-costal_JND-5_MIS Summary Jan-08_JGYssss 4" xfId="2746"/>
    <cellStyle name="_pgvcl-costal_JND-5_MIS Summary Jan-08_New MIS Sheets" xfId="2747"/>
    <cellStyle name="_pgvcl-costal_JND-5_MIS Summary Jan-08_New MIS Sheets 2" xfId="2748"/>
    <cellStyle name="_pgvcl-costal_JND-5_MIS Summary Jan-08_New MIS Sheets 3" xfId="2749"/>
    <cellStyle name="_pgvcl-costal_JND-5_MIS Summary Jan-08_New MIS Sheets 4" xfId="2750"/>
    <cellStyle name="_pgvcl-costal_JND-5_MIS Summary Jan-08_PBR" xfId="2751"/>
    <cellStyle name="_pgvcl-costal_JND-5_MIS Summary Jan-08_PBR 2" xfId="2752"/>
    <cellStyle name="_pgvcl-costal_JND-5_MIS Summary Jan-08_PBR 3" xfId="2753"/>
    <cellStyle name="_pgvcl-costal_JND-5_MIS Summary Jan-08_PBR 4" xfId="2754"/>
    <cellStyle name="_pgvcl-costal_JND-5_MIS Summary Jan-08_PBR CO_DAILY REPORT GIS - 20-01-09" xfId="2755"/>
    <cellStyle name="_pgvcl-costal_JND-5_MIS Summary Jan-08_PBR CO_DAILY REPORT GIS - 20-01-09 2" xfId="2756"/>
    <cellStyle name="_pgvcl-costal_JND-5_MIS Summary Jan-08_PBR CO_DAILY REPORT GIS - 20-01-09 3" xfId="2757"/>
    <cellStyle name="_pgvcl-costal_JND-5_MIS Summary Jan-08_PBR CO_DAILY REPORT GIS - 20-01-09 4" xfId="2758"/>
    <cellStyle name="_pgvcl-costal_JND-5_MIS Summary Jan-08_T&amp;D August-08" xfId="2759"/>
    <cellStyle name="_pgvcl-costal_JND-5_MIS Summary Jan-08_T&amp;D August-08 2" xfId="2760"/>
    <cellStyle name="_pgvcl-costal_JND-5_MIS Summary Jan-08_T&amp;D August-08 3" xfId="2761"/>
    <cellStyle name="_pgvcl-costal_JND-5_MIS Summary Jan-08_T&amp;D August-08 4" xfId="2762"/>
    <cellStyle name="_pgvcl-costal_JND-5_MIS Summary Jan-08_T&amp;D Dec-08" xfId="2763"/>
    <cellStyle name="_pgvcl-costal_JND-5_MIS Summary Jan-08_T&amp;D Dec-08 2" xfId="2764"/>
    <cellStyle name="_pgvcl-costal_JND-5_MIS Summary Jan-08_T&amp;D Dec-08 3" xfId="2765"/>
    <cellStyle name="_pgvcl-costal_JND-5_MIS Summary Jan-08_T&amp;D Dec-08 4" xfId="2766"/>
    <cellStyle name="_pgvcl-costal_JND-5_MIS Summary Jan-08_T&amp;D July-08" xfId="2767"/>
    <cellStyle name="_pgvcl-costal_JND-5_MIS Summary Jan-08_T&amp;D July-08 2" xfId="2768"/>
    <cellStyle name="_pgvcl-costal_JND-5_MIS Summary Jan-08_T&amp;D July-08 3" xfId="2769"/>
    <cellStyle name="_pgvcl-costal_JND-5_MIS Summary Jan-08_T&amp;D July-08 4" xfId="2770"/>
    <cellStyle name="_pgvcl-costal_JND-5_MIS Summary Jan-08_T&amp;D MAR--09" xfId="2771"/>
    <cellStyle name="_pgvcl-costal_JND-5_MIS Summary Jan-08_T&amp;D MAR--09 2" xfId="2772"/>
    <cellStyle name="_pgvcl-costal_JND-5_MIS Summary Jan-08_T&amp;D MAR--09 3" xfId="2773"/>
    <cellStyle name="_pgvcl-costal_JND-5_MIS Summary Jan-08_T&amp;D MAR--09 4" xfId="2774"/>
    <cellStyle name="_pgvcl-costal_JND-5_MIS Summary Jan-08_Urban Weekly 8 MAY 09" xfId="2775"/>
    <cellStyle name="_pgvcl-costal_JND-5_MIS Summary Jan-08_URBAN WEEKLY PBR CO" xfId="2776"/>
    <cellStyle name="_pgvcl-costal_JND-5_MIS Summary Jan-08_URBAN WEEKLY PBR CO 2" xfId="2777"/>
    <cellStyle name="_pgvcl-costal_JND-5_MIS Summary Jan-08_URBAN WEEKLY PBR CO 3" xfId="2778"/>
    <cellStyle name="_pgvcl-costal_JND-5_MIS Summary Jan-08_URBAN WEEKLY PBR CO 4" xfId="2779"/>
    <cellStyle name="_pgvcl-costal_JND-5_MIS Summary Jan-08_Weekly Urban PBR CO - 04-04-09 to 12-04-09" xfId="2780"/>
    <cellStyle name="_pgvcl-costal_JND-5_MIS Summary Jan-08_Weekly Urban PBR CO - 04-04-09 to 12-04-09 2" xfId="2781"/>
    <cellStyle name="_pgvcl-costal_JND-5_MIS Summary Jan-08_Weekly Urban PBR CO - 04-04-09 to 12-04-09 3" xfId="2782"/>
    <cellStyle name="_pgvcl-costal_JND-5_MIS Summary Jan-08_Weekly Urban PBR CO - 04-04-09 to 12-04-09 4" xfId="2783"/>
    <cellStyle name="_pgvcl-costal_JND-5_MIS Summary Jan-08_Weekly Urban PBR CO - 06-03-09 to 12-03-09" xfId="2784"/>
    <cellStyle name="_pgvcl-costal_JND-5_MIS Summary Jan-08_Weekly Urban PBR CO - 06-03-09 to 12-03-09 2" xfId="2785"/>
    <cellStyle name="_pgvcl-costal_JND-5_MIS Summary Jan-08_Weekly Urban PBR CO - 06-03-09 to 12-03-09 3" xfId="2786"/>
    <cellStyle name="_pgvcl-costal_JND-5_MIS Summary Jan-08_Weekly Urban PBR CO - 06-03-09 to 12-03-09 4" xfId="2787"/>
    <cellStyle name="_pgvcl-costal_JND-5_MIS Summary Jan-08_Weekly Urban PBR CO - 20-02-09 to 26-02-09" xfId="2788"/>
    <cellStyle name="_pgvcl-costal_JND-5_MIS Summary Jan-08_Weekly Urban PBR CO - 20-02-09 to 26-02-09 2" xfId="2789"/>
    <cellStyle name="_pgvcl-costal_JND-5_MIS Summary Jan-08_Weekly Urban PBR CO - 20-02-09 to 26-02-09 3" xfId="2790"/>
    <cellStyle name="_pgvcl-costal_JND-5_MIS Summary Jan-08_Weekly Urban PBR CO - 20-02-09 to 26-02-09 4" xfId="2791"/>
    <cellStyle name="_pgvcl-costal_JND-5_MIS Summary Jan-08_Weekly Urban PBR CO - 30-01-09 to 05-02-09" xfId="2792"/>
    <cellStyle name="_pgvcl-costal_JND-5_MIS Summary Jan-08_Weekly Urban PBR CO - 30-01-09 to 05-02-09 2" xfId="2793"/>
    <cellStyle name="_pgvcl-costal_JND-5_MIS Summary Jan-08_Weekly Urban PBR CO - 30-01-09 to 05-02-09 3" xfId="2794"/>
    <cellStyle name="_pgvcl-costal_JND-5_MIS Summary Jan-08_Weekly Urban PBR CO - 30-01-09 to 05-02-09 4" xfId="2795"/>
    <cellStyle name="_pgvcl-costal_JND-5_MIS Summary Jan-08_Weekly Urban PBR CO - 9-1-09 to 15.01.09" xfId="2796"/>
    <cellStyle name="_pgvcl-costal_JND-5_MIS Summary Jan-08_Weekly Urban PBR CO - 9-1-09 to 15.01.09 2" xfId="2797"/>
    <cellStyle name="_pgvcl-costal_JND-5_MIS Summary Jan-08_Weekly Urban PBR CO - 9-1-09 to 15.01.09 3" xfId="2798"/>
    <cellStyle name="_pgvcl-costal_JND-5_MIS Summary Jan-08_Weekly Urban PBR CO - 9-1-09 to 15.01.09 4" xfId="2799"/>
    <cellStyle name="_pgvcl-costal_JND-5_MIS Summary Jan-08_Weekly Urban PBR CO 01-05-09 to 07-05-09" xfId="2800"/>
    <cellStyle name="_pgvcl-costal_JND-5_MIS Summary Jan-08_Weekly Urban PBR CO 01-05-09 to 07-05-09 2" xfId="2801"/>
    <cellStyle name="_pgvcl-costal_JND-5_MIS Summary Jan-08_Weekly Urban PBR CO 01-05-09 to 07-05-09 3" xfId="2802"/>
    <cellStyle name="_pgvcl-costal_JND-5_MIS Summary Jan-08_Weekly Urban PBR CO 01-05-09 to 07-05-09 4" xfId="2803"/>
    <cellStyle name="_pgvcl-costal_JND-5_MIS Summary Jan-08_Weekly Urban PBR CO 10-04-09 to 16-04-09" xfId="2804"/>
    <cellStyle name="_pgvcl-costal_JND-5_MIS Summary Jan-08_Weekly Urban PBR CO 10-04-09 to 16-04-09 2" xfId="2805"/>
    <cellStyle name="_pgvcl-costal_JND-5_MIS Summary Jan-08_Weekly Urban PBR CO 10-04-09 to 16-04-09 3" xfId="2806"/>
    <cellStyle name="_pgvcl-costal_JND-5_MIS Summary Jan-08_Weekly Urban PBR CO 10-04-09 to 16-04-09 4" xfId="2807"/>
    <cellStyle name="_pgvcl-costal_JND-5_MIS_Book-DMTHL" xfId="2808"/>
    <cellStyle name="_pgvcl-costal_JND-5_MIS_Comparison" xfId="2809"/>
    <cellStyle name="_pgvcl-costal_JND-5_MIS_Comparison 2" xfId="2810"/>
    <cellStyle name="_pgvcl-costal_JND-5_MIS_Comparison 3" xfId="2811"/>
    <cellStyle name="_pgvcl-costal_JND-5_MIS_Comparison 4" xfId="2812"/>
    <cellStyle name="_pgvcl-costal_JND-5_MIS_Details of Selected Urban Feeder" xfId="2813"/>
    <cellStyle name="_pgvcl-costal_JND-5_MIS_Details of Selected Urban Feeder 2" xfId="2814"/>
    <cellStyle name="_pgvcl-costal_JND-5_MIS_Details of Selected Urban Feeder 3" xfId="2815"/>
    <cellStyle name="_pgvcl-costal_JND-5_MIS_Details of Selected Urban Feeder 4" xfId="2816"/>
    <cellStyle name="_pgvcl-costal_JND-5_MIS_DHTHL JAN-09" xfId="2817"/>
    <cellStyle name="_pgvcl-costal_JND-5_MIS_dnthl Feb-09" xfId="2818"/>
    <cellStyle name="_pgvcl-costal_JND-5_MIS_JGYssss" xfId="2819"/>
    <cellStyle name="_pgvcl-costal_JND-5_MIS_JGYssss 2" xfId="2820"/>
    <cellStyle name="_pgvcl-costal_JND-5_MIS_JGYssss 3" xfId="2821"/>
    <cellStyle name="_pgvcl-costal_JND-5_MIS_JGYssss 4" xfId="2822"/>
    <cellStyle name="_pgvcl-costal_JND-5_MIS_JND - 7 T3" xfId="2823"/>
    <cellStyle name="_pgvcl-costal_JND-5_MIS_JND T-3 MIS" xfId="2824"/>
    <cellStyle name="_pgvcl-costal_JND-5_MIS_JND-5 T3" xfId="2825"/>
    <cellStyle name="_pgvcl-costal_JND-5_MIS_New MIS Sheets" xfId="2826"/>
    <cellStyle name="_pgvcl-costal_JND-5_MIS_New MIS Sheets 2" xfId="2827"/>
    <cellStyle name="_pgvcl-costal_JND-5_MIS_New MIS Sheets 3" xfId="2828"/>
    <cellStyle name="_pgvcl-costal_JND-5_MIS_New MIS Sheets 4" xfId="2829"/>
    <cellStyle name="_pgvcl-costal_JND-5_MIS_PBR" xfId="2830"/>
    <cellStyle name="_pgvcl-costal_JND-5_MIS_PBR 2" xfId="2831"/>
    <cellStyle name="_pgvcl-costal_JND-5_MIS_PBR 3" xfId="2832"/>
    <cellStyle name="_pgvcl-costal_JND-5_MIS_PBR 4" xfId="2833"/>
    <cellStyle name="_pgvcl-costal_JND-5_MIS_PBR CO_DAILY REPORT GIS - 20-01-09" xfId="2834"/>
    <cellStyle name="_pgvcl-costal_JND-5_MIS_PBR CO_DAILY REPORT GIS - 20-01-09 2" xfId="2835"/>
    <cellStyle name="_pgvcl-costal_JND-5_MIS_PBR CO_DAILY REPORT GIS - 20-01-09 3" xfId="2836"/>
    <cellStyle name="_pgvcl-costal_JND-5_MIS_PBR CO_DAILY REPORT GIS - 20-01-09 4" xfId="2837"/>
    <cellStyle name="_pgvcl-costal_JND-5_MIS_T&amp;D August-08" xfId="2838"/>
    <cellStyle name="_pgvcl-costal_JND-5_MIS_T&amp;D August-08 2" xfId="2839"/>
    <cellStyle name="_pgvcl-costal_JND-5_MIS_T&amp;D August-08 3" xfId="2840"/>
    <cellStyle name="_pgvcl-costal_JND-5_MIS_T&amp;D August-08 4" xfId="2841"/>
    <cellStyle name="_pgvcl-costal_JND-5_MIS_T&amp;D Dec-08" xfId="2842"/>
    <cellStyle name="_pgvcl-costal_JND-5_MIS_T&amp;D Dec-08 2" xfId="2843"/>
    <cellStyle name="_pgvcl-costal_JND-5_MIS_T&amp;D Dec-08 3" xfId="2844"/>
    <cellStyle name="_pgvcl-costal_JND-5_MIS_T&amp;D Dec-08 4" xfId="2845"/>
    <cellStyle name="_pgvcl-costal_JND-5_MIS_T&amp;D July-08" xfId="2846"/>
    <cellStyle name="_pgvcl-costal_JND-5_MIS_T&amp;D July-08 2" xfId="2847"/>
    <cellStyle name="_pgvcl-costal_JND-5_MIS_T&amp;D July-08 3" xfId="2848"/>
    <cellStyle name="_pgvcl-costal_JND-5_MIS_T&amp;D July-08 4" xfId="2849"/>
    <cellStyle name="_pgvcl-costal_JND-5_MIS_T&amp;D MAR--09" xfId="2850"/>
    <cellStyle name="_pgvcl-costal_JND-5_MIS_T&amp;D MAR--09 2" xfId="2851"/>
    <cellStyle name="_pgvcl-costal_JND-5_MIS_T&amp;D MAR--09 3" xfId="2852"/>
    <cellStyle name="_pgvcl-costal_JND-5_MIS_T&amp;D MAR--09 4" xfId="2853"/>
    <cellStyle name="_pgvcl-costal_JND-5_MIS_Urban Weekly 8 MAY 09" xfId="2854"/>
    <cellStyle name="_pgvcl-costal_JND-5_MIS_URBAN WEEKLY PBR CO" xfId="2855"/>
    <cellStyle name="_pgvcl-costal_JND-5_MIS_URBAN WEEKLY PBR CO 2" xfId="2856"/>
    <cellStyle name="_pgvcl-costal_JND-5_MIS_URBAN WEEKLY PBR CO 3" xfId="2857"/>
    <cellStyle name="_pgvcl-costal_JND-5_MIS_URBAN WEEKLY PBR CO 4" xfId="2858"/>
    <cellStyle name="_pgvcl-costal_JND-5_MIS_Weekly Urban PBR CO - 04-04-09 to 12-04-09" xfId="2859"/>
    <cellStyle name="_pgvcl-costal_JND-5_MIS_Weekly Urban PBR CO - 04-04-09 to 12-04-09 2" xfId="2860"/>
    <cellStyle name="_pgvcl-costal_JND-5_MIS_Weekly Urban PBR CO - 04-04-09 to 12-04-09 3" xfId="2861"/>
    <cellStyle name="_pgvcl-costal_JND-5_MIS_Weekly Urban PBR CO - 04-04-09 to 12-04-09 4" xfId="2862"/>
    <cellStyle name="_pgvcl-costal_JND-5_MIS_Weekly Urban PBR CO - 06-03-09 to 12-03-09" xfId="2863"/>
    <cellStyle name="_pgvcl-costal_JND-5_MIS_Weekly Urban PBR CO - 06-03-09 to 12-03-09 2" xfId="2864"/>
    <cellStyle name="_pgvcl-costal_JND-5_MIS_Weekly Urban PBR CO - 06-03-09 to 12-03-09 3" xfId="2865"/>
    <cellStyle name="_pgvcl-costal_JND-5_MIS_Weekly Urban PBR CO - 06-03-09 to 12-03-09 4" xfId="2866"/>
    <cellStyle name="_pgvcl-costal_JND-5_MIS_Weekly Urban PBR CO - 20-02-09 to 26-02-09" xfId="2867"/>
    <cellStyle name="_pgvcl-costal_JND-5_MIS_Weekly Urban PBR CO - 20-02-09 to 26-02-09 2" xfId="2868"/>
    <cellStyle name="_pgvcl-costal_JND-5_MIS_Weekly Urban PBR CO - 20-02-09 to 26-02-09 3" xfId="2869"/>
    <cellStyle name="_pgvcl-costal_JND-5_MIS_Weekly Urban PBR CO - 20-02-09 to 26-02-09 4" xfId="2870"/>
    <cellStyle name="_pgvcl-costal_JND-5_MIS_Weekly Urban PBR CO - 30-01-09 to 05-02-09" xfId="2871"/>
    <cellStyle name="_pgvcl-costal_JND-5_MIS_Weekly Urban PBR CO - 30-01-09 to 05-02-09 2" xfId="2872"/>
    <cellStyle name="_pgvcl-costal_JND-5_MIS_Weekly Urban PBR CO - 30-01-09 to 05-02-09 3" xfId="2873"/>
    <cellStyle name="_pgvcl-costal_JND-5_MIS_Weekly Urban PBR CO - 30-01-09 to 05-02-09 4" xfId="2874"/>
    <cellStyle name="_pgvcl-costal_JND-5_MIS_Weekly Urban PBR CO - 9-1-09 to 15.01.09" xfId="2875"/>
    <cellStyle name="_pgvcl-costal_JND-5_MIS_Weekly Urban PBR CO - 9-1-09 to 15.01.09 2" xfId="2876"/>
    <cellStyle name="_pgvcl-costal_JND-5_MIS_Weekly Urban PBR CO - 9-1-09 to 15.01.09 3" xfId="2877"/>
    <cellStyle name="_pgvcl-costal_JND-5_MIS_Weekly Urban PBR CO - 9-1-09 to 15.01.09 4" xfId="2878"/>
    <cellStyle name="_pgvcl-costal_JND-5_MIS_Weekly Urban PBR CO 01-05-09 to 07-05-09" xfId="2879"/>
    <cellStyle name="_pgvcl-costal_JND-5_MIS_Weekly Urban PBR CO 01-05-09 to 07-05-09 2" xfId="2880"/>
    <cellStyle name="_pgvcl-costal_JND-5_MIS_Weekly Urban PBR CO 01-05-09 to 07-05-09 3" xfId="2881"/>
    <cellStyle name="_pgvcl-costal_JND-5_MIS_Weekly Urban PBR CO 01-05-09 to 07-05-09 4" xfId="2882"/>
    <cellStyle name="_pgvcl-costal_JND-5_MIS_Weekly Urban PBR CO 10-04-09 to 16-04-09" xfId="2883"/>
    <cellStyle name="_pgvcl-costal_JND-5_MIS_Weekly Urban PBR CO 10-04-09 to 16-04-09 2" xfId="2884"/>
    <cellStyle name="_pgvcl-costal_JND-5_MIS_Weekly Urban PBR CO 10-04-09 to 16-04-09 3" xfId="2885"/>
    <cellStyle name="_pgvcl-costal_JND-5_MIS_Weekly Urban PBR CO 10-04-09 to 16-04-09 4" xfId="2886"/>
    <cellStyle name="_pgvcl-costal_JND-5_NEW MIS From JND Circle" xfId="2887"/>
    <cellStyle name="_pgvcl-costal_JND-5_NEW MIS From JND Circle_Book-DMTHL" xfId="2888"/>
    <cellStyle name="_pgvcl-costal_JND-5_NEW MIS From JND Circle_Comparison" xfId="2889"/>
    <cellStyle name="_pgvcl-costal_JND-5_NEW MIS From JND Circle_Comparison 2" xfId="2890"/>
    <cellStyle name="_pgvcl-costal_JND-5_NEW MIS From JND Circle_Comparison 3" xfId="2891"/>
    <cellStyle name="_pgvcl-costal_JND-5_NEW MIS From JND Circle_Comparison 4" xfId="2892"/>
    <cellStyle name="_pgvcl-costal_JND-5_NEW MIS From JND Circle_Details of Selected Urban Feeder" xfId="2893"/>
    <cellStyle name="_pgvcl-costal_JND-5_NEW MIS From JND Circle_Details of Selected Urban Feeder 2" xfId="2894"/>
    <cellStyle name="_pgvcl-costal_JND-5_NEW MIS From JND Circle_Details of Selected Urban Feeder 3" xfId="2895"/>
    <cellStyle name="_pgvcl-costal_JND-5_NEW MIS From JND Circle_Details of Selected Urban Feeder 4" xfId="2896"/>
    <cellStyle name="_pgvcl-costal_JND-5_NEW MIS From JND Circle_DHTHL JAN-09" xfId="2897"/>
    <cellStyle name="_pgvcl-costal_JND-5_NEW MIS From JND Circle_dnthl Feb-09" xfId="2898"/>
    <cellStyle name="_pgvcl-costal_JND-5_NEW MIS From JND Circle_JGYssss" xfId="2899"/>
    <cellStyle name="_pgvcl-costal_JND-5_NEW MIS From JND Circle_JGYssss 2" xfId="2900"/>
    <cellStyle name="_pgvcl-costal_JND-5_NEW MIS From JND Circle_JGYssss 3" xfId="2901"/>
    <cellStyle name="_pgvcl-costal_JND-5_NEW MIS From JND Circle_JGYssss 4" xfId="2902"/>
    <cellStyle name="_pgvcl-costal_JND-5_NEW MIS From JND Circle_JND - 5" xfId="2903"/>
    <cellStyle name="_pgvcl-costal_JND-5_NEW MIS From JND Circle_JND - 5_Book-DMTHL" xfId="2904"/>
    <cellStyle name="_pgvcl-costal_JND-5_NEW MIS From JND Circle_JND - 5_Comparison" xfId="2905"/>
    <cellStyle name="_pgvcl-costal_JND-5_NEW MIS From JND Circle_JND - 5_Comparison 2" xfId="2906"/>
    <cellStyle name="_pgvcl-costal_JND-5_NEW MIS From JND Circle_JND - 5_Comparison 3" xfId="2907"/>
    <cellStyle name="_pgvcl-costal_JND-5_NEW MIS From JND Circle_JND - 5_Comparison 4" xfId="2908"/>
    <cellStyle name="_pgvcl-costal_JND-5_NEW MIS From JND Circle_JND - 5_Details of Selected Urban Feeder" xfId="2909"/>
    <cellStyle name="_pgvcl-costal_JND-5_NEW MIS From JND Circle_JND - 5_Details of Selected Urban Feeder 2" xfId="2910"/>
    <cellStyle name="_pgvcl-costal_JND-5_NEW MIS From JND Circle_JND - 5_Details of Selected Urban Feeder 3" xfId="2911"/>
    <cellStyle name="_pgvcl-costal_JND-5_NEW MIS From JND Circle_JND - 5_Details of Selected Urban Feeder 4" xfId="2912"/>
    <cellStyle name="_pgvcl-costal_JND-5_NEW MIS From JND Circle_JND - 5_DHTHL JAN-09" xfId="2913"/>
    <cellStyle name="_pgvcl-costal_JND-5_NEW MIS From JND Circle_JND - 5_dnthl Feb-09" xfId="2914"/>
    <cellStyle name="_pgvcl-costal_JND-5_NEW MIS From JND Circle_JND - 5_JGYssss" xfId="2915"/>
    <cellStyle name="_pgvcl-costal_JND-5_NEW MIS From JND Circle_JND - 5_JGYssss 2" xfId="2916"/>
    <cellStyle name="_pgvcl-costal_JND-5_NEW MIS From JND Circle_JND - 5_JGYssss 3" xfId="2917"/>
    <cellStyle name="_pgvcl-costal_JND-5_NEW MIS From JND Circle_JND - 5_JGYssss 4" xfId="2918"/>
    <cellStyle name="_pgvcl-costal_JND-5_NEW MIS From JND Circle_JND - 5_New MIS Sheets" xfId="2919"/>
    <cellStyle name="_pgvcl-costal_JND-5_NEW MIS From JND Circle_JND - 5_New MIS Sheets 2" xfId="2920"/>
    <cellStyle name="_pgvcl-costal_JND-5_NEW MIS From JND Circle_JND - 5_New MIS Sheets 3" xfId="2921"/>
    <cellStyle name="_pgvcl-costal_JND-5_NEW MIS From JND Circle_JND - 5_New MIS Sheets 4" xfId="2922"/>
    <cellStyle name="_pgvcl-costal_JND-5_NEW MIS From JND Circle_JND - 5_PBR" xfId="2923"/>
    <cellStyle name="_pgvcl-costal_JND-5_NEW MIS From JND Circle_JND - 5_PBR 2" xfId="2924"/>
    <cellStyle name="_pgvcl-costal_JND-5_NEW MIS From JND Circle_JND - 5_PBR 3" xfId="2925"/>
    <cellStyle name="_pgvcl-costal_JND-5_NEW MIS From JND Circle_JND - 5_PBR 4" xfId="2926"/>
    <cellStyle name="_pgvcl-costal_JND-5_NEW MIS From JND Circle_JND - 5_PBR CO_DAILY REPORT GIS - 20-01-09" xfId="2927"/>
    <cellStyle name="_pgvcl-costal_JND-5_NEW MIS From JND Circle_JND - 5_PBR CO_DAILY REPORT GIS - 20-01-09 2" xfId="2928"/>
    <cellStyle name="_pgvcl-costal_JND-5_NEW MIS From JND Circle_JND - 5_PBR CO_DAILY REPORT GIS - 20-01-09 3" xfId="2929"/>
    <cellStyle name="_pgvcl-costal_JND-5_NEW MIS From JND Circle_JND - 5_PBR CO_DAILY REPORT GIS - 20-01-09 4" xfId="2930"/>
    <cellStyle name="_pgvcl-costal_JND-5_NEW MIS From JND Circle_JND - 5_T&amp;D August-08" xfId="2931"/>
    <cellStyle name="_pgvcl-costal_JND-5_NEW MIS From JND Circle_JND - 5_T&amp;D August-08 2" xfId="2932"/>
    <cellStyle name="_pgvcl-costal_JND-5_NEW MIS From JND Circle_JND - 5_T&amp;D August-08 3" xfId="2933"/>
    <cellStyle name="_pgvcl-costal_JND-5_NEW MIS From JND Circle_JND - 5_T&amp;D August-08 4" xfId="2934"/>
    <cellStyle name="_pgvcl-costal_JND-5_NEW MIS From JND Circle_JND - 5_T&amp;D Dec-08" xfId="2935"/>
    <cellStyle name="_pgvcl-costal_JND-5_NEW MIS From JND Circle_JND - 5_T&amp;D Dec-08 2" xfId="2936"/>
    <cellStyle name="_pgvcl-costal_JND-5_NEW MIS From JND Circle_JND - 5_T&amp;D Dec-08 3" xfId="2937"/>
    <cellStyle name="_pgvcl-costal_JND-5_NEW MIS From JND Circle_JND - 5_T&amp;D Dec-08 4" xfId="2938"/>
    <cellStyle name="_pgvcl-costal_JND-5_NEW MIS From JND Circle_JND - 5_T&amp;D July-08" xfId="2939"/>
    <cellStyle name="_pgvcl-costal_JND-5_NEW MIS From JND Circle_JND - 5_T&amp;D July-08 2" xfId="2940"/>
    <cellStyle name="_pgvcl-costal_JND-5_NEW MIS From JND Circle_JND - 5_T&amp;D July-08 3" xfId="2941"/>
    <cellStyle name="_pgvcl-costal_JND-5_NEW MIS From JND Circle_JND - 5_T&amp;D July-08 4" xfId="2942"/>
    <cellStyle name="_pgvcl-costal_JND-5_NEW MIS From JND Circle_JND - 5_T&amp;D MAR--09" xfId="2943"/>
    <cellStyle name="_pgvcl-costal_JND-5_NEW MIS From JND Circle_JND - 5_T&amp;D MAR--09 2" xfId="2944"/>
    <cellStyle name="_pgvcl-costal_JND-5_NEW MIS From JND Circle_JND - 5_T&amp;D MAR--09 3" xfId="2945"/>
    <cellStyle name="_pgvcl-costal_JND-5_NEW MIS From JND Circle_JND - 5_T&amp;D MAR--09 4" xfId="2946"/>
    <cellStyle name="_pgvcl-costal_JND-5_NEW MIS From JND Circle_JND - 5_Urban Weekly 8 MAY 09" xfId="2947"/>
    <cellStyle name="_pgvcl-costal_JND-5_NEW MIS From JND Circle_JND - 5_URBAN WEEKLY PBR CO" xfId="2948"/>
    <cellStyle name="_pgvcl-costal_JND-5_NEW MIS From JND Circle_JND - 5_URBAN WEEKLY PBR CO 2" xfId="2949"/>
    <cellStyle name="_pgvcl-costal_JND-5_NEW MIS From JND Circle_JND - 5_URBAN WEEKLY PBR CO 3" xfId="2950"/>
    <cellStyle name="_pgvcl-costal_JND-5_NEW MIS From JND Circle_JND - 5_URBAN WEEKLY PBR CO 4" xfId="2951"/>
    <cellStyle name="_pgvcl-costal_JND-5_NEW MIS From JND Circle_JND - 5_Weekly Urban PBR CO - 04-04-09 to 12-04-09" xfId="2952"/>
    <cellStyle name="_pgvcl-costal_JND-5_NEW MIS From JND Circle_JND - 5_Weekly Urban PBR CO - 04-04-09 to 12-04-09 2" xfId="2953"/>
    <cellStyle name="_pgvcl-costal_JND-5_NEW MIS From JND Circle_JND - 5_Weekly Urban PBR CO - 04-04-09 to 12-04-09 3" xfId="2954"/>
    <cellStyle name="_pgvcl-costal_JND-5_NEW MIS From JND Circle_JND - 5_Weekly Urban PBR CO - 04-04-09 to 12-04-09 4" xfId="2955"/>
    <cellStyle name="_pgvcl-costal_JND-5_NEW MIS From JND Circle_JND - 5_Weekly Urban PBR CO - 06-03-09 to 12-03-09" xfId="2956"/>
    <cellStyle name="_pgvcl-costal_JND-5_NEW MIS From JND Circle_JND - 5_Weekly Urban PBR CO - 06-03-09 to 12-03-09 2" xfId="2957"/>
    <cellStyle name="_pgvcl-costal_JND-5_NEW MIS From JND Circle_JND - 5_Weekly Urban PBR CO - 06-03-09 to 12-03-09 3" xfId="2958"/>
    <cellStyle name="_pgvcl-costal_JND-5_NEW MIS From JND Circle_JND - 5_Weekly Urban PBR CO - 06-03-09 to 12-03-09 4" xfId="2959"/>
    <cellStyle name="_pgvcl-costal_JND-5_NEW MIS From JND Circle_JND - 5_Weekly Urban PBR CO - 20-02-09 to 26-02-09" xfId="2960"/>
    <cellStyle name="_pgvcl-costal_JND-5_NEW MIS From JND Circle_JND - 5_Weekly Urban PBR CO - 20-02-09 to 26-02-09 2" xfId="2961"/>
    <cellStyle name="_pgvcl-costal_JND-5_NEW MIS From JND Circle_JND - 5_Weekly Urban PBR CO - 20-02-09 to 26-02-09 3" xfId="2962"/>
    <cellStyle name="_pgvcl-costal_JND-5_NEW MIS From JND Circle_JND - 5_Weekly Urban PBR CO - 20-02-09 to 26-02-09 4" xfId="2963"/>
    <cellStyle name="_pgvcl-costal_JND-5_NEW MIS From JND Circle_JND - 5_Weekly Urban PBR CO - 30-01-09 to 05-02-09" xfId="2964"/>
    <cellStyle name="_pgvcl-costal_JND-5_NEW MIS From JND Circle_JND - 5_Weekly Urban PBR CO - 30-01-09 to 05-02-09 2" xfId="2965"/>
    <cellStyle name="_pgvcl-costal_JND-5_NEW MIS From JND Circle_JND - 5_Weekly Urban PBR CO - 30-01-09 to 05-02-09 3" xfId="2966"/>
    <cellStyle name="_pgvcl-costal_JND-5_NEW MIS From JND Circle_JND - 5_Weekly Urban PBR CO - 30-01-09 to 05-02-09 4" xfId="2967"/>
    <cellStyle name="_pgvcl-costal_JND-5_NEW MIS From JND Circle_JND - 5_Weekly Urban PBR CO - 9-1-09 to 15.01.09" xfId="2968"/>
    <cellStyle name="_pgvcl-costal_JND-5_NEW MIS From JND Circle_JND - 5_Weekly Urban PBR CO - 9-1-09 to 15.01.09 2" xfId="2969"/>
    <cellStyle name="_pgvcl-costal_JND-5_NEW MIS From JND Circle_JND - 5_Weekly Urban PBR CO - 9-1-09 to 15.01.09 3" xfId="2970"/>
    <cellStyle name="_pgvcl-costal_JND-5_NEW MIS From JND Circle_JND - 5_Weekly Urban PBR CO - 9-1-09 to 15.01.09 4" xfId="2971"/>
    <cellStyle name="_pgvcl-costal_JND-5_NEW MIS From JND Circle_JND - 5_Weekly Urban PBR CO 01-05-09 to 07-05-09" xfId="2972"/>
    <cellStyle name="_pgvcl-costal_JND-5_NEW MIS From JND Circle_JND - 5_Weekly Urban PBR CO 01-05-09 to 07-05-09 2" xfId="2973"/>
    <cellStyle name="_pgvcl-costal_JND-5_NEW MIS From JND Circle_JND - 5_Weekly Urban PBR CO 01-05-09 to 07-05-09 3" xfId="2974"/>
    <cellStyle name="_pgvcl-costal_JND-5_NEW MIS From JND Circle_JND - 5_Weekly Urban PBR CO 01-05-09 to 07-05-09 4" xfId="2975"/>
    <cellStyle name="_pgvcl-costal_JND-5_NEW MIS From JND Circle_JND - 5_Weekly Urban PBR CO 10-04-09 to 16-04-09" xfId="2976"/>
    <cellStyle name="_pgvcl-costal_JND-5_NEW MIS From JND Circle_JND - 5_Weekly Urban PBR CO 10-04-09 to 16-04-09 2" xfId="2977"/>
    <cellStyle name="_pgvcl-costal_JND-5_NEW MIS From JND Circle_JND - 5_Weekly Urban PBR CO 10-04-09 to 16-04-09 3" xfId="2978"/>
    <cellStyle name="_pgvcl-costal_JND-5_NEW MIS From JND Circle_JND - 5_Weekly Urban PBR CO 10-04-09 to 16-04-09 4" xfId="2979"/>
    <cellStyle name="_pgvcl-costal_JND-5_NEW MIS From JND Circle_NEW MIS Jan - 08" xfId="2980"/>
    <cellStyle name="_pgvcl-costal_JND-5_NEW MIS From JND Circle_NEW MIS Jan - 08_Book-DMTHL" xfId="2981"/>
    <cellStyle name="_pgvcl-costal_JND-5_NEW MIS From JND Circle_NEW MIS Jan - 08_Comparison" xfId="2982"/>
    <cellStyle name="_pgvcl-costal_JND-5_NEW MIS From JND Circle_NEW MIS Jan - 08_Comparison 2" xfId="2983"/>
    <cellStyle name="_pgvcl-costal_JND-5_NEW MIS From JND Circle_NEW MIS Jan - 08_Comparison 3" xfId="2984"/>
    <cellStyle name="_pgvcl-costal_JND-5_NEW MIS From JND Circle_NEW MIS Jan - 08_Comparison 4" xfId="2985"/>
    <cellStyle name="_pgvcl-costal_JND-5_NEW MIS From JND Circle_NEW MIS Jan - 08_Details of Selected Urban Feeder" xfId="2986"/>
    <cellStyle name="_pgvcl-costal_JND-5_NEW MIS From JND Circle_NEW MIS Jan - 08_Details of Selected Urban Feeder 2" xfId="2987"/>
    <cellStyle name="_pgvcl-costal_JND-5_NEW MIS From JND Circle_NEW MIS Jan - 08_Details of Selected Urban Feeder 3" xfId="2988"/>
    <cellStyle name="_pgvcl-costal_JND-5_NEW MIS From JND Circle_NEW MIS Jan - 08_Details of Selected Urban Feeder 4" xfId="2989"/>
    <cellStyle name="_pgvcl-costal_JND-5_NEW MIS From JND Circle_NEW MIS Jan - 08_DHTHL JAN-09" xfId="2990"/>
    <cellStyle name="_pgvcl-costal_JND-5_NEW MIS From JND Circle_NEW MIS Jan - 08_dnthl Feb-09" xfId="2991"/>
    <cellStyle name="_pgvcl-costal_JND-5_NEW MIS From JND Circle_NEW MIS Jan - 08_JGYssss" xfId="2992"/>
    <cellStyle name="_pgvcl-costal_JND-5_NEW MIS From JND Circle_NEW MIS Jan - 08_JGYssss 2" xfId="2993"/>
    <cellStyle name="_pgvcl-costal_JND-5_NEW MIS From JND Circle_NEW MIS Jan - 08_JGYssss 3" xfId="2994"/>
    <cellStyle name="_pgvcl-costal_JND-5_NEW MIS From JND Circle_NEW MIS Jan - 08_JGYssss 4" xfId="2995"/>
    <cellStyle name="_pgvcl-costal_JND-5_NEW MIS From JND Circle_NEW MIS Jan - 08_New MIS Sheets" xfId="2996"/>
    <cellStyle name="_pgvcl-costal_JND-5_NEW MIS From JND Circle_NEW MIS Jan - 08_New MIS Sheets 2" xfId="2997"/>
    <cellStyle name="_pgvcl-costal_JND-5_NEW MIS From JND Circle_NEW MIS Jan - 08_New MIS Sheets 3" xfId="2998"/>
    <cellStyle name="_pgvcl-costal_JND-5_NEW MIS From JND Circle_NEW MIS Jan - 08_New MIS Sheets 4" xfId="2999"/>
    <cellStyle name="_pgvcl-costal_JND-5_NEW MIS From JND Circle_NEW MIS Jan - 08_PBR" xfId="3000"/>
    <cellStyle name="_pgvcl-costal_JND-5_NEW MIS From JND Circle_NEW MIS Jan - 08_PBR 2" xfId="3001"/>
    <cellStyle name="_pgvcl-costal_JND-5_NEW MIS From JND Circle_NEW MIS Jan - 08_PBR 3" xfId="3002"/>
    <cellStyle name="_pgvcl-costal_JND-5_NEW MIS From JND Circle_NEW MIS Jan - 08_PBR 4" xfId="3003"/>
    <cellStyle name="_pgvcl-costal_JND-5_NEW MIS From JND Circle_NEW MIS Jan - 08_PBR CO_DAILY REPORT GIS - 20-01-09" xfId="3004"/>
    <cellStyle name="_pgvcl-costal_JND-5_NEW MIS From JND Circle_NEW MIS Jan - 08_PBR CO_DAILY REPORT GIS - 20-01-09 2" xfId="3005"/>
    <cellStyle name="_pgvcl-costal_JND-5_NEW MIS From JND Circle_NEW MIS Jan - 08_PBR CO_DAILY REPORT GIS - 20-01-09 3" xfId="3006"/>
    <cellStyle name="_pgvcl-costal_JND-5_NEW MIS From JND Circle_NEW MIS Jan - 08_PBR CO_DAILY REPORT GIS - 20-01-09 4" xfId="3007"/>
    <cellStyle name="_pgvcl-costal_JND-5_NEW MIS From JND Circle_NEW MIS Jan - 08_T&amp;D August-08" xfId="3008"/>
    <cellStyle name="_pgvcl-costal_JND-5_NEW MIS From JND Circle_NEW MIS Jan - 08_T&amp;D August-08 2" xfId="3009"/>
    <cellStyle name="_pgvcl-costal_JND-5_NEW MIS From JND Circle_NEW MIS Jan - 08_T&amp;D August-08 3" xfId="3010"/>
    <cellStyle name="_pgvcl-costal_JND-5_NEW MIS From JND Circle_NEW MIS Jan - 08_T&amp;D August-08 4" xfId="3011"/>
    <cellStyle name="_pgvcl-costal_JND-5_NEW MIS From JND Circle_NEW MIS Jan - 08_T&amp;D Dec-08" xfId="3012"/>
    <cellStyle name="_pgvcl-costal_JND-5_NEW MIS From JND Circle_NEW MIS Jan - 08_T&amp;D Dec-08 2" xfId="3013"/>
    <cellStyle name="_pgvcl-costal_JND-5_NEW MIS From JND Circle_NEW MIS Jan - 08_T&amp;D Dec-08 3" xfId="3014"/>
    <cellStyle name="_pgvcl-costal_JND-5_NEW MIS From JND Circle_NEW MIS Jan - 08_T&amp;D Dec-08 4" xfId="3015"/>
    <cellStyle name="_pgvcl-costal_JND-5_NEW MIS From JND Circle_NEW MIS Jan - 08_T&amp;D July-08" xfId="3016"/>
    <cellStyle name="_pgvcl-costal_JND-5_NEW MIS From JND Circle_NEW MIS Jan - 08_T&amp;D July-08 2" xfId="3017"/>
    <cellStyle name="_pgvcl-costal_JND-5_NEW MIS From JND Circle_NEW MIS Jan - 08_T&amp;D July-08 3" xfId="3018"/>
    <cellStyle name="_pgvcl-costal_JND-5_NEW MIS From JND Circle_NEW MIS Jan - 08_T&amp;D July-08 4" xfId="3019"/>
    <cellStyle name="_pgvcl-costal_JND-5_NEW MIS From JND Circle_NEW MIS Jan - 08_T&amp;D MAR--09" xfId="3020"/>
    <cellStyle name="_pgvcl-costal_JND-5_NEW MIS From JND Circle_NEW MIS Jan - 08_T&amp;D MAR--09 2" xfId="3021"/>
    <cellStyle name="_pgvcl-costal_JND-5_NEW MIS From JND Circle_NEW MIS Jan - 08_T&amp;D MAR--09 3" xfId="3022"/>
    <cellStyle name="_pgvcl-costal_JND-5_NEW MIS From JND Circle_NEW MIS Jan - 08_T&amp;D MAR--09 4" xfId="3023"/>
    <cellStyle name="_pgvcl-costal_JND-5_NEW MIS From JND Circle_NEW MIS Jan - 08_Urban Weekly 8 MAY 09" xfId="3024"/>
    <cellStyle name="_pgvcl-costal_JND-5_NEW MIS From JND Circle_NEW MIS Jan - 08_URBAN WEEKLY PBR CO" xfId="3025"/>
    <cellStyle name="_pgvcl-costal_JND-5_NEW MIS From JND Circle_NEW MIS Jan - 08_URBAN WEEKLY PBR CO 2" xfId="3026"/>
    <cellStyle name="_pgvcl-costal_JND-5_NEW MIS From JND Circle_NEW MIS Jan - 08_URBAN WEEKLY PBR CO 3" xfId="3027"/>
    <cellStyle name="_pgvcl-costal_JND-5_NEW MIS From JND Circle_NEW MIS Jan - 08_URBAN WEEKLY PBR CO 4" xfId="3028"/>
    <cellStyle name="_pgvcl-costal_JND-5_NEW MIS From JND Circle_NEW MIS Jan - 08_Weekly Urban PBR CO - 04-04-09 to 12-04-09" xfId="3029"/>
    <cellStyle name="_pgvcl-costal_JND-5_NEW MIS From JND Circle_NEW MIS Jan - 08_Weekly Urban PBR CO - 04-04-09 to 12-04-09 2" xfId="3030"/>
    <cellStyle name="_pgvcl-costal_JND-5_NEW MIS From JND Circle_NEW MIS Jan - 08_Weekly Urban PBR CO - 04-04-09 to 12-04-09 3" xfId="3031"/>
    <cellStyle name="_pgvcl-costal_JND-5_NEW MIS From JND Circle_NEW MIS Jan - 08_Weekly Urban PBR CO - 04-04-09 to 12-04-09 4" xfId="3032"/>
    <cellStyle name="_pgvcl-costal_JND-5_NEW MIS From JND Circle_NEW MIS Jan - 08_Weekly Urban PBR CO - 06-03-09 to 12-03-09" xfId="3033"/>
    <cellStyle name="_pgvcl-costal_JND-5_NEW MIS From JND Circle_NEW MIS Jan - 08_Weekly Urban PBR CO - 06-03-09 to 12-03-09 2" xfId="3034"/>
    <cellStyle name="_pgvcl-costal_JND-5_NEW MIS From JND Circle_NEW MIS Jan - 08_Weekly Urban PBR CO - 06-03-09 to 12-03-09 3" xfId="3035"/>
    <cellStyle name="_pgvcl-costal_JND-5_NEW MIS From JND Circle_NEW MIS Jan - 08_Weekly Urban PBR CO - 06-03-09 to 12-03-09 4" xfId="3036"/>
    <cellStyle name="_pgvcl-costal_JND-5_NEW MIS From JND Circle_NEW MIS Jan - 08_Weekly Urban PBR CO - 20-02-09 to 26-02-09" xfId="3037"/>
    <cellStyle name="_pgvcl-costal_JND-5_NEW MIS From JND Circle_NEW MIS Jan - 08_Weekly Urban PBR CO - 20-02-09 to 26-02-09 2" xfId="3038"/>
    <cellStyle name="_pgvcl-costal_JND-5_NEW MIS From JND Circle_NEW MIS Jan - 08_Weekly Urban PBR CO - 20-02-09 to 26-02-09 3" xfId="3039"/>
    <cellStyle name="_pgvcl-costal_JND-5_NEW MIS From JND Circle_NEW MIS Jan - 08_Weekly Urban PBR CO - 20-02-09 to 26-02-09 4" xfId="3040"/>
    <cellStyle name="_pgvcl-costal_JND-5_NEW MIS From JND Circle_NEW MIS Jan - 08_Weekly Urban PBR CO - 30-01-09 to 05-02-09" xfId="3041"/>
    <cellStyle name="_pgvcl-costal_JND-5_NEW MIS From JND Circle_NEW MIS Jan - 08_Weekly Urban PBR CO - 30-01-09 to 05-02-09 2" xfId="3042"/>
    <cellStyle name="_pgvcl-costal_JND-5_NEW MIS From JND Circle_NEW MIS Jan - 08_Weekly Urban PBR CO - 30-01-09 to 05-02-09 3" xfId="3043"/>
    <cellStyle name="_pgvcl-costal_JND-5_NEW MIS From JND Circle_NEW MIS Jan - 08_Weekly Urban PBR CO - 30-01-09 to 05-02-09 4" xfId="3044"/>
    <cellStyle name="_pgvcl-costal_JND-5_NEW MIS From JND Circle_NEW MIS Jan - 08_Weekly Urban PBR CO - 9-1-09 to 15.01.09" xfId="3045"/>
    <cellStyle name="_pgvcl-costal_JND-5_NEW MIS From JND Circle_NEW MIS Jan - 08_Weekly Urban PBR CO - 9-1-09 to 15.01.09 2" xfId="3046"/>
    <cellStyle name="_pgvcl-costal_JND-5_NEW MIS From JND Circle_NEW MIS Jan - 08_Weekly Urban PBR CO - 9-1-09 to 15.01.09 3" xfId="3047"/>
    <cellStyle name="_pgvcl-costal_JND-5_NEW MIS From JND Circle_NEW MIS Jan - 08_Weekly Urban PBR CO - 9-1-09 to 15.01.09 4" xfId="3048"/>
    <cellStyle name="_pgvcl-costal_JND-5_NEW MIS From JND Circle_NEW MIS Jan - 08_Weekly Urban PBR CO 01-05-09 to 07-05-09" xfId="3049"/>
    <cellStyle name="_pgvcl-costal_JND-5_NEW MIS From JND Circle_NEW MIS Jan - 08_Weekly Urban PBR CO 01-05-09 to 07-05-09 2" xfId="3050"/>
    <cellStyle name="_pgvcl-costal_JND-5_NEW MIS From JND Circle_NEW MIS Jan - 08_Weekly Urban PBR CO 01-05-09 to 07-05-09 3" xfId="3051"/>
    <cellStyle name="_pgvcl-costal_JND-5_NEW MIS From JND Circle_NEW MIS Jan - 08_Weekly Urban PBR CO 01-05-09 to 07-05-09 4" xfId="3052"/>
    <cellStyle name="_pgvcl-costal_JND-5_NEW MIS From JND Circle_NEW MIS Jan - 08_Weekly Urban PBR CO 10-04-09 to 16-04-09" xfId="3053"/>
    <cellStyle name="_pgvcl-costal_JND-5_NEW MIS From JND Circle_NEW MIS Jan - 08_Weekly Urban PBR CO 10-04-09 to 16-04-09 2" xfId="3054"/>
    <cellStyle name="_pgvcl-costal_JND-5_NEW MIS From JND Circle_NEW MIS Jan - 08_Weekly Urban PBR CO 10-04-09 to 16-04-09 3" xfId="3055"/>
    <cellStyle name="_pgvcl-costal_JND-5_NEW MIS From JND Circle_NEW MIS Jan - 08_Weekly Urban PBR CO 10-04-09 to 16-04-09 4" xfId="3056"/>
    <cellStyle name="_pgvcl-costal_JND-5_NEW MIS From JND Circle_New MIS Sheets" xfId="3057"/>
    <cellStyle name="_pgvcl-costal_JND-5_NEW MIS From JND Circle_New MIS Sheets 2" xfId="3058"/>
    <cellStyle name="_pgvcl-costal_JND-5_NEW MIS From JND Circle_New MIS Sheets 3" xfId="3059"/>
    <cellStyle name="_pgvcl-costal_JND-5_NEW MIS From JND Circle_New MIS Sheets 4" xfId="3060"/>
    <cellStyle name="_pgvcl-costal_JND-5_NEW MIS From JND Circle_PBR" xfId="3061"/>
    <cellStyle name="_pgvcl-costal_JND-5_NEW MIS From JND Circle_PBR 2" xfId="3062"/>
    <cellStyle name="_pgvcl-costal_JND-5_NEW MIS From JND Circle_PBR 3" xfId="3063"/>
    <cellStyle name="_pgvcl-costal_JND-5_NEW MIS From JND Circle_PBR 4" xfId="3064"/>
    <cellStyle name="_pgvcl-costal_JND-5_NEW MIS From JND Circle_PBR CO_DAILY REPORT GIS - 20-01-09" xfId="3065"/>
    <cellStyle name="_pgvcl-costal_JND-5_NEW MIS From JND Circle_PBR CO_DAILY REPORT GIS - 20-01-09 2" xfId="3066"/>
    <cellStyle name="_pgvcl-costal_JND-5_NEW MIS From JND Circle_PBR CO_DAILY REPORT GIS - 20-01-09 3" xfId="3067"/>
    <cellStyle name="_pgvcl-costal_JND-5_NEW MIS From JND Circle_PBR CO_DAILY REPORT GIS - 20-01-09 4" xfId="3068"/>
    <cellStyle name="_pgvcl-costal_JND-5_NEW MIS From JND Circle_T&amp;D August-08" xfId="3069"/>
    <cellStyle name="_pgvcl-costal_JND-5_NEW MIS From JND Circle_T&amp;D August-08 2" xfId="3070"/>
    <cellStyle name="_pgvcl-costal_JND-5_NEW MIS From JND Circle_T&amp;D August-08 3" xfId="3071"/>
    <cellStyle name="_pgvcl-costal_JND-5_NEW MIS From JND Circle_T&amp;D August-08 4" xfId="3072"/>
    <cellStyle name="_pgvcl-costal_JND-5_NEW MIS From JND Circle_T&amp;D Dec-08" xfId="3073"/>
    <cellStyle name="_pgvcl-costal_JND-5_NEW MIS From JND Circle_T&amp;D Dec-08 2" xfId="3074"/>
    <cellStyle name="_pgvcl-costal_JND-5_NEW MIS From JND Circle_T&amp;D Dec-08 3" xfId="3075"/>
    <cellStyle name="_pgvcl-costal_JND-5_NEW MIS From JND Circle_T&amp;D Dec-08 4" xfId="3076"/>
    <cellStyle name="_pgvcl-costal_JND-5_NEW MIS From JND Circle_T&amp;D July-08" xfId="3077"/>
    <cellStyle name="_pgvcl-costal_JND-5_NEW MIS From JND Circle_T&amp;D July-08 2" xfId="3078"/>
    <cellStyle name="_pgvcl-costal_JND-5_NEW MIS From JND Circle_T&amp;D July-08 3" xfId="3079"/>
    <cellStyle name="_pgvcl-costal_JND-5_NEW MIS From JND Circle_T&amp;D July-08 4" xfId="3080"/>
    <cellStyle name="_pgvcl-costal_JND-5_NEW MIS From JND Circle_T&amp;D MAR--09" xfId="3081"/>
    <cellStyle name="_pgvcl-costal_JND-5_NEW MIS From JND Circle_T&amp;D MAR--09 2" xfId="3082"/>
    <cellStyle name="_pgvcl-costal_JND-5_NEW MIS From JND Circle_T&amp;D MAR--09 3" xfId="3083"/>
    <cellStyle name="_pgvcl-costal_JND-5_NEW MIS From JND Circle_T&amp;D MAR--09 4" xfId="3084"/>
    <cellStyle name="_pgvcl-costal_JND-5_NEW MIS From JND Circle_Urban Weekly 8 MAY 09" xfId="3085"/>
    <cellStyle name="_pgvcl-costal_JND-5_NEW MIS From JND Circle_URBAN WEEKLY PBR CO" xfId="3086"/>
    <cellStyle name="_pgvcl-costal_JND-5_NEW MIS From JND Circle_URBAN WEEKLY PBR CO 2" xfId="3087"/>
    <cellStyle name="_pgvcl-costal_JND-5_NEW MIS From JND Circle_URBAN WEEKLY PBR CO 3" xfId="3088"/>
    <cellStyle name="_pgvcl-costal_JND-5_NEW MIS From JND Circle_URBAN WEEKLY PBR CO 4" xfId="3089"/>
    <cellStyle name="_pgvcl-costal_JND-5_NEW MIS From JND Circle_Weekly Urban PBR CO - 04-04-09 to 12-04-09" xfId="3090"/>
    <cellStyle name="_pgvcl-costal_JND-5_NEW MIS From JND Circle_Weekly Urban PBR CO - 04-04-09 to 12-04-09 2" xfId="3091"/>
    <cellStyle name="_pgvcl-costal_JND-5_NEW MIS From JND Circle_Weekly Urban PBR CO - 04-04-09 to 12-04-09 3" xfId="3092"/>
    <cellStyle name="_pgvcl-costal_JND-5_NEW MIS From JND Circle_Weekly Urban PBR CO - 04-04-09 to 12-04-09 4" xfId="3093"/>
    <cellStyle name="_pgvcl-costal_JND-5_NEW MIS From JND Circle_Weekly Urban PBR CO - 06-03-09 to 12-03-09" xfId="3094"/>
    <cellStyle name="_pgvcl-costal_JND-5_NEW MIS From JND Circle_Weekly Urban PBR CO - 06-03-09 to 12-03-09 2" xfId="3095"/>
    <cellStyle name="_pgvcl-costal_JND-5_NEW MIS From JND Circle_Weekly Urban PBR CO - 06-03-09 to 12-03-09 3" xfId="3096"/>
    <cellStyle name="_pgvcl-costal_JND-5_NEW MIS From JND Circle_Weekly Urban PBR CO - 06-03-09 to 12-03-09 4" xfId="3097"/>
    <cellStyle name="_pgvcl-costal_JND-5_NEW MIS From JND Circle_Weekly Urban PBR CO - 20-02-09 to 26-02-09" xfId="3098"/>
    <cellStyle name="_pgvcl-costal_JND-5_NEW MIS From JND Circle_Weekly Urban PBR CO - 20-02-09 to 26-02-09 2" xfId="3099"/>
    <cellStyle name="_pgvcl-costal_JND-5_NEW MIS From JND Circle_Weekly Urban PBR CO - 20-02-09 to 26-02-09 3" xfId="3100"/>
    <cellStyle name="_pgvcl-costal_JND-5_NEW MIS From JND Circle_Weekly Urban PBR CO - 20-02-09 to 26-02-09 4" xfId="3101"/>
    <cellStyle name="_pgvcl-costal_JND-5_NEW MIS From JND Circle_Weekly Urban PBR CO - 30-01-09 to 05-02-09" xfId="3102"/>
    <cellStyle name="_pgvcl-costal_JND-5_NEW MIS From JND Circle_Weekly Urban PBR CO - 30-01-09 to 05-02-09 2" xfId="3103"/>
    <cellStyle name="_pgvcl-costal_JND-5_NEW MIS From JND Circle_Weekly Urban PBR CO - 30-01-09 to 05-02-09 3" xfId="3104"/>
    <cellStyle name="_pgvcl-costal_JND-5_NEW MIS From JND Circle_Weekly Urban PBR CO - 30-01-09 to 05-02-09 4" xfId="3105"/>
    <cellStyle name="_pgvcl-costal_JND-5_NEW MIS From JND Circle_Weekly Urban PBR CO - 9-1-09 to 15.01.09" xfId="3106"/>
    <cellStyle name="_pgvcl-costal_JND-5_NEW MIS From JND Circle_Weekly Urban PBR CO - 9-1-09 to 15.01.09 2" xfId="3107"/>
    <cellStyle name="_pgvcl-costal_JND-5_NEW MIS From JND Circle_Weekly Urban PBR CO - 9-1-09 to 15.01.09 3" xfId="3108"/>
    <cellStyle name="_pgvcl-costal_JND-5_NEW MIS From JND Circle_Weekly Urban PBR CO - 9-1-09 to 15.01.09 4" xfId="3109"/>
    <cellStyle name="_pgvcl-costal_JND-5_NEW MIS From JND Circle_Weekly Urban PBR CO 01-05-09 to 07-05-09" xfId="3110"/>
    <cellStyle name="_pgvcl-costal_JND-5_NEW MIS From JND Circle_Weekly Urban PBR CO 01-05-09 to 07-05-09 2" xfId="3111"/>
    <cellStyle name="_pgvcl-costal_JND-5_NEW MIS From JND Circle_Weekly Urban PBR CO 01-05-09 to 07-05-09 3" xfId="3112"/>
    <cellStyle name="_pgvcl-costal_JND-5_NEW MIS From JND Circle_Weekly Urban PBR CO 01-05-09 to 07-05-09 4" xfId="3113"/>
    <cellStyle name="_pgvcl-costal_JND-5_NEW MIS From JND Circle_Weekly Urban PBR CO 10-04-09 to 16-04-09" xfId="3114"/>
    <cellStyle name="_pgvcl-costal_JND-5_NEW MIS From JND Circle_Weekly Urban PBR CO 10-04-09 to 16-04-09 2" xfId="3115"/>
    <cellStyle name="_pgvcl-costal_JND-5_NEW MIS From JND Circle_Weekly Urban PBR CO 10-04-09 to 16-04-09 3" xfId="3116"/>
    <cellStyle name="_pgvcl-costal_JND-5_NEW MIS From JND Circle_Weekly Urban PBR CO 10-04-09 to 16-04-09 4" xfId="3117"/>
    <cellStyle name="_pgvcl-costal_JND-5_NEW MIS Jan - 08" xfId="3118"/>
    <cellStyle name="_pgvcl-costal_JND-5_NEW MIS Jan - 08_Book-DMTHL" xfId="3119"/>
    <cellStyle name="_pgvcl-costal_JND-5_NEW MIS Jan - 08_Comparison" xfId="3120"/>
    <cellStyle name="_pgvcl-costal_JND-5_NEW MIS Jan - 08_Comparison 2" xfId="3121"/>
    <cellStyle name="_pgvcl-costal_JND-5_NEW MIS Jan - 08_Comparison 3" xfId="3122"/>
    <cellStyle name="_pgvcl-costal_JND-5_NEW MIS Jan - 08_Comparison 4" xfId="3123"/>
    <cellStyle name="_pgvcl-costal_JND-5_NEW MIS Jan - 08_Details of Selected Urban Feeder" xfId="3124"/>
    <cellStyle name="_pgvcl-costal_JND-5_NEW MIS Jan - 08_Details of Selected Urban Feeder 2" xfId="3125"/>
    <cellStyle name="_pgvcl-costal_JND-5_NEW MIS Jan - 08_Details of Selected Urban Feeder 3" xfId="3126"/>
    <cellStyle name="_pgvcl-costal_JND-5_NEW MIS Jan - 08_Details of Selected Urban Feeder 4" xfId="3127"/>
    <cellStyle name="_pgvcl-costal_JND-5_NEW MIS Jan - 08_DHTHL JAN-09" xfId="3128"/>
    <cellStyle name="_pgvcl-costal_JND-5_NEW MIS Jan - 08_dnthl Feb-09" xfId="3129"/>
    <cellStyle name="_pgvcl-costal_JND-5_NEW MIS Jan - 08_JGYssss" xfId="3130"/>
    <cellStyle name="_pgvcl-costal_JND-5_NEW MIS Jan - 08_JGYssss 2" xfId="3131"/>
    <cellStyle name="_pgvcl-costal_JND-5_NEW MIS Jan - 08_JGYssss 3" xfId="3132"/>
    <cellStyle name="_pgvcl-costal_JND-5_NEW MIS Jan - 08_JGYssss 4" xfId="3133"/>
    <cellStyle name="_pgvcl-costal_JND-5_NEW MIS Jan - 08_New MIS Sheets" xfId="3134"/>
    <cellStyle name="_pgvcl-costal_JND-5_NEW MIS Jan - 08_New MIS Sheets 2" xfId="3135"/>
    <cellStyle name="_pgvcl-costal_JND-5_NEW MIS Jan - 08_New MIS Sheets 3" xfId="3136"/>
    <cellStyle name="_pgvcl-costal_JND-5_NEW MIS Jan - 08_New MIS Sheets 4" xfId="3137"/>
    <cellStyle name="_pgvcl-costal_JND-5_NEW MIS Jan - 08_PBR" xfId="3138"/>
    <cellStyle name="_pgvcl-costal_JND-5_NEW MIS Jan - 08_PBR 2" xfId="3139"/>
    <cellStyle name="_pgvcl-costal_JND-5_NEW MIS Jan - 08_PBR 3" xfId="3140"/>
    <cellStyle name="_pgvcl-costal_JND-5_NEW MIS Jan - 08_PBR 4" xfId="3141"/>
    <cellStyle name="_pgvcl-costal_JND-5_NEW MIS Jan - 08_PBR CO_DAILY REPORT GIS - 20-01-09" xfId="3142"/>
    <cellStyle name="_pgvcl-costal_JND-5_NEW MIS Jan - 08_PBR CO_DAILY REPORT GIS - 20-01-09 2" xfId="3143"/>
    <cellStyle name="_pgvcl-costal_JND-5_NEW MIS Jan - 08_PBR CO_DAILY REPORT GIS - 20-01-09 3" xfId="3144"/>
    <cellStyle name="_pgvcl-costal_JND-5_NEW MIS Jan - 08_PBR CO_DAILY REPORT GIS - 20-01-09 4" xfId="3145"/>
    <cellStyle name="_pgvcl-costal_JND-5_NEW MIS Jan - 08_T&amp;D August-08" xfId="3146"/>
    <cellStyle name="_pgvcl-costal_JND-5_NEW MIS Jan - 08_T&amp;D August-08 2" xfId="3147"/>
    <cellStyle name="_pgvcl-costal_JND-5_NEW MIS Jan - 08_T&amp;D August-08 3" xfId="3148"/>
    <cellStyle name="_pgvcl-costal_JND-5_NEW MIS Jan - 08_T&amp;D August-08 4" xfId="3149"/>
    <cellStyle name="_pgvcl-costal_JND-5_NEW MIS Jan - 08_T&amp;D Dec-08" xfId="3150"/>
    <cellStyle name="_pgvcl-costal_JND-5_NEW MIS Jan - 08_T&amp;D Dec-08 2" xfId="3151"/>
    <cellStyle name="_pgvcl-costal_JND-5_NEW MIS Jan - 08_T&amp;D Dec-08 3" xfId="3152"/>
    <cellStyle name="_pgvcl-costal_JND-5_NEW MIS Jan - 08_T&amp;D Dec-08 4" xfId="3153"/>
    <cellStyle name="_pgvcl-costal_JND-5_NEW MIS Jan - 08_T&amp;D July-08" xfId="3154"/>
    <cellStyle name="_pgvcl-costal_JND-5_NEW MIS Jan - 08_T&amp;D July-08 2" xfId="3155"/>
    <cellStyle name="_pgvcl-costal_JND-5_NEW MIS Jan - 08_T&amp;D July-08 3" xfId="3156"/>
    <cellStyle name="_pgvcl-costal_JND-5_NEW MIS Jan - 08_T&amp;D July-08 4" xfId="3157"/>
    <cellStyle name="_pgvcl-costal_JND-5_NEW MIS Jan - 08_T&amp;D MAR--09" xfId="3158"/>
    <cellStyle name="_pgvcl-costal_JND-5_NEW MIS Jan - 08_T&amp;D MAR--09 2" xfId="3159"/>
    <cellStyle name="_pgvcl-costal_JND-5_NEW MIS Jan - 08_T&amp;D MAR--09 3" xfId="3160"/>
    <cellStyle name="_pgvcl-costal_JND-5_NEW MIS Jan - 08_T&amp;D MAR--09 4" xfId="3161"/>
    <cellStyle name="_pgvcl-costal_JND-5_NEW MIS Jan - 08_Urban Weekly 8 MAY 09" xfId="3162"/>
    <cellStyle name="_pgvcl-costal_JND-5_NEW MIS Jan - 08_URBAN WEEKLY PBR CO" xfId="3163"/>
    <cellStyle name="_pgvcl-costal_JND-5_NEW MIS Jan - 08_URBAN WEEKLY PBR CO 2" xfId="3164"/>
    <cellStyle name="_pgvcl-costal_JND-5_NEW MIS Jan - 08_URBAN WEEKLY PBR CO 3" xfId="3165"/>
    <cellStyle name="_pgvcl-costal_JND-5_NEW MIS Jan - 08_URBAN WEEKLY PBR CO 4" xfId="3166"/>
    <cellStyle name="_pgvcl-costal_JND-5_NEW MIS Jan - 08_Weekly Urban PBR CO - 04-04-09 to 12-04-09" xfId="3167"/>
    <cellStyle name="_pgvcl-costal_JND-5_NEW MIS Jan - 08_Weekly Urban PBR CO - 04-04-09 to 12-04-09 2" xfId="3168"/>
    <cellStyle name="_pgvcl-costal_JND-5_NEW MIS Jan - 08_Weekly Urban PBR CO - 04-04-09 to 12-04-09 3" xfId="3169"/>
    <cellStyle name="_pgvcl-costal_JND-5_NEW MIS Jan - 08_Weekly Urban PBR CO - 04-04-09 to 12-04-09 4" xfId="3170"/>
    <cellStyle name="_pgvcl-costal_JND-5_NEW MIS Jan - 08_Weekly Urban PBR CO - 06-03-09 to 12-03-09" xfId="3171"/>
    <cellStyle name="_pgvcl-costal_JND-5_NEW MIS Jan - 08_Weekly Urban PBR CO - 06-03-09 to 12-03-09 2" xfId="3172"/>
    <cellStyle name="_pgvcl-costal_JND-5_NEW MIS Jan - 08_Weekly Urban PBR CO - 06-03-09 to 12-03-09 3" xfId="3173"/>
    <cellStyle name="_pgvcl-costal_JND-5_NEW MIS Jan - 08_Weekly Urban PBR CO - 06-03-09 to 12-03-09 4" xfId="3174"/>
    <cellStyle name="_pgvcl-costal_JND-5_NEW MIS Jan - 08_Weekly Urban PBR CO - 20-02-09 to 26-02-09" xfId="3175"/>
    <cellStyle name="_pgvcl-costal_JND-5_NEW MIS Jan - 08_Weekly Urban PBR CO - 20-02-09 to 26-02-09 2" xfId="3176"/>
    <cellStyle name="_pgvcl-costal_JND-5_NEW MIS Jan - 08_Weekly Urban PBR CO - 20-02-09 to 26-02-09 3" xfId="3177"/>
    <cellStyle name="_pgvcl-costal_JND-5_NEW MIS Jan - 08_Weekly Urban PBR CO - 20-02-09 to 26-02-09 4" xfId="3178"/>
    <cellStyle name="_pgvcl-costal_JND-5_NEW MIS Jan - 08_Weekly Urban PBR CO - 30-01-09 to 05-02-09" xfId="3179"/>
    <cellStyle name="_pgvcl-costal_JND-5_NEW MIS Jan - 08_Weekly Urban PBR CO - 30-01-09 to 05-02-09 2" xfId="3180"/>
    <cellStyle name="_pgvcl-costal_JND-5_NEW MIS Jan - 08_Weekly Urban PBR CO - 30-01-09 to 05-02-09 3" xfId="3181"/>
    <cellStyle name="_pgvcl-costal_JND-5_NEW MIS Jan - 08_Weekly Urban PBR CO - 30-01-09 to 05-02-09 4" xfId="3182"/>
    <cellStyle name="_pgvcl-costal_JND-5_NEW MIS Jan - 08_Weekly Urban PBR CO - 9-1-09 to 15.01.09" xfId="3183"/>
    <cellStyle name="_pgvcl-costal_JND-5_NEW MIS Jan - 08_Weekly Urban PBR CO - 9-1-09 to 15.01.09 2" xfId="3184"/>
    <cellStyle name="_pgvcl-costal_JND-5_NEW MIS Jan - 08_Weekly Urban PBR CO - 9-1-09 to 15.01.09 3" xfId="3185"/>
    <cellStyle name="_pgvcl-costal_JND-5_NEW MIS Jan - 08_Weekly Urban PBR CO - 9-1-09 to 15.01.09 4" xfId="3186"/>
    <cellStyle name="_pgvcl-costal_JND-5_NEW MIS Jan - 08_Weekly Urban PBR CO 01-05-09 to 07-05-09" xfId="3187"/>
    <cellStyle name="_pgvcl-costal_JND-5_NEW MIS Jan - 08_Weekly Urban PBR CO 01-05-09 to 07-05-09 2" xfId="3188"/>
    <cellStyle name="_pgvcl-costal_JND-5_NEW MIS Jan - 08_Weekly Urban PBR CO 01-05-09 to 07-05-09 3" xfId="3189"/>
    <cellStyle name="_pgvcl-costal_JND-5_NEW MIS Jan - 08_Weekly Urban PBR CO 01-05-09 to 07-05-09 4" xfId="3190"/>
    <cellStyle name="_pgvcl-costal_JND-5_NEW MIS Jan - 08_Weekly Urban PBR CO 10-04-09 to 16-04-09" xfId="3191"/>
    <cellStyle name="_pgvcl-costal_JND-5_NEW MIS Jan - 08_Weekly Urban PBR CO 10-04-09 to 16-04-09 2" xfId="3192"/>
    <cellStyle name="_pgvcl-costal_JND-5_NEW MIS Jan - 08_Weekly Urban PBR CO 10-04-09 to 16-04-09 3" xfId="3193"/>
    <cellStyle name="_pgvcl-costal_JND-5_NEW MIS Jan - 08_Weekly Urban PBR CO 10-04-09 to 16-04-09 4" xfId="3194"/>
    <cellStyle name="_pgvcl-costal_JND-5_New MIS Sheets" xfId="3195"/>
    <cellStyle name="_pgvcl-costal_JND-5_New MIS Sheets 2" xfId="3196"/>
    <cellStyle name="_pgvcl-costal_JND-5_New MIS Sheets 3" xfId="3197"/>
    <cellStyle name="_pgvcl-costal_JND-5_New MIS Sheets 4" xfId="3198"/>
    <cellStyle name="_pgvcl-costal_JND-5_NEWMISFromJNDCircle-DEC07" xfId="3199"/>
    <cellStyle name="_pgvcl-costal_JND-5_PBR" xfId="3200"/>
    <cellStyle name="_pgvcl-costal_JND-5_PBR 2" xfId="3201"/>
    <cellStyle name="_pgvcl-costal_JND-5_PBR 3" xfId="3202"/>
    <cellStyle name="_pgvcl-costal_JND-5_PBR 4" xfId="3203"/>
    <cellStyle name="_pgvcl-costal_JND-5_pbr 7" xfId="3204"/>
    <cellStyle name="_pgvcl-costal_JND-5_pbr 7 2" xfId="3205"/>
    <cellStyle name="_pgvcl-costal_JND-5_pbr 7 3" xfId="3206"/>
    <cellStyle name="_pgvcl-costal_JND-5_pbr 7 4" xfId="3207"/>
    <cellStyle name="_pgvcl-costal_JND-5_PBR CO_DAILY REPORT GIS - 20-01-09" xfId="3208"/>
    <cellStyle name="_pgvcl-costal_JND-5_PBR CO_DAILY REPORT GIS - 20-01-09 2" xfId="3209"/>
    <cellStyle name="_pgvcl-costal_JND-5_PBR CO_DAILY REPORT GIS - 20-01-09 3" xfId="3210"/>
    <cellStyle name="_pgvcl-costal_JND-5_PBR CO_DAILY REPORT GIS - 20-01-09 4" xfId="3211"/>
    <cellStyle name="_pgvcl-costal_JND-5_PBR-3 &amp; 7 July-09 - Accident" xfId="3212"/>
    <cellStyle name="_pgvcl-costal_JND-5_PBR-3 june  '12  CIRCLE" xfId="3213"/>
    <cellStyle name="_pgvcl-costal_JND-5_PBR-3 june  '12  CIRCLE 2" xfId="3214"/>
    <cellStyle name="_pgvcl-costal_JND-5_PBR-3 june  '12  CIRCLE 3" xfId="3215"/>
    <cellStyle name="_pgvcl-costal_JND-5_PBR-3 june  '12  CIRCLE 4" xfId="3216"/>
    <cellStyle name="_pgvcl-costal_JND-5_PBR-7" xfId="3217"/>
    <cellStyle name="_pgvcl-costal_JND-5_PBR-7 2" xfId="3218"/>
    <cellStyle name="_pgvcl-costal_JND-5_PBR-7 3" xfId="3219"/>
    <cellStyle name="_pgvcl-costal_JND-5_PBR-7 4" xfId="3220"/>
    <cellStyle name="_pgvcl-costal_JND-5_PBR-7 FEB-11 " xfId="3221"/>
    <cellStyle name="_pgvcl-costal_JND-5_PBR-7 MIS - August-2009" xfId="3222"/>
    <cellStyle name="_pgvcl-costal_JND-5_PGVCL- 7" xfId="3223"/>
    <cellStyle name="_pgvcl-costal_JND-5_PGVCL- 7 2" xfId="3224"/>
    <cellStyle name="_pgvcl-costal_JND-5_PGVCL- 7 3" xfId="3225"/>
    <cellStyle name="_pgvcl-costal_JND-5_PGVCL- 7 4" xfId="3226"/>
    <cellStyle name="_pgvcl-costal_JND-5_PGVCL- 9" xfId="3227"/>
    <cellStyle name="_pgvcl-costal_JND-5_PGVCL- 9 2" xfId="3228"/>
    <cellStyle name="_pgvcl-costal_JND-5_PGVCL- 9 3" xfId="3229"/>
    <cellStyle name="_pgvcl-costal_JND-5_PGVCL- 9 4" xfId="3230"/>
    <cellStyle name="_pgvcl-costal_JND-5_PGVCL- 9 Aug. 11" xfId="3231"/>
    <cellStyle name="_pgvcl-costal_JND-5_PGVCL- 9 Aug. 11 2" xfId="3232"/>
    <cellStyle name="_pgvcl-costal_JND-5_PGVCL- 9 Aug. 11 3" xfId="3233"/>
    <cellStyle name="_pgvcl-costal_JND-5_PGVCL- 9 Aug. 11 4" xfId="3234"/>
    <cellStyle name="_pgvcl-costal_JND-5_PGVCL- 9 Jun. 11" xfId="3235"/>
    <cellStyle name="_pgvcl-costal_JND-5_PGVCL- 9 Jun. 11 2" xfId="3236"/>
    <cellStyle name="_pgvcl-costal_JND-5_PGVCL- 9 Jun. 11 3" xfId="3237"/>
    <cellStyle name="_pgvcl-costal_JND-5_PGVCL- 9 Jun. 11 4" xfId="3238"/>
    <cellStyle name="_pgvcl-costal_JND-5_PGVCL- 9 May 11" xfId="3239"/>
    <cellStyle name="_pgvcl-costal_JND-5_PGVCL- 9 May 11 2" xfId="3240"/>
    <cellStyle name="_pgvcl-costal_JND-5_PGVCL- 9 May 11 3" xfId="3241"/>
    <cellStyle name="_pgvcl-costal_JND-5_PGVCL- 9 May 11 4" xfId="3242"/>
    <cellStyle name="_pgvcl-costal_JND-5_PGVCL- 9 Sep. 11" xfId="3243"/>
    <cellStyle name="_pgvcl-costal_JND-5_PGVCL- 9 Sep. 11 2" xfId="3244"/>
    <cellStyle name="_pgvcl-costal_JND-5_PGVCL- 9 Sep. 11 3" xfId="3245"/>
    <cellStyle name="_pgvcl-costal_JND-5_PGVCL- 9 Sep. 11 4" xfId="3246"/>
    <cellStyle name="_pgvcl-costal_JND-5_sept JMN-7" xfId="3247"/>
    <cellStyle name="_pgvcl-costal_JND-5_T&amp;D August-08" xfId="3248"/>
    <cellStyle name="_pgvcl-costal_JND-5_T&amp;D August-08 2" xfId="3249"/>
    <cellStyle name="_pgvcl-costal_JND-5_T&amp;D August-08 3" xfId="3250"/>
    <cellStyle name="_pgvcl-costal_JND-5_T&amp;D August-08 4" xfId="3251"/>
    <cellStyle name="_pgvcl-costal_JND-5_T&amp;D Dec-08" xfId="3252"/>
    <cellStyle name="_pgvcl-costal_JND-5_T&amp;D Dec-08 2" xfId="3253"/>
    <cellStyle name="_pgvcl-costal_JND-5_T&amp;D Dec-08 3" xfId="3254"/>
    <cellStyle name="_pgvcl-costal_JND-5_T&amp;D Dec-08 4" xfId="3255"/>
    <cellStyle name="_pgvcl-costal_JND-5_T&amp;D July-08" xfId="3256"/>
    <cellStyle name="_pgvcl-costal_JND-5_T&amp;D July-08 2" xfId="3257"/>
    <cellStyle name="_pgvcl-costal_JND-5_T&amp;D July-08 3" xfId="3258"/>
    <cellStyle name="_pgvcl-costal_JND-5_T&amp;D July-08 4" xfId="3259"/>
    <cellStyle name="_pgvcl-costal_JND-5_T&amp;D MAR--09" xfId="3260"/>
    <cellStyle name="_pgvcl-costal_JND-5_T&amp;D MAR--09 2" xfId="3261"/>
    <cellStyle name="_pgvcl-costal_JND-5_T&amp;D MAR--09 3" xfId="3262"/>
    <cellStyle name="_pgvcl-costal_JND-5_T&amp;D MAR--09 4" xfId="3263"/>
    <cellStyle name="_pgvcl-costal_JND-5_Urban Weekly 8 MAY 09" xfId="3264"/>
    <cellStyle name="_pgvcl-costal_JND-5_URBAN WEEKLY PBR CO" xfId="3265"/>
    <cellStyle name="_pgvcl-costal_JND-5_URBAN WEEKLY PBR CO 2" xfId="3266"/>
    <cellStyle name="_pgvcl-costal_JND-5_URBAN WEEKLY PBR CO 3" xfId="3267"/>
    <cellStyle name="_pgvcl-costal_JND-5_URBAN WEEKLY PBR CO 4" xfId="3268"/>
    <cellStyle name="_pgvcl-costal_JND-5_Weekly Urban PBR CO - 04-04-09 to 12-04-09" xfId="3269"/>
    <cellStyle name="_pgvcl-costal_JND-5_Weekly Urban PBR CO - 04-04-09 to 12-04-09 2" xfId="3270"/>
    <cellStyle name="_pgvcl-costal_JND-5_Weekly Urban PBR CO - 04-04-09 to 12-04-09 3" xfId="3271"/>
    <cellStyle name="_pgvcl-costal_JND-5_Weekly Urban PBR CO - 04-04-09 to 12-04-09 4" xfId="3272"/>
    <cellStyle name="_pgvcl-costal_JND-5_Weekly Urban PBR CO - 06-03-09 to 12-03-09" xfId="3273"/>
    <cellStyle name="_pgvcl-costal_JND-5_Weekly Urban PBR CO - 06-03-09 to 12-03-09 2" xfId="3274"/>
    <cellStyle name="_pgvcl-costal_JND-5_Weekly Urban PBR CO - 06-03-09 to 12-03-09 3" xfId="3275"/>
    <cellStyle name="_pgvcl-costal_JND-5_Weekly Urban PBR CO - 06-03-09 to 12-03-09 4" xfId="3276"/>
    <cellStyle name="_pgvcl-costal_JND-5_Weekly Urban PBR CO - 20-02-09 to 26-02-09" xfId="3277"/>
    <cellStyle name="_pgvcl-costal_JND-5_Weekly Urban PBR CO - 20-02-09 to 26-02-09 2" xfId="3278"/>
    <cellStyle name="_pgvcl-costal_JND-5_Weekly Urban PBR CO - 20-02-09 to 26-02-09 3" xfId="3279"/>
    <cellStyle name="_pgvcl-costal_JND-5_Weekly Urban PBR CO - 20-02-09 to 26-02-09 4" xfId="3280"/>
    <cellStyle name="_pgvcl-costal_JND-5_Weekly Urban PBR CO - 30-01-09 to 05-02-09" xfId="3281"/>
    <cellStyle name="_pgvcl-costal_JND-5_Weekly Urban PBR CO - 30-01-09 to 05-02-09 2" xfId="3282"/>
    <cellStyle name="_pgvcl-costal_JND-5_Weekly Urban PBR CO - 30-01-09 to 05-02-09 3" xfId="3283"/>
    <cellStyle name="_pgvcl-costal_JND-5_Weekly Urban PBR CO - 30-01-09 to 05-02-09 4" xfId="3284"/>
    <cellStyle name="_pgvcl-costal_JND-5_Weekly Urban PBR CO - 9-1-09 to 15.01.09" xfId="3285"/>
    <cellStyle name="_pgvcl-costal_JND-5_Weekly Urban PBR CO - 9-1-09 to 15.01.09 2" xfId="3286"/>
    <cellStyle name="_pgvcl-costal_JND-5_Weekly Urban PBR CO - 9-1-09 to 15.01.09 3" xfId="3287"/>
    <cellStyle name="_pgvcl-costal_JND-5_Weekly Urban PBR CO - 9-1-09 to 15.01.09 4" xfId="3288"/>
    <cellStyle name="_pgvcl-costal_JND-5_Weekly Urban PBR CO 01-05-09 to 07-05-09" xfId="3289"/>
    <cellStyle name="_pgvcl-costal_JND-5_Weekly Urban PBR CO 01-05-09 to 07-05-09 2" xfId="3290"/>
    <cellStyle name="_pgvcl-costal_JND-5_Weekly Urban PBR CO 01-05-09 to 07-05-09 3" xfId="3291"/>
    <cellStyle name="_pgvcl-costal_JND-5_Weekly Urban PBR CO 01-05-09 to 07-05-09 4" xfId="3292"/>
    <cellStyle name="_pgvcl-costal_JND-5_Weekly Urban PBR CO 10-04-09 to 16-04-09" xfId="3293"/>
    <cellStyle name="_pgvcl-costal_JND-5_Weekly Urban PBR CO 10-04-09 to 16-04-09 2" xfId="3294"/>
    <cellStyle name="_pgvcl-costal_JND-5_Weekly Urban PBR CO 10-04-09 to 16-04-09 3" xfId="3295"/>
    <cellStyle name="_pgvcl-costal_JND-5_Weekly Urban PBR CO 10-04-09 to 16-04-09 4" xfId="3296"/>
    <cellStyle name="_pgvcl-costal_JND-50" xfId="3297"/>
    <cellStyle name="_pgvcl-costal_JND-51" xfId="3298"/>
    <cellStyle name="_pgvcl-costal_JND-51_Book-DMTHL" xfId="3299"/>
    <cellStyle name="_pgvcl-costal_JND-51_Comparison" xfId="3300"/>
    <cellStyle name="_pgvcl-costal_JND-51_Comparison 2" xfId="3301"/>
    <cellStyle name="_pgvcl-costal_JND-51_Comparison 3" xfId="3302"/>
    <cellStyle name="_pgvcl-costal_JND-51_Comparison 4" xfId="3303"/>
    <cellStyle name="_pgvcl-costal_JND-51_Details of Selected Urban Feeder" xfId="3304"/>
    <cellStyle name="_pgvcl-costal_JND-51_Details of Selected Urban Feeder 2" xfId="3305"/>
    <cellStyle name="_pgvcl-costal_JND-51_Details of Selected Urban Feeder 3" xfId="3306"/>
    <cellStyle name="_pgvcl-costal_JND-51_Details of Selected Urban Feeder 4" xfId="3307"/>
    <cellStyle name="_pgvcl-costal_JND-51_DHTHL JAN-09" xfId="3308"/>
    <cellStyle name="_pgvcl-costal_JND-51_dnthl Feb-09" xfId="3309"/>
    <cellStyle name="_pgvcl-costal_JND-51_JGYssss" xfId="3310"/>
    <cellStyle name="_pgvcl-costal_JND-51_JGYssss 2" xfId="3311"/>
    <cellStyle name="_pgvcl-costal_JND-51_JGYssss 3" xfId="3312"/>
    <cellStyle name="_pgvcl-costal_JND-51_JGYssss 4" xfId="3313"/>
    <cellStyle name="_pgvcl-costal_JND-51_New MIS Sheets" xfId="3314"/>
    <cellStyle name="_pgvcl-costal_JND-51_New MIS Sheets 2" xfId="3315"/>
    <cellStyle name="_pgvcl-costal_JND-51_New MIS Sheets 3" xfId="3316"/>
    <cellStyle name="_pgvcl-costal_JND-51_New MIS Sheets 4" xfId="3317"/>
    <cellStyle name="_pgvcl-costal_JND-51_NEWMISFromJNDCircle-DEC07" xfId="3318"/>
    <cellStyle name="_pgvcl-costal_JND-51_PBR" xfId="3319"/>
    <cellStyle name="_pgvcl-costal_JND-51_PBR 2" xfId="3320"/>
    <cellStyle name="_pgvcl-costal_JND-51_PBR 3" xfId="3321"/>
    <cellStyle name="_pgvcl-costal_JND-51_PBR 4" xfId="3322"/>
    <cellStyle name="_pgvcl-costal_JND-51_PBR CO_DAILY REPORT GIS - 20-01-09" xfId="3323"/>
    <cellStyle name="_pgvcl-costal_JND-51_PBR CO_DAILY REPORT GIS - 20-01-09 2" xfId="3324"/>
    <cellStyle name="_pgvcl-costal_JND-51_PBR CO_DAILY REPORT GIS - 20-01-09 3" xfId="3325"/>
    <cellStyle name="_pgvcl-costal_JND-51_PBR CO_DAILY REPORT GIS - 20-01-09 4" xfId="3326"/>
    <cellStyle name="_pgvcl-costal_JND-51_T&amp;D August-08" xfId="3327"/>
    <cellStyle name="_pgvcl-costal_JND-51_T&amp;D August-08 2" xfId="3328"/>
    <cellStyle name="_pgvcl-costal_JND-51_T&amp;D August-08 3" xfId="3329"/>
    <cellStyle name="_pgvcl-costal_JND-51_T&amp;D August-08 4" xfId="3330"/>
    <cellStyle name="_pgvcl-costal_JND-51_T&amp;D Dec-08" xfId="3331"/>
    <cellStyle name="_pgvcl-costal_JND-51_T&amp;D Dec-08 2" xfId="3332"/>
    <cellStyle name="_pgvcl-costal_JND-51_T&amp;D Dec-08 3" xfId="3333"/>
    <cellStyle name="_pgvcl-costal_JND-51_T&amp;D Dec-08 4" xfId="3334"/>
    <cellStyle name="_pgvcl-costal_JND-51_T&amp;D July-08" xfId="3335"/>
    <cellStyle name="_pgvcl-costal_JND-51_T&amp;D July-08 2" xfId="3336"/>
    <cellStyle name="_pgvcl-costal_JND-51_T&amp;D July-08 3" xfId="3337"/>
    <cellStyle name="_pgvcl-costal_JND-51_T&amp;D July-08 4" xfId="3338"/>
    <cellStyle name="_pgvcl-costal_JND-51_T&amp;D MAR--09" xfId="3339"/>
    <cellStyle name="_pgvcl-costal_JND-51_T&amp;D MAR--09 2" xfId="3340"/>
    <cellStyle name="_pgvcl-costal_JND-51_T&amp;D MAR--09 3" xfId="3341"/>
    <cellStyle name="_pgvcl-costal_JND-51_T&amp;D MAR--09 4" xfId="3342"/>
    <cellStyle name="_pgvcl-costal_JND-51_Urban Weekly 8 MAY 09" xfId="3343"/>
    <cellStyle name="_pgvcl-costal_JND-51_URBAN WEEKLY PBR CO" xfId="3344"/>
    <cellStyle name="_pgvcl-costal_JND-51_URBAN WEEKLY PBR CO 2" xfId="3345"/>
    <cellStyle name="_pgvcl-costal_JND-51_URBAN WEEKLY PBR CO 3" xfId="3346"/>
    <cellStyle name="_pgvcl-costal_JND-51_URBAN WEEKLY PBR CO 4" xfId="3347"/>
    <cellStyle name="_pgvcl-costal_JND-51_Weekly Urban PBR CO - 04-04-09 to 12-04-09" xfId="3348"/>
    <cellStyle name="_pgvcl-costal_JND-51_Weekly Urban PBR CO - 04-04-09 to 12-04-09 2" xfId="3349"/>
    <cellStyle name="_pgvcl-costal_JND-51_Weekly Urban PBR CO - 04-04-09 to 12-04-09 3" xfId="3350"/>
    <cellStyle name="_pgvcl-costal_JND-51_Weekly Urban PBR CO - 04-04-09 to 12-04-09 4" xfId="3351"/>
    <cellStyle name="_pgvcl-costal_JND-51_Weekly Urban PBR CO - 06-03-09 to 12-03-09" xfId="3352"/>
    <cellStyle name="_pgvcl-costal_JND-51_Weekly Urban PBR CO - 06-03-09 to 12-03-09 2" xfId="3353"/>
    <cellStyle name="_pgvcl-costal_JND-51_Weekly Urban PBR CO - 06-03-09 to 12-03-09 3" xfId="3354"/>
    <cellStyle name="_pgvcl-costal_JND-51_Weekly Urban PBR CO - 06-03-09 to 12-03-09 4" xfId="3355"/>
    <cellStyle name="_pgvcl-costal_JND-51_Weekly Urban PBR CO - 20-02-09 to 26-02-09" xfId="3356"/>
    <cellStyle name="_pgvcl-costal_JND-51_Weekly Urban PBR CO - 20-02-09 to 26-02-09 2" xfId="3357"/>
    <cellStyle name="_pgvcl-costal_JND-51_Weekly Urban PBR CO - 20-02-09 to 26-02-09 3" xfId="3358"/>
    <cellStyle name="_pgvcl-costal_JND-51_Weekly Urban PBR CO - 20-02-09 to 26-02-09 4" xfId="3359"/>
    <cellStyle name="_pgvcl-costal_JND-51_Weekly Urban PBR CO - 30-01-09 to 05-02-09" xfId="3360"/>
    <cellStyle name="_pgvcl-costal_JND-51_Weekly Urban PBR CO - 30-01-09 to 05-02-09 2" xfId="3361"/>
    <cellStyle name="_pgvcl-costal_JND-51_Weekly Urban PBR CO - 30-01-09 to 05-02-09 3" xfId="3362"/>
    <cellStyle name="_pgvcl-costal_JND-51_Weekly Urban PBR CO - 30-01-09 to 05-02-09 4" xfId="3363"/>
    <cellStyle name="_pgvcl-costal_JND-51_Weekly Urban PBR CO - 9-1-09 to 15.01.09" xfId="3364"/>
    <cellStyle name="_pgvcl-costal_JND-51_Weekly Urban PBR CO - 9-1-09 to 15.01.09 2" xfId="3365"/>
    <cellStyle name="_pgvcl-costal_JND-51_Weekly Urban PBR CO - 9-1-09 to 15.01.09 3" xfId="3366"/>
    <cellStyle name="_pgvcl-costal_JND-51_Weekly Urban PBR CO - 9-1-09 to 15.01.09 4" xfId="3367"/>
    <cellStyle name="_pgvcl-costal_JND-51_Weekly Urban PBR CO 01-05-09 to 07-05-09" xfId="3368"/>
    <cellStyle name="_pgvcl-costal_JND-51_Weekly Urban PBR CO 01-05-09 to 07-05-09 2" xfId="3369"/>
    <cellStyle name="_pgvcl-costal_JND-51_Weekly Urban PBR CO 01-05-09 to 07-05-09 3" xfId="3370"/>
    <cellStyle name="_pgvcl-costal_JND-51_Weekly Urban PBR CO 01-05-09 to 07-05-09 4" xfId="3371"/>
    <cellStyle name="_pgvcl-costal_JND-51_Weekly Urban PBR CO 10-04-09 to 16-04-09" xfId="3372"/>
    <cellStyle name="_pgvcl-costal_JND-51_Weekly Urban PBR CO 10-04-09 to 16-04-09 2" xfId="3373"/>
    <cellStyle name="_pgvcl-costal_JND-51_Weekly Urban PBR CO 10-04-09 to 16-04-09 3" xfId="3374"/>
    <cellStyle name="_pgvcl-costal_JND-51_Weekly Urban PBR CO 10-04-09 to 16-04-09 4" xfId="3375"/>
    <cellStyle name="_pgvcl-costal_JND-7" xfId="3376"/>
    <cellStyle name="_pgvcl-costal_JND-7 2" xfId="3377"/>
    <cellStyle name="_pgvcl-costal_JND-7 3" xfId="3378"/>
    <cellStyle name="_pgvcl-costal_JND-7 4" xfId="3379"/>
    <cellStyle name="_pgvcl-costal_JND-7_JND - 7 T3" xfId="3380"/>
    <cellStyle name="_pgvcl-costal_JND-7_JND - 7 T3 2" xfId="3381"/>
    <cellStyle name="_pgvcl-costal_JND-7_JND - 7 T3 3" xfId="3382"/>
    <cellStyle name="_pgvcl-costal_JND-7_JND - 7 T3 4" xfId="3383"/>
    <cellStyle name="_pgvcl-costal_Meeting 12.06.08" xfId="3384"/>
    <cellStyle name="_pgvcl-costal_Meeting 12.06.08 2" xfId="3385"/>
    <cellStyle name="_pgvcl-costal_Meeting 12.06.08 3" xfId="3386"/>
    <cellStyle name="_pgvcl-costal_Meeting 12.06.08 4" xfId="3387"/>
    <cellStyle name="_pgvcl-costal_MIS" xfId="3388"/>
    <cellStyle name="_pgvcl-costal_MIS Dec - 07" xfId="3389"/>
    <cellStyle name="_pgvcl-costal_MIS Dec - 07_BOARD 30-03-09" xfId="3390"/>
    <cellStyle name="_pgvcl-costal_MIS Dec - 07_BOARD 30-03-09 2" xfId="3391"/>
    <cellStyle name="_pgvcl-costal_MIS Dec - 07_BOARD 30-03-09 3" xfId="3392"/>
    <cellStyle name="_pgvcl-costal_MIS Dec - 07_BOARD 30-03-09 4" xfId="3393"/>
    <cellStyle name="_pgvcl-costal_MIS Dec - 07_Book-DMTHL" xfId="3394"/>
    <cellStyle name="_pgvcl-costal_MIS Dec - 07_Comparison" xfId="3395"/>
    <cellStyle name="_pgvcl-costal_MIS Dec - 07_Comparison 2" xfId="3396"/>
    <cellStyle name="_pgvcl-costal_MIS Dec - 07_Comparison 3" xfId="3397"/>
    <cellStyle name="_pgvcl-costal_MIS Dec - 07_Comparison 4" xfId="3398"/>
    <cellStyle name="_pgvcl-costal_MIS Dec - 07_Details of Selected Urban Feeder" xfId="3399"/>
    <cellStyle name="_pgvcl-costal_MIS Dec - 07_Details of Selected Urban Feeder 2" xfId="3400"/>
    <cellStyle name="_pgvcl-costal_MIS Dec - 07_Details of Selected Urban Feeder 3" xfId="3401"/>
    <cellStyle name="_pgvcl-costal_MIS Dec - 07_Details of Selected Urban Feeder 4" xfId="3402"/>
    <cellStyle name="_pgvcl-costal_MIS Dec - 07_DHTHL JAN-09" xfId="3403"/>
    <cellStyle name="_pgvcl-costal_MIS Dec - 07_dnthl Feb-09" xfId="3404"/>
    <cellStyle name="_pgvcl-costal_MIS Dec - 07_HOD 16-04-09 Transformer" xfId="3405"/>
    <cellStyle name="_pgvcl-costal_MIS Dec - 07_HOD 16-04-09 Transformer 2" xfId="3406"/>
    <cellStyle name="_pgvcl-costal_MIS Dec - 07_HOD 16-04-09 Transformer 3" xfId="3407"/>
    <cellStyle name="_pgvcl-costal_MIS Dec - 07_HOD 16-04-09 Transformer 4" xfId="3408"/>
    <cellStyle name="_pgvcl-costal_MIS Dec - 07_JGYssss" xfId="3409"/>
    <cellStyle name="_pgvcl-costal_MIS Dec - 07_JGYssss 2" xfId="3410"/>
    <cellStyle name="_pgvcl-costal_MIS Dec - 07_JGYssss 3" xfId="3411"/>
    <cellStyle name="_pgvcl-costal_MIS Dec - 07_JGYssss 4" xfId="3412"/>
    <cellStyle name="_pgvcl-costal_MIS Dec - 07_JND - 5" xfId="3413"/>
    <cellStyle name="_pgvcl-costal_MIS Dec - 07_JND - 5_BOARD 30-03-09" xfId="3414"/>
    <cellStyle name="_pgvcl-costal_MIS Dec - 07_JND - 5_BOARD 30-03-09 2" xfId="3415"/>
    <cellStyle name="_pgvcl-costal_MIS Dec - 07_JND - 5_BOARD 30-03-09 3" xfId="3416"/>
    <cellStyle name="_pgvcl-costal_MIS Dec - 07_JND - 5_BOARD 30-03-09 4" xfId="3417"/>
    <cellStyle name="_pgvcl-costal_MIS Dec - 07_JND - 5_Book-DMTHL" xfId="3418"/>
    <cellStyle name="_pgvcl-costal_MIS Dec - 07_JND - 5_Comparison" xfId="3419"/>
    <cellStyle name="_pgvcl-costal_MIS Dec - 07_JND - 5_Comparison 2" xfId="3420"/>
    <cellStyle name="_pgvcl-costal_MIS Dec - 07_JND - 5_Comparison 3" xfId="3421"/>
    <cellStyle name="_pgvcl-costal_MIS Dec - 07_JND - 5_Comparison 4" xfId="3422"/>
    <cellStyle name="_pgvcl-costal_MIS Dec - 07_JND - 5_Details of Selected Urban Feeder" xfId="3423"/>
    <cellStyle name="_pgvcl-costal_MIS Dec - 07_JND - 5_Details of Selected Urban Feeder 2" xfId="3424"/>
    <cellStyle name="_pgvcl-costal_MIS Dec - 07_JND - 5_Details of Selected Urban Feeder 3" xfId="3425"/>
    <cellStyle name="_pgvcl-costal_MIS Dec - 07_JND - 5_Details of Selected Urban Feeder 4" xfId="3426"/>
    <cellStyle name="_pgvcl-costal_MIS Dec - 07_JND - 5_DHTHL JAN-09" xfId="3427"/>
    <cellStyle name="_pgvcl-costal_MIS Dec - 07_JND - 5_dnthl Feb-09" xfId="3428"/>
    <cellStyle name="_pgvcl-costal_MIS Dec - 07_JND - 5_HOD 16-04-09 Transformer" xfId="3429"/>
    <cellStyle name="_pgvcl-costal_MIS Dec - 07_JND - 5_HOD 16-04-09 Transformer 2" xfId="3430"/>
    <cellStyle name="_pgvcl-costal_MIS Dec - 07_JND - 5_HOD 16-04-09 Transformer 3" xfId="3431"/>
    <cellStyle name="_pgvcl-costal_MIS Dec - 07_JND - 5_HOD 16-04-09 Transformer 4" xfId="3432"/>
    <cellStyle name="_pgvcl-costal_MIS Dec - 07_JND - 5_JGYssss" xfId="3433"/>
    <cellStyle name="_pgvcl-costal_MIS Dec - 07_JND - 5_JGYssss 2" xfId="3434"/>
    <cellStyle name="_pgvcl-costal_MIS Dec - 07_JND - 5_JGYssss 3" xfId="3435"/>
    <cellStyle name="_pgvcl-costal_MIS Dec - 07_JND - 5_JGYssss 4" xfId="3436"/>
    <cellStyle name="_pgvcl-costal_MIS Dec - 07_JND - 5_New MIS Sheets" xfId="3437"/>
    <cellStyle name="_pgvcl-costal_MIS Dec - 07_JND - 5_New MIS Sheets 2" xfId="3438"/>
    <cellStyle name="_pgvcl-costal_MIS Dec - 07_JND - 5_New MIS Sheets 3" xfId="3439"/>
    <cellStyle name="_pgvcl-costal_MIS Dec - 07_JND - 5_New MIS Sheets 4" xfId="3440"/>
    <cellStyle name="_pgvcl-costal_MIS Dec - 07_JND - 5_PBR" xfId="3441"/>
    <cellStyle name="_pgvcl-costal_MIS Dec - 07_JND - 5_PBR 2" xfId="3442"/>
    <cellStyle name="_pgvcl-costal_MIS Dec - 07_JND - 5_PBR 3" xfId="3443"/>
    <cellStyle name="_pgvcl-costal_MIS Dec - 07_JND - 5_PBR 4" xfId="3444"/>
    <cellStyle name="_pgvcl-costal_MIS Dec - 07_JND - 5_PBR CO_DAILY REPORT GIS - 20-01-09" xfId="3445"/>
    <cellStyle name="_pgvcl-costal_MIS Dec - 07_JND - 5_PBR CO_DAILY REPORT GIS - 20-01-09 2" xfId="3446"/>
    <cellStyle name="_pgvcl-costal_MIS Dec - 07_JND - 5_PBR CO_DAILY REPORT GIS - 20-01-09 3" xfId="3447"/>
    <cellStyle name="_pgvcl-costal_MIS Dec - 07_JND - 5_PBR CO_DAILY REPORT GIS - 20-01-09 4" xfId="3448"/>
    <cellStyle name="_pgvcl-costal_MIS Dec - 07_JND - 5_POWER FILED 17-08-09" xfId="3449"/>
    <cellStyle name="_pgvcl-costal_MIS Dec - 07_JND - 5_POWER FILED 17-08-09 2" xfId="3450"/>
    <cellStyle name="_pgvcl-costal_MIS Dec - 07_JND - 5_POWER FILED 17-08-09 3" xfId="3451"/>
    <cellStyle name="_pgvcl-costal_MIS Dec - 07_JND - 5_POWER FILED 17-08-09 4" xfId="3452"/>
    <cellStyle name="_pgvcl-costal_MIS Dec - 07_JND - 5_SE 14-05-09" xfId="3453"/>
    <cellStyle name="_pgvcl-costal_MIS Dec - 07_JND - 5_SE 14-05-09 2" xfId="3454"/>
    <cellStyle name="_pgvcl-costal_MIS Dec - 07_JND - 5_SE 14-05-09 3" xfId="3455"/>
    <cellStyle name="_pgvcl-costal_MIS Dec - 07_JND - 5_SE 14-05-09 4" xfId="3456"/>
    <cellStyle name="_pgvcl-costal_MIS Dec - 07_JND - 5_Soft Copy of Tech-2" xfId="3457"/>
    <cellStyle name="_pgvcl-costal_MIS Dec - 07_JND - 5_Soft Copy of Tech-2 2" xfId="3458"/>
    <cellStyle name="_pgvcl-costal_MIS Dec - 07_JND - 5_Soft Copy of Tech-2 3" xfId="3459"/>
    <cellStyle name="_pgvcl-costal_MIS Dec - 07_JND - 5_Soft Copy of Tech-2 4" xfId="3460"/>
    <cellStyle name="_pgvcl-costal_MIS Dec - 07_JND - 5_SUMM Shreem-21-08-09" xfId="3461"/>
    <cellStyle name="_pgvcl-costal_MIS Dec - 07_JND - 5_SUMM Shreem-21-08-09 2" xfId="3462"/>
    <cellStyle name="_pgvcl-costal_MIS Dec - 07_JND - 5_SUMM Shreem-21-08-09 3" xfId="3463"/>
    <cellStyle name="_pgvcl-costal_MIS Dec - 07_JND - 5_SUMM Shreem-21-08-09 4" xfId="3464"/>
    <cellStyle name="_pgvcl-costal_MIS Dec - 07_JND - 5_T&amp;D August-08" xfId="3465"/>
    <cellStyle name="_pgvcl-costal_MIS Dec - 07_JND - 5_T&amp;D August-08 2" xfId="3466"/>
    <cellStyle name="_pgvcl-costal_MIS Dec - 07_JND - 5_T&amp;D August-08 3" xfId="3467"/>
    <cellStyle name="_pgvcl-costal_MIS Dec - 07_JND - 5_T&amp;D August-08 4" xfId="3468"/>
    <cellStyle name="_pgvcl-costal_MIS Dec - 07_JND - 5_T&amp;D Dec-08" xfId="3469"/>
    <cellStyle name="_pgvcl-costal_MIS Dec - 07_JND - 5_T&amp;D Dec-08 2" xfId="3470"/>
    <cellStyle name="_pgvcl-costal_MIS Dec - 07_JND - 5_T&amp;D Dec-08 3" xfId="3471"/>
    <cellStyle name="_pgvcl-costal_MIS Dec - 07_JND - 5_T&amp;D Dec-08 4" xfId="3472"/>
    <cellStyle name="_pgvcl-costal_MIS Dec - 07_JND - 5_T&amp;D July-08" xfId="3473"/>
    <cellStyle name="_pgvcl-costal_MIS Dec - 07_JND - 5_T&amp;D July-08 2" xfId="3474"/>
    <cellStyle name="_pgvcl-costal_MIS Dec - 07_JND - 5_T&amp;D July-08 3" xfId="3475"/>
    <cellStyle name="_pgvcl-costal_MIS Dec - 07_JND - 5_T&amp;D July-08 4" xfId="3476"/>
    <cellStyle name="_pgvcl-costal_MIS Dec - 07_JND - 5_T&amp;D MAR--09" xfId="3477"/>
    <cellStyle name="_pgvcl-costal_MIS Dec - 07_JND - 5_T&amp;D MAR--09 2" xfId="3478"/>
    <cellStyle name="_pgvcl-costal_MIS Dec - 07_JND - 5_T&amp;D MAR--09 3" xfId="3479"/>
    <cellStyle name="_pgvcl-costal_MIS Dec - 07_JND - 5_T&amp;D MAR--09 4" xfId="3480"/>
    <cellStyle name="_pgvcl-costal_MIS Dec - 07_JND - 5_TECH-2 SOFT COPY" xfId="3481"/>
    <cellStyle name="_pgvcl-costal_MIS Dec - 07_JND - 5_TECH-2 SOFT COPY 2" xfId="3482"/>
    <cellStyle name="_pgvcl-costal_MIS Dec - 07_JND - 5_TECH-2 SOFT COPY 3" xfId="3483"/>
    <cellStyle name="_pgvcl-costal_MIS Dec - 07_JND - 5_TECH-2 SOFT COPY 4" xfId="3484"/>
    <cellStyle name="_pgvcl-costal_MIS Dec - 07_JND - 5_TRANSFORMER DETAIL." xfId="3485"/>
    <cellStyle name="_pgvcl-costal_MIS Dec - 07_JND - 5_TRANSFORMER DETAIL. 2" xfId="3486"/>
    <cellStyle name="_pgvcl-costal_MIS Dec - 07_JND - 5_TRANSFORMER DETAIL. 3" xfId="3487"/>
    <cellStyle name="_pgvcl-costal_MIS Dec - 07_JND - 5_TRANSFORMER DETAIL. 4" xfId="3488"/>
    <cellStyle name="_pgvcl-costal_MIS Dec - 07_JND - 5_Urban Weekly 8 MAY 09" xfId="3489"/>
    <cellStyle name="_pgvcl-costal_MIS Dec - 07_JND - 5_URBAN WEEKLY PBR CO" xfId="3490"/>
    <cellStyle name="_pgvcl-costal_MIS Dec - 07_JND - 5_URBAN WEEKLY PBR CO 2" xfId="3491"/>
    <cellStyle name="_pgvcl-costal_MIS Dec - 07_JND - 5_URBAN WEEKLY PBR CO 3" xfId="3492"/>
    <cellStyle name="_pgvcl-costal_MIS Dec - 07_JND - 5_URBAN WEEKLY PBR CO 4" xfId="3493"/>
    <cellStyle name="_pgvcl-costal_MIS Dec - 07_JND - 5_Weekly Urban PBR CO - 04-04-09 to 12-04-09" xfId="3494"/>
    <cellStyle name="_pgvcl-costal_MIS Dec - 07_JND - 5_Weekly Urban PBR CO - 04-04-09 to 12-04-09 2" xfId="3495"/>
    <cellStyle name="_pgvcl-costal_MIS Dec - 07_JND - 5_Weekly Urban PBR CO - 04-04-09 to 12-04-09 3" xfId="3496"/>
    <cellStyle name="_pgvcl-costal_MIS Dec - 07_JND - 5_Weekly Urban PBR CO - 04-04-09 to 12-04-09 4" xfId="3497"/>
    <cellStyle name="_pgvcl-costal_MIS Dec - 07_JND - 5_Weekly Urban PBR CO - 06-03-09 to 12-03-09" xfId="3498"/>
    <cellStyle name="_pgvcl-costal_MIS Dec - 07_JND - 5_Weekly Urban PBR CO - 06-03-09 to 12-03-09 2" xfId="3499"/>
    <cellStyle name="_pgvcl-costal_MIS Dec - 07_JND - 5_Weekly Urban PBR CO - 06-03-09 to 12-03-09 3" xfId="3500"/>
    <cellStyle name="_pgvcl-costal_MIS Dec - 07_JND - 5_Weekly Urban PBR CO - 06-03-09 to 12-03-09 4" xfId="3501"/>
    <cellStyle name="_pgvcl-costal_MIS Dec - 07_JND - 5_Weekly Urban PBR CO - 20-02-09 to 26-02-09" xfId="3502"/>
    <cellStyle name="_pgvcl-costal_MIS Dec - 07_JND - 5_Weekly Urban PBR CO - 20-02-09 to 26-02-09 2" xfId="3503"/>
    <cellStyle name="_pgvcl-costal_MIS Dec - 07_JND - 5_Weekly Urban PBR CO - 20-02-09 to 26-02-09 3" xfId="3504"/>
    <cellStyle name="_pgvcl-costal_MIS Dec - 07_JND - 5_Weekly Urban PBR CO - 20-02-09 to 26-02-09 4" xfId="3505"/>
    <cellStyle name="_pgvcl-costal_MIS Dec - 07_JND - 5_Weekly Urban PBR CO - 30-01-09 to 05-02-09" xfId="3506"/>
    <cellStyle name="_pgvcl-costal_MIS Dec - 07_JND - 5_Weekly Urban PBR CO - 30-01-09 to 05-02-09 2" xfId="3507"/>
    <cellStyle name="_pgvcl-costal_MIS Dec - 07_JND - 5_Weekly Urban PBR CO - 30-01-09 to 05-02-09 3" xfId="3508"/>
    <cellStyle name="_pgvcl-costal_MIS Dec - 07_JND - 5_Weekly Urban PBR CO - 30-01-09 to 05-02-09 4" xfId="3509"/>
    <cellStyle name="_pgvcl-costal_MIS Dec - 07_JND - 5_Weekly Urban PBR CO - 9-1-09 to 15.01.09" xfId="3510"/>
    <cellStyle name="_pgvcl-costal_MIS Dec - 07_JND - 5_Weekly Urban PBR CO - 9-1-09 to 15.01.09 2" xfId="3511"/>
    <cellStyle name="_pgvcl-costal_MIS Dec - 07_JND - 5_Weekly Urban PBR CO - 9-1-09 to 15.01.09 3" xfId="3512"/>
    <cellStyle name="_pgvcl-costal_MIS Dec - 07_JND - 5_Weekly Urban PBR CO - 9-1-09 to 15.01.09 4" xfId="3513"/>
    <cellStyle name="_pgvcl-costal_MIS Dec - 07_JND - 5_Weekly Urban PBR CO 01-05-09 to 07-05-09" xfId="3514"/>
    <cellStyle name="_pgvcl-costal_MIS Dec - 07_JND - 5_Weekly Urban PBR CO 01-05-09 to 07-05-09 2" xfId="3515"/>
    <cellStyle name="_pgvcl-costal_MIS Dec - 07_JND - 5_Weekly Urban PBR CO 01-05-09 to 07-05-09 3" xfId="3516"/>
    <cellStyle name="_pgvcl-costal_MIS Dec - 07_JND - 5_Weekly Urban PBR CO 01-05-09 to 07-05-09 4" xfId="3517"/>
    <cellStyle name="_pgvcl-costal_MIS Dec - 07_JND - 5_Weekly Urban PBR CO 10-04-09 to 16-04-09" xfId="3518"/>
    <cellStyle name="_pgvcl-costal_MIS Dec - 07_JND - 5_Weekly Urban PBR CO 10-04-09 to 16-04-09 2" xfId="3519"/>
    <cellStyle name="_pgvcl-costal_MIS Dec - 07_JND - 5_Weekly Urban PBR CO 10-04-09 to 16-04-09 3" xfId="3520"/>
    <cellStyle name="_pgvcl-costal_MIS Dec - 07_JND - 5_Weekly Urban PBR CO 10-04-09 to 16-04-09 4" xfId="3521"/>
    <cellStyle name="_pgvcl-costal_MIS Dec - 07_JND - 7 T3" xfId="3522"/>
    <cellStyle name="_pgvcl-costal_MIS Dec - 07_JND T-3 MIS" xfId="3523"/>
    <cellStyle name="_pgvcl-costal_MIS Dec - 07_JND-5 T3" xfId="3524"/>
    <cellStyle name="_pgvcl-costal_MIS Dec - 07_NEW MIS Jan - 08" xfId="3525"/>
    <cellStyle name="_pgvcl-costal_MIS Dec - 07_NEW MIS Jan - 08_Book-DMTHL" xfId="3526"/>
    <cellStyle name="_pgvcl-costal_MIS Dec - 07_NEW MIS Jan - 08_Comparison" xfId="3527"/>
    <cellStyle name="_pgvcl-costal_MIS Dec - 07_NEW MIS Jan - 08_Comparison 2" xfId="3528"/>
    <cellStyle name="_pgvcl-costal_MIS Dec - 07_NEW MIS Jan - 08_Comparison 3" xfId="3529"/>
    <cellStyle name="_pgvcl-costal_MIS Dec - 07_NEW MIS Jan - 08_Comparison 4" xfId="3530"/>
    <cellStyle name="_pgvcl-costal_MIS Dec - 07_NEW MIS Jan - 08_Details of Selected Urban Feeder" xfId="3531"/>
    <cellStyle name="_pgvcl-costal_MIS Dec - 07_NEW MIS Jan - 08_Details of Selected Urban Feeder 2" xfId="3532"/>
    <cellStyle name="_pgvcl-costal_MIS Dec - 07_NEW MIS Jan - 08_Details of Selected Urban Feeder 3" xfId="3533"/>
    <cellStyle name="_pgvcl-costal_MIS Dec - 07_NEW MIS Jan - 08_Details of Selected Urban Feeder 4" xfId="3534"/>
    <cellStyle name="_pgvcl-costal_MIS Dec - 07_NEW MIS Jan - 08_DHTHL JAN-09" xfId="3535"/>
    <cellStyle name="_pgvcl-costal_MIS Dec - 07_NEW MIS Jan - 08_dnthl Feb-09" xfId="3536"/>
    <cellStyle name="_pgvcl-costal_MIS Dec - 07_NEW MIS Jan - 08_JGYssss" xfId="3537"/>
    <cellStyle name="_pgvcl-costal_MIS Dec - 07_NEW MIS Jan - 08_JGYssss 2" xfId="3538"/>
    <cellStyle name="_pgvcl-costal_MIS Dec - 07_NEW MIS Jan - 08_JGYssss 3" xfId="3539"/>
    <cellStyle name="_pgvcl-costal_MIS Dec - 07_NEW MIS Jan - 08_JGYssss 4" xfId="3540"/>
    <cellStyle name="_pgvcl-costal_MIS Dec - 07_NEW MIS Jan - 08_New MIS Sheets" xfId="3541"/>
    <cellStyle name="_pgvcl-costal_MIS Dec - 07_NEW MIS Jan - 08_New MIS Sheets 2" xfId="3542"/>
    <cellStyle name="_pgvcl-costal_MIS Dec - 07_NEW MIS Jan - 08_New MIS Sheets 3" xfId="3543"/>
    <cellStyle name="_pgvcl-costal_MIS Dec - 07_NEW MIS Jan - 08_New MIS Sheets 4" xfId="3544"/>
    <cellStyle name="_pgvcl-costal_MIS Dec - 07_NEW MIS Jan - 08_PBR" xfId="3545"/>
    <cellStyle name="_pgvcl-costal_MIS Dec - 07_NEW MIS Jan - 08_PBR 2" xfId="3546"/>
    <cellStyle name="_pgvcl-costal_MIS Dec - 07_NEW MIS Jan - 08_PBR 3" xfId="3547"/>
    <cellStyle name="_pgvcl-costal_MIS Dec - 07_NEW MIS Jan - 08_PBR 4" xfId="3548"/>
    <cellStyle name="_pgvcl-costal_MIS Dec - 07_NEW MIS Jan - 08_PBR CO_DAILY REPORT GIS - 20-01-09" xfId="3549"/>
    <cellStyle name="_pgvcl-costal_MIS Dec - 07_NEW MIS Jan - 08_PBR CO_DAILY REPORT GIS - 20-01-09 2" xfId="3550"/>
    <cellStyle name="_pgvcl-costal_MIS Dec - 07_NEW MIS Jan - 08_PBR CO_DAILY REPORT GIS - 20-01-09 3" xfId="3551"/>
    <cellStyle name="_pgvcl-costal_MIS Dec - 07_NEW MIS Jan - 08_PBR CO_DAILY REPORT GIS - 20-01-09 4" xfId="3552"/>
    <cellStyle name="_pgvcl-costal_MIS Dec - 07_NEW MIS Jan - 08_T&amp;D August-08" xfId="3553"/>
    <cellStyle name="_pgvcl-costal_MIS Dec - 07_NEW MIS Jan - 08_T&amp;D August-08 2" xfId="3554"/>
    <cellStyle name="_pgvcl-costal_MIS Dec - 07_NEW MIS Jan - 08_T&amp;D August-08 3" xfId="3555"/>
    <cellStyle name="_pgvcl-costal_MIS Dec - 07_NEW MIS Jan - 08_T&amp;D August-08 4" xfId="3556"/>
    <cellStyle name="_pgvcl-costal_MIS Dec - 07_NEW MIS Jan - 08_T&amp;D Dec-08" xfId="3557"/>
    <cellStyle name="_pgvcl-costal_MIS Dec - 07_NEW MIS Jan - 08_T&amp;D Dec-08 2" xfId="3558"/>
    <cellStyle name="_pgvcl-costal_MIS Dec - 07_NEW MIS Jan - 08_T&amp;D Dec-08 3" xfId="3559"/>
    <cellStyle name="_pgvcl-costal_MIS Dec - 07_NEW MIS Jan - 08_T&amp;D Dec-08 4" xfId="3560"/>
    <cellStyle name="_pgvcl-costal_MIS Dec - 07_NEW MIS Jan - 08_T&amp;D July-08" xfId="3561"/>
    <cellStyle name="_pgvcl-costal_MIS Dec - 07_NEW MIS Jan - 08_T&amp;D July-08 2" xfId="3562"/>
    <cellStyle name="_pgvcl-costal_MIS Dec - 07_NEW MIS Jan - 08_T&amp;D July-08 3" xfId="3563"/>
    <cellStyle name="_pgvcl-costal_MIS Dec - 07_NEW MIS Jan - 08_T&amp;D July-08 4" xfId="3564"/>
    <cellStyle name="_pgvcl-costal_MIS Dec - 07_NEW MIS Jan - 08_T&amp;D MAR--09" xfId="3565"/>
    <cellStyle name="_pgvcl-costal_MIS Dec - 07_NEW MIS Jan - 08_T&amp;D MAR--09 2" xfId="3566"/>
    <cellStyle name="_pgvcl-costal_MIS Dec - 07_NEW MIS Jan - 08_T&amp;D MAR--09 3" xfId="3567"/>
    <cellStyle name="_pgvcl-costal_MIS Dec - 07_NEW MIS Jan - 08_T&amp;D MAR--09 4" xfId="3568"/>
    <cellStyle name="_pgvcl-costal_MIS Dec - 07_NEW MIS Jan - 08_Urban Weekly 8 MAY 09" xfId="3569"/>
    <cellStyle name="_pgvcl-costal_MIS Dec - 07_NEW MIS Jan - 08_URBAN WEEKLY PBR CO" xfId="3570"/>
    <cellStyle name="_pgvcl-costal_MIS Dec - 07_NEW MIS Jan - 08_URBAN WEEKLY PBR CO 2" xfId="3571"/>
    <cellStyle name="_pgvcl-costal_MIS Dec - 07_NEW MIS Jan - 08_URBAN WEEKLY PBR CO 3" xfId="3572"/>
    <cellStyle name="_pgvcl-costal_MIS Dec - 07_NEW MIS Jan - 08_URBAN WEEKLY PBR CO 4" xfId="3573"/>
    <cellStyle name="_pgvcl-costal_MIS Dec - 07_NEW MIS Jan - 08_Weekly Urban PBR CO - 04-04-09 to 12-04-09" xfId="3574"/>
    <cellStyle name="_pgvcl-costal_MIS Dec - 07_NEW MIS Jan - 08_Weekly Urban PBR CO - 04-04-09 to 12-04-09 2" xfId="3575"/>
    <cellStyle name="_pgvcl-costal_MIS Dec - 07_NEW MIS Jan - 08_Weekly Urban PBR CO - 04-04-09 to 12-04-09 3" xfId="3576"/>
    <cellStyle name="_pgvcl-costal_MIS Dec - 07_NEW MIS Jan - 08_Weekly Urban PBR CO - 04-04-09 to 12-04-09 4" xfId="3577"/>
    <cellStyle name="_pgvcl-costal_MIS Dec - 07_NEW MIS Jan - 08_Weekly Urban PBR CO - 06-03-09 to 12-03-09" xfId="3578"/>
    <cellStyle name="_pgvcl-costal_MIS Dec - 07_NEW MIS Jan - 08_Weekly Urban PBR CO - 06-03-09 to 12-03-09 2" xfId="3579"/>
    <cellStyle name="_pgvcl-costal_MIS Dec - 07_NEW MIS Jan - 08_Weekly Urban PBR CO - 06-03-09 to 12-03-09 3" xfId="3580"/>
    <cellStyle name="_pgvcl-costal_MIS Dec - 07_NEW MIS Jan - 08_Weekly Urban PBR CO - 06-03-09 to 12-03-09 4" xfId="3581"/>
    <cellStyle name="_pgvcl-costal_MIS Dec - 07_NEW MIS Jan - 08_Weekly Urban PBR CO - 20-02-09 to 26-02-09" xfId="3582"/>
    <cellStyle name="_pgvcl-costal_MIS Dec - 07_NEW MIS Jan - 08_Weekly Urban PBR CO - 20-02-09 to 26-02-09 2" xfId="3583"/>
    <cellStyle name="_pgvcl-costal_MIS Dec - 07_NEW MIS Jan - 08_Weekly Urban PBR CO - 20-02-09 to 26-02-09 3" xfId="3584"/>
    <cellStyle name="_pgvcl-costal_MIS Dec - 07_NEW MIS Jan - 08_Weekly Urban PBR CO - 20-02-09 to 26-02-09 4" xfId="3585"/>
    <cellStyle name="_pgvcl-costal_MIS Dec - 07_NEW MIS Jan - 08_Weekly Urban PBR CO - 30-01-09 to 05-02-09" xfId="3586"/>
    <cellStyle name="_pgvcl-costal_MIS Dec - 07_NEW MIS Jan - 08_Weekly Urban PBR CO - 30-01-09 to 05-02-09 2" xfId="3587"/>
    <cellStyle name="_pgvcl-costal_MIS Dec - 07_NEW MIS Jan - 08_Weekly Urban PBR CO - 30-01-09 to 05-02-09 3" xfId="3588"/>
    <cellStyle name="_pgvcl-costal_MIS Dec - 07_NEW MIS Jan - 08_Weekly Urban PBR CO - 30-01-09 to 05-02-09 4" xfId="3589"/>
    <cellStyle name="_pgvcl-costal_MIS Dec - 07_NEW MIS Jan - 08_Weekly Urban PBR CO - 9-1-09 to 15.01.09" xfId="3590"/>
    <cellStyle name="_pgvcl-costal_MIS Dec - 07_NEW MIS Jan - 08_Weekly Urban PBR CO - 9-1-09 to 15.01.09 2" xfId="3591"/>
    <cellStyle name="_pgvcl-costal_MIS Dec - 07_NEW MIS Jan - 08_Weekly Urban PBR CO - 9-1-09 to 15.01.09 3" xfId="3592"/>
    <cellStyle name="_pgvcl-costal_MIS Dec - 07_NEW MIS Jan - 08_Weekly Urban PBR CO - 9-1-09 to 15.01.09 4" xfId="3593"/>
    <cellStyle name="_pgvcl-costal_MIS Dec - 07_NEW MIS Jan - 08_Weekly Urban PBR CO 01-05-09 to 07-05-09" xfId="3594"/>
    <cellStyle name="_pgvcl-costal_MIS Dec - 07_NEW MIS Jan - 08_Weekly Urban PBR CO 01-05-09 to 07-05-09 2" xfId="3595"/>
    <cellStyle name="_pgvcl-costal_MIS Dec - 07_NEW MIS Jan - 08_Weekly Urban PBR CO 01-05-09 to 07-05-09 3" xfId="3596"/>
    <cellStyle name="_pgvcl-costal_MIS Dec - 07_NEW MIS Jan - 08_Weekly Urban PBR CO 01-05-09 to 07-05-09 4" xfId="3597"/>
    <cellStyle name="_pgvcl-costal_MIS Dec - 07_NEW MIS Jan - 08_Weekly Urban PBR CO 10-04-09 to 16-04-09" xfId="3598"/>
    <cellStyle name="_pgvcl-costal_MIS Dec - 07_NEW MIS Jan - 08_Weekly Urban PBR CO 10-04-09 to 16-04-09 2" xfId="3599"/>
    <cellStyle name="_pgvcl-costal_MIS Dec - 07_NEW MIS Jan - 08_Weekly Urban PBR CO 10-04-09 to 16-04-09 3" xfId="3600"/>
    <cellStyle name="_pgvcl-costal_MIS Dec - 07_NEW MIS Jan - 08_Weekly Urban PBR CO 10-04-09 to 16-04-09 4" xfId="3601"/>
    <cellStyle name="_pgvcl-costal_MIS Dec - 07_New MIS Sheets" xfId="3602"/>
    <cellStyle name="_pgvcl-costal_MIS Dec - 07_New MIS Sheets 2" xfId="3603"/>
    <cellStyle name="_pgvcl-costal_MIS Dec - 07_New MIS Sheets 3" xfId="3604"/>
    <cellStyle name="_pgvcl-costal_MIS Dec - 07_New MIS Sheets 4" xfId="3605"/>
    <cellStyle name="_pgvcl-costal_MIS Dec - 07_PBR" xfId="3606"/>
    <cellStyle name="_pgvcl-costal_MIS Dec - 07_PBR 2" xfId="3607"/>
    <cellStyle name="_pgvcl-costal_MIS Dec - 07_PBR 3" xfId="3608"/>
    <cellStyle name="_pgvcl-costal_MIS Dec - 07_PBR 4" xfId="3609"/>
    <cellStyle name="_pgvcl-costal_MIS Dec - 07_PBR CO_DAILY REPORT GIS - 20-01-09" xfId="3610"/>
    <cellStyle name="_pgvcl-costal_MIS Dec - 07_PBR CO_DAILY REPORT GIS - 20-01-09 2" xfId="3611"/>
    <cellStyle name="_pgvcl-costal_MIS Dec - 07_PBR CO_DAILY REPORT GIS - 20-01-09 3" xfId="3612"/>
    <cellStyle name="_pgvcl-costal_MIS Dec - 07_PBR CO_DAILY REPORT GIS - 20-01-09 4" xfId="3613"/>
    <cellStyle name="_pgvcl-costal_MIS Dec - 07_POWER FILED 17-08-09" xfId="3614"/>
    <cellStyle name="_pgvcl-costal_MIS Dec - 07_POWER FILED 17-08-09 2" xfId="3615"/>
    <cellStyle name="_pgvcl-costal_MIS Dec - 07_POWER FILED 17-08-09 3" xfId="3616"/>
    <cellStyle name="_pgvcl-costal_MIS Dec - 07_POWER FILED 17-08-09 4" xfId="3617"/>
    <cellStyle name="_pgvcl-costal_MIS Dec - 07_SE 14-05-09" xfId="3618"/>
    <cellStyle name="_pgvcl-costal_MIS Dec - 07_SE 14-05-09 2" xfId="3619"/>
    <cellStyle name="_pgvcl-costal_MIS Dec - 07_SE 14-05-09 3" xfId="3620"/>
    <cellStyle name="_pgvcl-costal_MIS Dec - 07_SE 14-05-09 4" xfId="3621"/>
    <cellStyle name="_pgvcl-costal_MIS Dec - 07_Soft Copy of Tech-2" xfId="3622"/>
    <cellStyle name="_pgvcl-costal_MIS Dec - 07_Soft Copy of Tech-2 2" xfId="3623"/>
    <cellStyle name="_pgvcl-costal_MIS Dec - 07_Soft Copy of Tech-2 3" xfId="3624"/>
    <cellStyle name="_pgvcl-costal_MIS Dec - 07_Soft Copy of Tech-2 4" xfId="3625"/>
    <cellStyle name="_pgvcl-costal_MIS Dec - 07_SUMM Shreem-21-08-09" xfId="3626"/>
    <cellStyle name="_pgvcl-costal_MIS Dec - 07_SUMM Shreem-21-08-09 2" xfId="3627"/>
    <cellStyle name="_pgvcl-costal_MIS Dec - 07_SUMM Shreem-21-08-09 3" xfId="3628"/>
    <cellStyle name="_pgvcl-costal_MIS Dec - 07_SUMM Shreem-21-08-09 4" xfId="3629"/>
    <cellStyle name="_pgvcl-costal_MIS Dec - 07_T&amp;D August-08" xfId="3630"/>
    <cellStyle name="_pgvcl-costal_MIS Dec - 07_T&amp;D August-08 2" xfId="3631"/>
    <cellStyle name="_pgvcl-costal_MIS Dec - 07_T&amp;D August-08 3" xfId="3632"/>
    <cellStyle name="_pgvcl-costal_MIS Dec - 07_T&amp;D August-08 4" xfId="3633"/>
    <cellStyle name="_pgvcl-costal_MIS Dec - 07_T&amp;D Dec-08" xfId="3634"/>
    <cellStyle name="_pgvcl-costal_MIS Dec - 07_T&amp;D Dec-08 2" xfId="3635"/>
    <cellStyle name="_pgvcl-costal_MIS Dec - 07_T&amp;D Dec-08 3" xfId="3636"/>
    <cellStyle name="_pgvcl-costal_MIS Dec - 07_T&amp;D Dec-08 4" xfId="3637"/>
    <cellStyle name="_pgvcl-costal_MIS Dec - 07_T&amp;D July-08" xfId="3638"/>
    <cellStyle name="_pgvcl-costal_MIS Dec - 07_T&amp;D July-08 2" xfId="3639"/>
    <cellStyle name="_pgvcl-costal_MIS Dec - 07_T&amp;D July-08 3" xfId="3640"/>
    <cellStyle name="_pgvcl-costal_MIS Dec - 07_T&amp;D July-08 4" xfId="3641"/>
    <cellStyle name="_pgvcl-costal_MIS Dec - 07_T&amp;D MAR--09" xfId="3642"/>
    <cellStyle name="_pgvcl-costal_MIS Dec - 07_T&amp;D MAR--09 2" xfId="3643"/>
    <cellStyle name="_pgvcl-costal_MIS Dec - 07_T&amp;D MAR--09 3" xfId="3644"/>
    <cellStyle name="_pgvcl-costal_MIS Dec - 07_T&amp;D MAR--09 4" xfId="3645"/>
    <cellStyle name="_pgvcl-costal_MIS Dec - 07_TECH-2 SOFT COPY" xfId="3646"/>
    <cellStyle name="_pgvcl-costal_MIS Dec - 07_TECH-2 SOFT COPY 2" xfId="3647"/>
    <cellStyle name="_pgvcl-costal_MIS Dec - 07_TECH-2 SOFT COPY 3" xfId="3648"/>
    <cellStyle name="_pgvcl-costal_MIS Dec - 07_TECH-2 SOFT COPY 4" xfId="3649"/>
    <cellStyle name="_pgvcl-costal_MIS Dec - 07_TRANSFORMER DETAIL." xfId="3650"/>
    <cellStyle name="_pgvcl-costal_MIS Dec - 07_TRANSFORMER DETAIL. 2" xfId="3651"/>
    <cellStyle name="_pgvcl-costal_MIS Dec - 07_TRANSFORMER DETAIL. 3" xfId="3652"/>
    <cellStyle name="_pgvcl-costal_MIS Dec - 07_TRANSFORMER DETAIL. 4" xfId="3653"/>
    <cellStyle name="_pgvcl-costal_MIS Dec - 07_Urban Weekly 8 MAY 09" xfId="3654"/>
    <cellStyle name="_pgvcl-costal_MIS Dec - 07_URBAN WEEKLY PBR CO" xfId="3655"/>
    <cellStyle name="_pgvcl-costal_MIS Dec - 07_URBAN WEEKLY PBR CO 2" xfId="3656"/>
    <cellStyle name="_pgvcl-costal_MIS Dec - 07_URBAN WEEKLY PBR CO 3" xfId="3657"/>
    <cellStyle name="_pgvcl-costal_MIS Dec - 07_URBAN WEEKLY PBR CO 4" xfId="3658"/>
    <cellStyle name="_pgvcl-costal_MIS Dec - 07_Weekly Urban PBR CO - 04-04-09 to 12-04-09" xfId="3659"/>
    <cellStyle name="_pgvcl-costal_MIS Dec - 07_Weekly Urban PBR CO - 04-04-09 to 12-04-09 2" xfId="3660"/>
    <cellStyle name="_pgvcl-costal_MIS Dec - 07_Weekly Urban PBR CO - 04-04-09 to 12-04-09 3" xfId="3661"/>
    <cellStyle name="_pgvcl-costal_MIS Dec - 07_Weekly Urban PBR CO - 04-04-09 to 12-04-09 4" xfId="3662"/>
    <cellStyle name="_pgvcl-costal_MIS Dec - 07_Weekly Urban PBR CO - 06-03-09 to 12-03-09" xfId="3663"/>
    <cellStyle name="_pgvcl-costal_MIS Dec - 07_Weekly Urban PBR CO - 06-03-09 to 12-03-09 2" xfId="3664"/>
    <cellStyle name="_pgvcl-costal_MIS Dec - 07_Weekly Urban PBR CO - 06-03-09 to 12-03-09 3" xfId="3665"/>
    <cellStyle name="_pgvcl-costal_MIS Dec - 07_Weekly Urban PBR CO - 06-03-09 to 12-03-09 4" xfId="3666"/>
    <cellStyle name="_pgvcl-costal_MIS Dec - 07_Weekly Urban PBR CO - 20-02-09 to 26-02-09" xfId="3667"/>
    <cellStyle name="_pgvcl-costal_MIS Dec - 07_Weekly Urban PBR CO - 20-02-09 to 26-02-09 2" xfId="3668"/>
    <cellStyle name="_pgvcl-costal_MIS Dec - 07_Weekly Urban PBR CO - 20-02-09 to 26-02-09 3" xfId="3669"/>
    <cellStyle name="_pgvcl-costal_MIS Dec - 07_Weekly Urban PBR CO - 20-02-09 to 26-02-09 4" xfId="3670"/>
    <cellStyle name="_pgvcl-costal_MIS Dec - 07_Weekly Urban PBR CO - 30-01-09 to 05-02-09" xfId="3671"/>
    <cellStyle name="_pgvcl-costal_MIS Dec - 07_Weekly Urban PBR CO - 30-01-09 to 05-02-09 2" xfId="3672"/>
    <cellStyle name="_pgvcl-costal_MIS Dec - 07_Weekly Urban PBR CO - 30-01-09 to 05-02-09 3" xfId="3673"/>
    <cellStyle name="_pgvcl-costal_MIS Dec - 07_Weekly Urban PBR CO - 30-01-09 to 05-02-09 4" xfId="3674"/>
    <cellStyle name="_pgvcl-costal_MIS Dec - 07_Weekly Urban PBR CO - 9-1-09 to 15.01.09" xfId="3675"/>
    <cellStyle name="_pgvcl-costal_MIS Dec - 07_Weekly Urban PBR CO - 9-1-09 to 15.01.09 2" xfId="3676"/>
    <cellStyle name="_pgvcl-costal_MIS Dec - 07_Weekly Urban PBR CO - 9-1-09 to 15.01.09 3" xfId="3677"/>
    <cellStyle name="_pgvcl-costal_MIS Dec - 07_Weekly Urban PBR CO - 9-1-09 to 15.01.09 4" xfId="3678"/>
    <cellStyle name="_pgvcl-costal_MIS Dec - 07_Weekly Urban PBR CO 01-05-09 to 07-05-09" xfId="3679"/>
    <cellStyle name="_pgvcl-costal_MIS Dec - 07_Weekly Urban PBR CO 01-05-09 to 07-05-09 2" xfId="3680"/>
    <cellStyle name="_pgvcl-costal_MIS Dec - 07_Weekly Urban PBR CO 01-05-09 to 07-05-09 3" xfId="3681"/>
    <cellStyle name="_pgvcl-costal_MIS Dec - 07_Weekly Urban PBR CO 01-05-09 to 07-05-09 4" xfId="3682"/>
    <cellStyle name="_pgvcl-costal_MIS Dec - 07_Weekly Urban PBR CO 10-04-09 to 16-04-09" xfId="3683"/>
    <cellStyle name="_pgvcl-costal_MIS Dec - 07_Weekly Urban PBR CO 10-04-09 to 16-04-09 2" xfId="3684"/>
    <cellStyle name="_pgvcl-costal_MIS Dec - 07_Weekly Urban PBR CO 10-04-09 to 16-04-09 3" xfId="3685"/>
    <cellStyle name="_pgvcl-costal_MIS Dec - 07_Weekly Urban PBR CO 10-04-09 to 16-04-09 4" xfId="3686"/>
    <cellStyle name="_pgvcl-costal_MIS Jan - 08" xfId="3687"/>
    <cellStyle name="_pgvcl-costal_MIS Jan - 08_Book-DMTHL" xfId="3688"/>
    <cellStyle name="_pgvcl-costal_MIS Jan - 08_Comparison" xfId="3689"/>
    <cellStyle name="_pgvcl-costal_MIS Jan - 08_Comparison 2" xfId="3690"/>
    <cellStyle name="_pgvcl-costal_MIS Jan - 08_Comparison 3" xfId="3691"/>
    <cellStyle name="_pgvcl-costal_MIS Jan - 08_Comparison 4" xfId="3692"/>
    <cellStyle name="_pgvcl-costal_MIS Jan - 08_Details of Selected Urban Feeder" xfId="3693"/>
    <cellStyle name="_pgvcl-costal_MIS Jan - 08_Details of Selected Urban Feeder 2" xfId="3694"/>
    <cellStyle name="_pgvcl-costal_MIS Jan - 08_Details of Selected Urban Feeder 3" xfId="3695"/>
    <cellStyle name="_pgvcl-costal_MIS Jan - 08_Details of Selected Urban Feeder 4" xfId="3696"/>
    <cellStyle name="_pgvcl-costal_MIS Jan - 08_DHTHL JAN-09" xfId="3697"/>
    <cellStyle name="_pgvcl-costal_MIS Jan - 08_dnthl Feb-09" xfId="3698"/>
    <cellStyle name="_pgvcl-costal_MIS Jan - 08_JGYssss" xfId="3699"/>
    <cellStyle name="_pgvcl-costal_MIS Jan - 08_JGYssss 2" xfId="3700"/>
    <cellStyle name="_pgvcl-costal_MIS Jan - 08_JGYssss 3" xfId="3701"/>
    <cellStyle name="_pgvcl-costal_MIS Jan - 08_JGYssss 4" xfId="3702"/>
    <cellStyle name="_pgvcl-costal_MIS Jan - 08_JND - 5" xfId="3703"/>
    <cellStyle name="_pgvcl-costal_MIS Jan - 08_JND - 5_Book-DMTHL" xfId="3704"/>
    <cellStyle name="_pgvcl-costal_MIS Jan - 08_JND - 5_Comparison" xfId="3705"/>
    <cellStyle name="_pgvcl-costal_MIS Jan - 08_JND - 5_Comparison 2" xfId="3706"/>
    <cellStyle name="_pgvcl-costal_MIS Jan - 08_JND - 5_Comparison 3" xfId="3707"/>
    <cellStyle name="_pgvcl-costal_MIS Jan - 08_JND - 5_Comparison 4" xfId="3708"/>
    <cellStyle name="_pgvcl-costal_MIS Jan - 08_JND - 5_Details of Selected Urban Feeder" xfId="3709"/>
    <cellStyle name="_pgvcl-costal_MIS Jan - 08_JND - 5_Details of Selected Urban Feeder 2" xfId="3710"/>
    <cellStyle name="_pgvcl-costal_MIS Jan - 08_JND - 5_Details of Selected Urban Feeder 3" xfId="3711"/>
    <cellStyle name="_pgvcl-costal_MIS Jan - 08_JND - 5_Details of Selected Urban Feeder 4" xfId="3712"/>
    <cellStyle name="_pgvcl-costal_MIS Jan - 08_JND - 5_DHTHL JAN-09" xfId="3713"/>
    <cellStyle name="_pgvcl-costal_MIS Jan - 08_JND - 5_dnthl Feb-09" xfId="3714"/>
    <cellStyle name="_pgvcl-costal_MIS Jan - 08_JND - 5_JGYssss" xfId="3715"/>
    <cellStyle name="_pgvcl-costal_MIS Jan - 08_JND - 5_JGYssss 2" xfId="3716"/>
    <cellStyle name="_pgvcl-costal_MIS Jan - 08_JND - 5_JGYssss 3" xfId="3717"/>
    <cellStyle name="_pgvcl-costal_MIS Jan - 08_JND - 5_JGYssss 4" xfId="3718"/>
    <cellStyle name="_pgvcl-costal_MIS Jan - 08_JND - 5_New MIS Sheets" xfId="3719"/>
    <cellStyle name="_pgvcl-costal_MIS Jan - 08_JND - 5_New MIS Sheets 2" xfId="3720"/>
    <cellStyle name="_pgvcl-costal_MIS Jan - 08_JND - 5_New MIS Sheets 3" xfId="3721"/>
    <cellStyle name="_pgvcl-costal_MIS Jan - 08_JND - 5_New MIS Sheets 4" xfId="3722"/>
    <cellStyle name="_pgvcl-costal_MIS Jan - 08_JND - 5_PBR" xfId="3723"/>
    <cellStyle name="_pgvcl-costal_MIS Jan - 08_JND - 5_PBR 2" xfId="3724"/>
    <cellStyle name="_pgvcl-costal_MIS Jan - 08_JND - 5_PBR 3" xfId="3725"/>
    <cellStyle name="_pgvcl-costal_MIS Jan - 08_JND - 5_PBR 4" xfId="3726"/>
    <cellStyle name="_pgvcl-costal_MIS Jan - 08_JND - 5_PBR CO_DAILY REPORT GIS - 20-01-09" xfId="3727"/>
    <cellStyle name="_pgvcl-costal_MIS Jan - 08_JND - 5_PBR CO_DAILY REPORT GIS - 20-01-09 2" xfId="3728"/>
    <cellStyle name="_pgvcl-costal_MIS Jan - 08_JND - 5_PBR CO_DAILY REPORT GIS - 20-01-09 3" xfId="3729"/>
    <cellStyle name="_pgvcl-costal_MIS Jan - 08_JND - 5_PBR CO_DAILY REPORT GIS - 20-01-09 4" xfId="3730"/>
    <cellStyle name="_pgvcl-costal_MIS Jan - 08_JND - 5_T&amp;D August-08" xfId="3731"/>
    <cellStyle name="_pgvcl-costal_MIS Jan - 08_JND - 5_T&amp;D August-08 2" xfId="3732"/>
    <cellStyle name="_pgvcl-costal_MIS Jan - 08_JND - 5_T&amp;D August-08 3" xfId="3733"/>
    <cellStyle name="_pgvcl-costal_MIS Jan - 08_JND - 5_T&amp;D August-08 4" xfId="3734"/>
    <cellStyle name="_pgvcl-costal_MIS Jan - 08_JND - 5_T&amp;D Dec-08" xfId="3735"/>
    <cellStyle name="_pgvcl-costal_MIS Jan - 08_JND - 5_T&amp;D Dec-08 2" xfId="3736"/>
    <cellStyle name="_pgvcl-costal_MIS Jan - 08_JND - 5_T&amp;D Dec-08 3" xfId="3737"/>
    <cellStyle name="_pgvcl-costal_MIS Jan - 08_JND - 5_T&amp;D Dec-08 4" xfId="3738"/>
    <cellStyle name="_pgvcl-costal_MIS Jan - 08_JND - 5_T&amp;D July-08" xfId="3739"/>
    <cellStyle name="_pgvcl-costal_MIS Jan - 08_JND - 5_T&amp;D July-08 2" xfId="3740"/>
    <cellStyle name="_pgvcl-costal_MIS Jan - 08_JND - 5_T&amp;D July-08 3" xfId="3741"/>
    <cellStyle name="_pgvcl-costal_MIS Jan - 08_JND - 5_T&amp;D July-08 4" xfId="3742"/>
    <cellStyle name="_pgvcl-costal_MIS Jan - 08_JND - 5_T&amp;D MAR--09" xfId="3743"/>
    <cellStyle name="_pgvcl-costal_MIS Jan - 08_JND - 5_T&amp;D MAR--09 2" xfId="3744"/>
    <cellStyle name="_pgvcl-costal_MIS Jan - 08_JND - 5_T&amp;D MAR--09 3" xfId="3745"/>
    <cellStyle name="_pgvcl-costal_MIS Jan - 08_JND - 5_T&amp;D MAR--09 4" xfId="3746"/>
    <cellStyle name="_pgvcl-costal_MIS Jan - 08_JND - 5_Urban Weekly 8 MAY 09" xfId="3747"/>
    <cellStyle name="_pgvcl-costal_MIS Jan - 08_JND - 5_URBAN WEEKLY PBR CO" xfId="3748"/>
    <cellStyle name="_pgvcl-costal_MIS Jan - 08_JND - 5_URBAN WEEKLY PBR CO 2" xfId="3749"/>
    <cellStyle name="_pgvcl-costal_MIS Jan - 08_JND - 5_URBAN WEEKLY PBR CO 3" xfId="3750"/>
    <cellStyle name="_pgvcl-costal_MIS Jan - 08_JND - 5_URBAN WEEKLY PBR CO 4" xfId="3751"/>
    <cellStyle name="_pgvcl-costal_MIS Jan - 08_JND - 5_Weekly Urban PBR CO - 04-04-09 to 12-04-09" xfId="3752"/>
    <cellStyle name="_pgvcl-costal_MIS Jan - 08_JND - 5_Weekly Urban PBR CO - 04-04-09 to 12-04-09 2" xfId="3753"/>
    <cellStyle name="_pgvcl-costal_MIS Jan - 08_JND - 5_Weekly Urban PBR CO - 04-04-09 to 12-04-09 3" xfId="3754"/>
    <cellStyle name="_pgvcl-costal_MIS Jan - 08_JND - 5_Weekly Urban PBR CO - 04-04-09 to 12-04-09 4" xfId="3755"/>
    <cellStyle name="_pgvcl-costal_MIS Jan - 08_JND - 5_Weekly Urban PBR CO - 06-03-09 to 12-03-09" xfId="3756"/>
    <cellStyle name="_pgvcl-costal_MIS Jan - 08_JND - 5_Weekly Urban PBR CO - 06-03-09 to 12-03-09 2" xfId="3757"/>
    <cellStyle name="_pgvcl-costal_MIS Jan - 08_JND - 5_Weekly Urban PBR CO - 06-03-09 to 12-03-09 3" xfId="3758"/>
    <cellStyle name="_pgvcl-costal_MIS Jan - 08_JND - 5_Weekly Urban PBR CO - 06-03-09 to 12-03-09 4" xfId="3759"/>
    <cellStyle name="_pgvcl-costal_MIS Jan - 08_JND - 5_Weekly Urban PBR CO - 20-02-09 to 26-02-09" xfId="3760"/>
    <cellStyle name="_pgvcl-costal_MIS Jan - 08_JND - 5_Weekly Urban PBR CO - 20-02-09 to 26-02-09 2" xfId="3761"/>
    <cellStyle name="_pgvcl-costal_MIS Jan - 08_JND - 5_Weekly Urban PBR CO - 20-02-09 to 26-02-09 3" xfId="3762"/>
    <cellStyle name="_pgvcl-costal_MIS Jan - 08_JND - 5_Weekly Urban PBR CO - 20-02-09 to 26-02-09 4" xfId="3763"/>
    <cellStyle name="_pgvcl-costal_MIS Jan - 08_JND - 5_Weekly Urban PBR CO - 30-01-09 to 05-02-09" xfId="3764"/>
    <cellStyle name="_pgvcl-costal_MIS Jan - 08_JND - 5_Weekly Urban PBR CO - 30-01-09 to 05-02-09 2" xfId="3765"/>
    <cellStyle name="_pgvcl-costal_MIS Jan - 08_JND - 5_Weekly Urban PBR CO - 30-01-09 to 05-02-09 3" xfId="3766"/>
    <cellStyle name="_pgvcl-costal_MIS Jan - 08_JND - 5_Weekly Urban PBR CO - 30-01-09 to 05-02-09 4" xfId="3767"/>
    <cellStyle name="_pgvcl-costal_MIS Jan - 08_JND - 5_Weekly Urban PBR CO - 9-1-09 to 15.01.09" xfId="3768"/>
    <cellStyle name="_pgvcl-costal_MIS Jan - 08_JND - 5_Weekly Urban PBR CO - 9-1-09 to 15.01.09 2" xfId="3769"/>
    <cellStyle name="_pgvcl-costal_MIS Jan - 08_JND - 5_Weekly Urban PBR CO - 9-1-09 to 15.01.09 3" xfId="3770"/>
    <cellStyle name="_pgvcl-costal_MIS Jan - 08_JND - 5_Weekly Urban PBR CO - 9-1-09 to 15.01.09 4" xfId="3771"/>
    <cellStyle name="_pgvcl-costal_MIS Jan - 08_JND - 5_Weekly Urban PBR CO 01-05-09 to 07-05-09" xfId="3772"/>
    <cellStyle name="_pgvcl-costal_MIS Jan - 08_JND - 5_Weekly Urban PBR CO 01-05-09 to 07-05-09 2" xfId="3773"/>
    <cellStyle name="_pgvcl-costal_MIS Jan - 08_JND - 5_Weekly Urban PBR CO 01-05-09 to 07-05-09 3" xfId="3774"/>
    <cellStyle name="_pgvcl-costal_MIS Jan - 08_JND - 5_Weekly Urban PBR CO 01-05-09 to 07-05-09 4" xfId="3775"/>
    <cellStyle name="_pgvcl-costal_MIS Jan - 08_JND - 5_Weekly Urban PBR CO 10-04-09 to 16-04-09" xfId="3776"/>
    <cellStyle name="_pgvcl-costal_MIS Jan - 08_JND - 5_Weekly Urban PBR CO 10-04-09 to 16-04-09 2" xfId="3777"/>
    <cellStyle name="_pgvcl-costal_MIS Jan - 08_JND - 5_Weekly Urban PBR CO 10-04-09 to 16-04-09 3" xfId="3778"/>
    <cellStyle name="_pgvcl-costal_MIS Jan - 08_JND - 5_Weekly Urban PBR CO 10-04-09 to 16-04-09 4" xfId="3779"/>
    <cellStyle name="_pgvcl-costal_MIS Jan - 08_NEW MIS Jan - 08" xfId="3780"/>
    <cellStyle name="_pgvcl-costal_MIS Jan - 08_NEW MIS Jan - 08_Book-DMTHL" xfId="3781"/>
    <cellStyle name="_pgvcl-costal_MIS Jan - 08_NEW MIS Jan - 08_Comparison" xfId="3782"/>
    <cellStyle name="_pgvcl-costal_MIS Jan - 08_NEW MIS Jan - 08_Comparison 2" xfId="3783"/>
    <cellStyle name="_pgvcl-costal_MIS Jan - 08_NEW MIS Jan - 08_Comparison 3" xfId="3784"/>
    <cellStyle name="_pgvcl-costal_MIS Jan - 08_NEW MIS Jan - 08_Comparison 4" xfId="3785"/>
    <cellStyle name="_pgvcl-costal_MIS Jan - 08_NEW MIS Jan - 08_Details of Selected Urban Feeder" xfId="3786"/>
    <cellStyle name="_pgvcl-costal_MIS Jan - 08_NEW MIS Jan - 08_Details of Selected Urban Feeder 2" xfId="3787"/>
    <cellStyle name="_pgvcl-costal_MIS Jan - 08_NEW MIS Jan - 08_Details of Selected Urban Feeder 3" xfId="3788"/>
    <cellStyle name="_pgvcl-costal_MIS Jan - 08_NEW MIS Jan - 08_Details of Selected Urban Feeder 4" xfId="3789"/>
    <cellStyle name="_pgvcl-costal_MIS Jan - 08_NEW MIS Jan - 08_DHTHL JAN-09" xfId="3790"/>
    <cellStyle name="_pgvcl-costal_MIS Jan - 08_NEW MIS Jan - 08_dnthl Feb-09" xfId="3791"/>
    <cellStyle name="_pgvcl-costal_MIS Jan - 08_NEW MIS Jan - 08_JGYssss" xfId="3792"/>
    <cellStyle name="_pgvcl-costal_MIS Jan - 08_NEW MIS Jan - 08_JGYssss 2" xfId="3793"/>
    <cellStyle name="_pgvcl-costal_MIS Jan - 08_NEW MIS Jan - 08_JGYssss 3" xfId="3794"/>
    <cellStyle name="_pgvcl-costal_MIS Jan - 08_NEW MIS Jan - 08_JGYssss 4" xfId="3795"/>
    <cellStyle name="_pgvcl-costal_MIS Jan - 08_NEW MIS Jan - 08_New MIS Sheets" xfId="3796"/>
    <cellStyle name="_pgvcl-costal_MIS Jan - 08_NEW MIS Jan - 08_New MIS Sheets 2" xfId="3797"/>
    <cellStyle name="_pgvcl-costal_MIS Jan - 08_NEW MIS Jan - 08_New MIS Sheets 3" xfId="3798"/>
    <cellStyle name="_pgvcl-costal_MIS Jan - 08_NEW MIS Jan - 08_New MIS Sheets 4" xfId="3799"/>
    <cellStyle name="_pgvcl-costal_MIS Jan - 08_NEW MIS Jan - 08_PBR" xfId="3800"/>
    <cellStyle name="_pgvcl-costal_MIS Jan - 08_NEW MIS Jan - 08_PBR 2" xfId="3801"/>
    <cellStyle name="_pgvcl-costal_MIS Jan - 08_NEW MIS Jan - 08_PBR 3" xfId="3802"/>
    <cellStyle name="_pgvcl-costal_MIS Jan - 08_NEW MIS Jan - 08_PBR 4" xfId="3803"/>
    <cellStyle name="_pgvcl-costal_MIS Jan - 08_NEW MIS Jan - 08_PBR CO_DAILY REPORT GIS - 20-01-09" xfId="3804"/>
    <cellStyle name="_pgvcl-costal_MIS Jan - 08_NEW MIS Jan - 08_PBR CO_DAILY REPORT GIS - 20-01-09 2" xfId="3805"/>
    <cellStyle name="_pgvcl-costal_MIS Jan - 08_NEW MIS Jan - 08_PBR CO_DAILY REPORT GIS - 20-01-09 3" xfId="3806"/>
    <cellStyle name="_pgvcl-costal_MIS Jan - 08_NEW MIS Jan - 08_PBR CO_DAILY REPORT GIS - 20-01-09 4" xfId="3807"/>
    <cellStyle name="_pgvcl-costal_MIS Jan - 08_NEW MIS Jan - 08_T&amp;D August-08" xfId="3808"/>
    <cellStyle name="_pgvcl-costal_MIS Jan - 08_NEW MIS Jan - 08_T&amp;D August-08 2" xfId="3809"/>
    <cellStyle name="_pgvcl-costal_MIS Jan - 08_NEW MIS Jan - 08_T&amp;D August-08 3" xfId="3810"/>
    <cellStyle name="_pgvcl-costal_MIS Jan - 08_NEW MIS Jan - 08_T&amp;D August-08 4" xfId="3811"/>
    <cellStyle name="_pgvcl-costal_MIS Jan - 08_NEW MIS Jan - 08_T&amp;D Dec-08" xfId="3812"/>
    <cellStyle name="_pgvcl-costal_MIS Jan - 08_NEW MIS Jan - 08_T&amp;D Dec-08 2" xfId="3813"/>
    <cellStyle name="_pgvcl-costal_MIS Jan - 08_NEW MIS Jan - 08_T&amp;D Dec-08 3" xfId="3814"/>
    <cellStyle name="_pgvcl-costal_MIS Jan - 08_NEW MIS Jan - 08_T&amp;D Dec-08 4" xfId="3815"/>
    <cellStyle name="_pgvcl-costal_MIS Jan - 08_NEW MIS Jan - 08_T&amp;D July-08" xfId="3816"/>
    <cellStyle name="_pgvcl-costal_MIS Jan - 08_NEW MIS Jan - 08_T&amp;D July-08 2" xfId="3817"/>
    <cellStyle name="_pgvcl-costal_MIS Jan - 08_NEW MIS Jan - 08_T&amp;D July-08 3" xfId="3818"/>
    <cellStyle name="_pgvcl-costal_MIS Jan - 08_NEW MIS Jan - 08_T&amp;D July-08 4" xfId="3819"/>
    <cellStyle name="_pgvcl-costal_MIS Jan - 08_NEW MIS Jan - 08_T&amp;D MAR--09" xfId="3820"/>
    <cellStyle name="_pgvcl-costal_MIS Jan - 08_NEW MIS Jan - 08_T&amp;D MAR--09 2" xfId="3821"/>
    <cellStyle name="_pgvcl-costal_MIS Jan - 08_NEW MIS Jan - 08_T&amp;D MAR--09 3" xfId="3822"/>
    <cellStyle name="_pgvcl-costal_MIS Jan - 08_NEW MIS Jan - 08_T&amp;D MAR--09 4" xfId="3823"/>
    <cellStyle name="_pgvcl-costal_MIS Jan - 08_NEW MIS Jan - 08_Urban Weekly 8 MAY 09" xfId="3824"/>
    <cellStyle name="_pgvcl-costal_MIS Jan - 08_NEW MIS Jan - 08_URBAN WEEKLY PBR CO" xfId="3825"/>
    <cellStyle name="_pgvcl-costal_MIS Jan - 08_NEW MIS Jan - 08_URBAN WEEKLY PBR CO 2" xfId="3826"/>
    <cellStyle name="_pgvcl-costal_MIS Jan - 08_NEW MIS Jan - 08_URBAN WEEKLY PBR CO 3" xfId="3827"/>
    <cellStyle name="_pgvcl-costal_MIS Jan - 08_NEW MIS Jan - 08_URBAN WEEKLY PBR CO 4" xfId="3828"/>
    <cellStyle name="_pgvcl-costal_MIS Jan - 08_NEW MIS Jan - 08_Weekly Urban PBR CO - 04-04-09 to 12-04-09" xfId="3829"/>
    <cellStyle name="_pgvcl-costal_MIS Jan - 08_NEW MIS Jan - 08_Weekly Urban PBR CO - 04-04-09 to 12-04-09 2" xfId="3830"/>
    <cellStyle name="_pgvcl-costal_MIS Jan - 08_NEW MIS Jan - 08_Weekly Urban PBR CO - 04-04-09 to 12-04-09 3" xfId="3831"/>
    <cellStyle name="_pgvcl-costal_MIS Jan - 08_NEW MIS Jan - 08_Weekly Urban PBR CO - 04-04-09 to 12-04-09 4" xfId="3832"/>
    <cellStyle name="_pgvcl-costal_MIS Jan - 08_NEW MIS Jan - 08_Weekly Urban PBR CO - 06-03-09 to 12-03-09" xfId="3833"/>
    <cellStyle name="_pgvcl-costal_MIS Jan - 08_NEW MIS Jan - 08_Weekly Urban PBR CO - 06-03-09 to 12-03-09 2" xfId="3834"/>
    <cellStyle name="_pgvcl-costal_MIS Jan - 08_NEW MIS Jan - 08_Weekly Urban PBR CO - 06-03-09 to 12-03-09 3" xfId="3835"/>
    <cellStyle name="_pgvcl-costal_MIS Jan - 08_NEW MIS Jan - 08_Weekly Urban PBR CO - 06-03-09 to 12-03-09 4" xfId="3836"/>
    <cellStyle name="_pgvcl-costal_MIS Jan - 08_NEW MIS Jan - 08_Weekly Urban PBR CO - 20-02-09 to 26-02-09" xfId="3837"/>
    <cellStyle name="_pgvcl-costal_MIS Jan - 08_NEW MIS Jan - 08_Weekly Urban PBR CO - 20-02-09 to 26-02-09 2" xfId="3838"/>
    <cellStyle name="_pgvcl-costal_MIS Jan - 08_NEW MIS Jan - 08_Weekly Urban PBR CO - 20-02-09 to 26-02-09 3" xfId="3839"/>
    <cellStyle name="_pgvcl-costal_MIS Jan - 08_NEW MIS Jan - 08_Weekly Urban PBR CO - 20-02-09 to 26-02-09 4" xfId="3840"/>
    <cellStyle name="_pgvcl-costal_MIS Jan - 08_NEW MIS Jan - 08_Weekly Urban PBR CO - 30-01-09 to 05-02-09" xfId="3841"/>
    <cellStyle name="_pgvcl-costal_MIS Jan - 08_NEW MIS Jan - 08_Weekly Urban PBR CO - 30-01-09 to 05-02-09 2" xfId="3842"/>
    <cellStyle name="_pgvcl-costal_MIS Jan - 08_NEW MIS Jan - 08_Weekly Urban PBR CO - 30-01-09 to 05-02-09 3" xfId="3843"/>
    <cellStyle name="_pgvcl-costal_MIS Jan - 08_NEW MIS Jan - 08_Weekly Urban PBR CO - 30-01-09 to 05-02-09 4" xfId="3844"/>
    <cellStyle name="_pgvcl-costal_MIS Jan - 08_NEW MIS Jan - 08_Weekly Urban PBR CO - 9-1-09 to 15.01.09" xfId="3845"/>
    <cellStyle name="_pgvcl-costal_MIS Jan - 08_NEW MIS Jan - 08_Weekly Urban PBR CO - 9-1-09 to 15.01.09 2" xfId="3846"/>
    <cellStyle name="_pgvcl-costal_MIS Jan - 08_NEW MIS Jan - 08_Weekly Urban PBR CO - 9-1-09 to 15.01.09 3" xfId="3847"/>
    <cellStyle name="_pgvcl-costal_MIS Jan - 08_NEW MIS Jan - 08_Weekly Urban PBR CO - 9-1-09 to 15.01.09 4" xfId="3848"/>
    <cellStyle name="_pgvcl-costal_MIS Jan - 08_NEW MIS Jan - 08_Weekly Urban PBR CO 01-05-09 to 07-05-09" xfId="3849"/>
    <cellStyle name="_pgvcl-costal_MIS Jan - 08_NEW MIS Jan - 08_Weekly Urban PBR CO 01-05-09 to 07-05-09 2" xfId="3850"/>
    <cellStyle name="_pgvcl-costal_MIS Jan - 08_NEW MIS Jan - 08_Weekly Urban PBR CO 01-05-09 to 07-05-09 3" xfId="3851"/>
    <cellStyle name="_pgvcl-costal_MIS Jan - 08_NEW MIS Jan - 08_Weekly Urban PBR CO 01-05-09 to 07-05-09 4" xfId="3852"/>
    <cellStyle name="_pgvcl-costal_MIS Jan - 08_NEW MIS Jan - 08_Weekly Urban PBR CO 10-04-09 to 16-04-09" xfId="3853"/>
    <cellStyle name="_pgvcl-costal_MIS Jan - 08_NEW MIS Jan - 08_Weekly Urban PBR CO 10-04-09 to 16-04-09 2" xfId="3854"/>
    <cellStyle name="_pgvcl-costal_MIS Jan - 08_NEW MIS Jan - 08_Weekly Urban PBR CO 10-04-09 to 16-04-09 3" xfId="3855"/>
    <cellStyle name="_pgvcl-costal_MIS Jan - 08_NEW MIS Jan - 08_Weekly Urban PBR CO 10-04-09 to 16-04-09 4" xfId="3856"/>
    <cellStyle name="_pgvcl-costal_MIS Jan - 08_New MIS Sheets" xfId="3857"/>
    <cellStyle name="_pgvcl-costal_MIS Jan - 08_New MIS Sheets 2" xfId="3858"/>
    <cellStyle name="_pgvcl-costal_MIS Jan - 08_New MIS Sheets 3" xfId="3859"/>
    <cellStyle name="_pgvcl-costal_MIS Jan - 08_New MIS Sheets 4" xfId="3860"/>
    <cellStyle name="_pgvcl-costal_MIS Jan - 08_PBR" xfId="3861"/>
    <cellStyle name="_pgvcl-costal_MIS Jan - 08_PBR 2" xfId="3862"/>
    <cellStyle name="_pgvcl-costal_MIS Jan - 08_PBR 3" xfId="3863"/>
    <cellStyle name="_pgvcl-costal_MIS Jan - 08_PBR 4" xfId="3864"/>
    <cellStyle name="_pgvcl-costal_MIS Jan - 08_PBR CO_DAILY REPORT GIS - 20-01-09" xfId="3865"/>
    <cellStyle name="_pgvcl-costal_MIS Jan - 08_PBR CO_DAILY REPORT GIS - 20-01-09 2" xfId="3866"/>
    <cellStyle name="_pgvcl-costal_MIS Jan - 08_PBR CO_DAILY REPORT GIS - 20-01-09 3" xfId="3867"/>
    <cellStyle name="_pgvcl-costal_MIS Jan - 08_PBR CO_DAILY REPORT GIS - 20-01-09 4" xfId="3868"/>
    <cellStyle name="_pgvcl-costal_MIS Jan - 08_T&amp;D August-08" xfId="3869"/>
    <cellStyle name="_pgvcl-costal_MIS Jan - 08_T&amp;D August-08 2" xfId="3870"/>
    <cellStyle name="_pgvcl-costal_MIS Jan - 08_T&amp;D August-08 3" xfId="3871"/>
    <cellStyle name="_pgvcl-costal_MIS Jan - 08_T&amp;D August-08 4" xfId="3872"/>
    <cellStyle name="_pgvcl-costal_MIS Jan - 08_T&amp;D Dec-08" xfId="3873"/>
    <cellStyle name="_pgvcl-costal_MIS Jan - 08_T&amp;D Dec-08 2" xfId="3874"/>
    <cellStyle name="_pgvcl-costal_MIS Jan - 08_T&amp;D Dec-08 3" xfId="3875"/>
    <cellStyle name="_pgvcl-costal_MIS Jan - 08_T&amp;D Dec-08 4" xfId="3876"/>
    <cellStyle name="_pgvcl-costal_MIS Jan - 08_T&amp;D July-08" xfId="3877"/>
    <cellStyle name="_pgvcl-costal_MIS Jan - 08_T&amp;D July-08 2" xfId="3878"/>
    <cellStyle name="_pgvcl-costal_MIS Jan - 08_T&amp;D July-08 3" xfId="3879"/>
    <cellStyle name="_pgvcl-costal_MIS Jan - 08_T&amp;D July-08 4" xfId="3880"/>
    <cellStyle name="_pgvcl-costal_MIS Jan - 08_T&amp;D MAR--09" xfId="3881"/>
    <cellStyle name="_pgvcl-costal_MIS Jan - 08_T&amp;D MAR--09 2" xfId="3882"/>
    <cellStyle name="_pgvcl-costal_MIS Jan - 08_T&amp;D MAR--09 3" xfId="3883"/>
    <cellStyle name="_pgvcl-costal_MIS Jan - 08_T&amp;D MAR--09 4" xfId="3884"/>
    <cellStyle name="_pgvcl-costal_MIS Jan - 08_Urban Weekly 8 MAY 09" xfId="3885"/>
    <cellStyle name="_pgvcl-costal_MIS Jan - 08_URBAN WEEKLY PBR CO" xfId="3886"/>
    <cellStyle name="_pgvcl-costal_MIS Jan - 08_URBAN WEEKLY PBR CO 2" xfId="3887"/>
    <cellStyle name="_pgvcl-costal_MIS Jan - 08_URBAN WEEKLY PBR CO 3" xfId="3888"/>
    <cellStyle name="_pgvcl-costal_MIS Jan - 08_URBAN WEEKLY PBR CO 4" xfId="3889"/>
    <cellStyle name="_pgvcl-costal_MIS Jan - 08_Weekly Urban PBR CO - 04-04-09 to 12-04-09" xfId="3890"/>
    <cellStyle name="_pgvcl-costal_MIS Jan - 08_Weekly Urban PBR CO - 04-04-09 to 12-04-09 2" xfId="3891"/>
    <cellStyle name="_pgvcl-costal_MIS Jan - 08_Weekly Urban PBR CO - 04-04-09 to 12-04-09 3" xfId="3892"/>
    <cellStyle name="_pgvcl-costal_MIS Jan - 08_Weekly Urban PBR CO - 04-04-09 to 12-04-09 4" xfId="3893"/>
    <cellStyle name="_pgvcl-costal_MIS Jan - 08_Weekly Urban PBR CO - 06-03-09 to 12-03-09" xfId="3894"/>
    <cellStyle name="_pgvcl-costal_MIS Jan - 08_Weekly Urban PBR CO - 06-03-09 to 12-03-09 2" xfId="3895"/>
    <cellStyle name="_pgvcl-costal_MIS Jan - 08_Weekly Urban PBR CO - 06-03-09 to 12-03-09 3" xfId="3896"/>
    <cellStyle name="_pgvcl-costal_MIS Jan - 08_Weekly Urban PBR CO - 06-03-09 to 12-03-09 4" xfId="3897"/>
    <cellStyle name="_pgvcl-costal_MIS Jan - 08_Weekly Urban PBR CO - 20-02-09 to 26-02-09" xfId="3898"/>
    <cellStyle name="_pgvcl-costal_MIS Jan - 08_Weekly Urban PBR CO - 20-02-09 to 26-02-09 2" xfId="3899"/>
    <cellStyle name="_pgvcl-costal_MIS Jan - 08_Weekly Urban PBR CO - 20-02-09 to 26-02-09 3" xfId="3900"/>
    <cellStyle name="_pgvcl-costal_MIS Jan - 08_Weekly Urban PBR CO - 20-02-09 to 26-02-09 4" xfId="3901"/>
    <cellStyle name="_pgvcl-costal_MIS Jan - 08_Weekly Urban PBR CO - 30-01-09 to 05-02-09" xfId="3902"/>
    <cellStyle name="_pgvcl-costal_MIS Jan - 08_Weekly Urban PBR CO - 30-01-09 to 05-02-09 2" xfId="3903"/>
    <cellStyle name="_pgvcl-costal_MIS Jan - 08_Weekly Urban PBR CO - 30-01-09 to 05-02-09 3" xfId="3904"/>
    <cellStyle name="_pgvcl-costal_MIS Jan - 08_Weekly Urban PBR CO - 30-01-09 to 05-02-09 4" xfId="3905"/>
    <cellStyle name="_pgvcl-costal_MIS Jan - 08_Weekly Urban PBR CO - 9-1-09 to 15.01.09" xfId="3906"/>
    <cellStyle name="_pgvcl-costal_MIS Jan - 08_Weekly Urban PBR CO - 9-1-09 to 15.01.09 2" xfId="3907"/>
    <cellStyle name="_pgvcl-costal_MIS Jan - 08_Weekly Urban PBR CO - 9-1-09 to 15.01.09 3" xfId="3908"/>
    <cellStyle name="_pgvcl-costal_MIS Jan - 08_Weekly Urban PBR CO - 9-1-09 to 15.01.09 4" xfId="3909"/>
    <cellStyle name="_pgvcl-costal_MIS Jan - 08_Weekly Urban PBR CO 01-05-09 to 07-05-09" xfId="3910"/>
    <cellStyle name="_pgvcl-costal_MIS Jan - 08_Weekly Urban PBR CO 01-05-09 to 07-05-09 2" xfId="3911"/>
    <cellStyle name="_pgvcl-costal_MIS Jan - 08_Weekly Urban PBR CO 01-05-09 to 07-05-09 3" xfId="3912"/>
    <cellStyle name="_pgvcl-costal_MIS Jan - 08_Weekly Urban PBR CO 01-05-09 to 07-05-09 4" xfId="3913"/>
    <cellStyle name="_pgvcl-costal_MIS Jan - 08_Weekly Urban PBR CO 10-04-09 to 16-04-09" xfId="3914"/>
    <cellStyle name="_pgvcl-costal_MIS Jan - 08_Weekly Urban PBR CO 10-04-09 to 16-04-09 2" xfId="3915"/>
    <cellStyle name="_pgvcl-costal_MIS Jan - 08_Weekly Urban PBR CO 10-04-09 to 16-04-09 3" xfId="3916"/>
    <cellStyle name="_pgvcl-costal_MIS Jan - 08_Weekly Urban PBR CO 10-04-09 to 16-04-09 4" xfId="3917"/>
    <cellStyle name="_pgvcl-costal_MIS Nov - 07" xfId="3918"/>
    <cellStyle name="_pgvcl-costal_MIS Summary Jan-08" xfId="3919"/>
    <cellStyle name="_pgvcl-costal_MIS Summary Jan-08_Book-DMTHL" xfId="3920"/>
    <cellStyle name="_pgvcl-costal_MIS Summary Jan-08_Comparison" xfId="3921"/>
    <cellStyle name="_pgvcl-costal_MIS Summary Jan-08_Comparison 2" xfId="3922"/>
    <cellStyle name="_pgvcl-costal_MIS Summary Jan-08_Comparison 3" xfId="3923"/>
    <cellStyle name="_pgvcl-costal_MIS Summary Jan-08_Comparison 4" xfId="3924"/>
    <cellStyle name="_pgvcl-costal_MIS Summary Jan-08_Details of Selected Urban Feeder" xfId="3925"/>
    <cellStyle name="_pgvcl-costal_MIS Summary Jan-08_Details of Selected Urban Feeder 2" xfId="3926"/>
    <cellStyle name="_pgvcl-costal_MIS Summary Jan-08_Details of Selected Urban Feeder 3" xfId="3927"/>
    <cellStyle name="_pgvcl-costal_MIS Summary Jan-08_Details of Selected Urban Feeder 4" xfId="3928"/>
    <cellStyle name="_pgvcl-costal_MIS Summary Jan-08_DHTHL JAN-09" xfId="3929"/>
    <cellStyle name="_pgvcl-costal_MIS Summary Jan-08_dnthl Feb-09" xfId="3930"/>
    <cellStyle name="_pgvcl-costal_MIS Summary Jan-08_JGYssss" xfId="3931"/>
    <cellStyle name="_pgvcl-costal_MIS Summary Jan-08_JGYssss 2" xfId="3932"/>
    <cellStyle name="_pgvcl-costal_MIS Summary Jan-08_JGYssss 3" xfId="3933"/>
    <cellStyle name="_pgvcl-costal_MIS Summary Jan-08_JGYssss 4" xfId="3934"/>
    <cellStyle name="_pgvcl-costal_MIS Summary Jan-08_New MIS Sheets" xfId="3935"/>
    <cellStyle name="_pgvcl-costal_MIS Summary Jan-08_New MIS Sheets 2" xfId="3936"/>
    <cellStyle name="_pgvcl-costal_MIS Summary Jan-08_New MIS Sheets 3" xfId="3937"/>
    <cellStyle name="_pgvcl-costal_MIS Summary Jan-08_New MIS Sheets 4" xfId="3938"/>
    <cellStyle name="_pgvcl-costal_MIS Summary Jan-08_PBR" xfId="3939"/>
    <cellStyle name="_pgvcl-costal_MIS Summary Jan-08_PBR 2" xfId="3940"/>
    <cellStyle name="_pgvcl-costal_MIS Summary Jan-08_PBR 3" xfId="3941"/>
    <cellStyle name="_pgvcl-costal_MIS Summary Jan-08_PBR 4" xfId="3942"/>
    <cellStyle name="_pgvcl-costal_MIS Summary Jan-08_PBR CO_DAILY REPORT GIS - 20-01-09" xfId="3943"/>
    <cellStyle name="_pgvcl-costal_MIS Summary Jan-08_PBR CO_DAILY REPORT GIS - 20-01-09 2" xfId="3944"/>
    <cellStyle name="_pgvcl-costal_MIS Summary Jan-08_PBR CO_DAILY REPORT GIS - 20-01-09 3" xfId="3945"/>
    <cellStyle name="_pgvcl-costal_MIS Summary Jan-08_PBR CO_DAILY REPORT GIS - 20-01-09 4" xfId="3946"/>
    <cellStyle name="_pgvcl-costal_MIS Summary Jan-08_T&amp;D August-08" xfId="3947"/>
    <cellStyle name="_pgvcl-costal_MIS Summary Jan-08_T&amp;D August-08 2" xfId="3948"/>
    <cellStyle name="_pgvcl-costal_MIS Summary Jan-08_T&amp;D August-08 3" xfId="3949"/>
    <cellStyle name="_pgvcl-costal_MIS Summary Jan-08_T&amp;D August-08 4" xfId="3950"/>
    <cellStyle name="_pgvcl-costal_MIS Summary Jan-08_T&amp;D Dec-08" xfId="3951"/>
    <cellStyle name="_pgvcl-costal_MIS Summary Jan-08_T&amp;D Dec-08 2" xfId="3952"/>
    <cellStyle name="_pgvcl-costal_MIS Summary Jan-08_T&amp;D Dec-08 3" xfId="3953"/>
    <cellStyle name="_pgvcl-costal_MIS Summary Jan-08_T&amp;D Dec-08 4" xfId="3954"/>
    <cellStyle name="_pgvcl-costal_MIS Summary Jan-08_T&amp;D July-08" xfId="3955"/>
    <cellStyle name="_pgvcl-costal_MIS Summary Jan-08_T&amp;D July-08 2" xfId="3956"/>
    <cellStyle name="_pgvcl-costal_MIS Summary Jan-08_T&amp;D July-08 3" xfId="3957"/>
    <cellStyle name="_pgvcl-costal_MIS Summary Jan-08_T&amp;D July-08 4" xfId="3958"/>
    <cellStyle name="_pgvcl-costal_MIS Summary Jan-08_T&amp;D MAR--09" xfId="3959"/>
    <cellStyle name="_pgvcl-costal_MIS Summary Jan-08_T&amp;D MAR--09 2" xfId="3960"/>
    <cellStyle name="_pgvcl-costal_MIS Summary Jan-08_T&amp;D MAR--09 3" xfId="3961"/>
    <cellStyle name="_pgvcl-costal_MIS Summary Jan-08_T&amp;D MAR--09 4" xfId="3962"/>
    <cellStyle name="_pgvcl-costal_MIS Summary Jan-08_Urban Weekly 8 MAY 09" xfId="3963"/>
    <cellStyle name="_pgvcl-costal_MIS Summary Jan-08_URBAN WEEKLY PBR CO" xfId="3964"/>
    <cellStyle name="_pgvcl-costal_MIS Summary Jan-08_URBAN WEEKLY PBR CO 2" xfId="3965"/>
    <cellStyle name="_pgvcl-costal_MIS Summary Jan-08_URBAN WEEKLY PBR CO 3" xfId="3966"/>
    <cellStyle name="_pgvcl-costal_MIS Summary Jan-08_URBAN WEEKLY PBR CO 4" xfId="3967"/>
    <cellStyle name="_pgvcl-costal_MIS Summary Jan-08_Weekly Urban PBR CO - 04-04-09 to 12-04-09" xfId="3968"/>
    <cellStyle name="_pgvcl-costal_MIS Summary Jan-08_Weekly Urban PBR CO - 04-04-09 to 12-04-09 2" xfId="3969"/>
    <cellStyle name="_pgvcl-costal_MIS Summary Jan-08_Weekly Urban PBR CO - 04-04-09 to 12-04-09 3" xfId="3970"/>
    <cellStyle name="_pgvcl-costal_MIS Summary Jan-08_Weekly Urban PBR CO - 04-04-09 to 12-04-09 4" xfId="3971"/>
    <cellStyle name="_pgvcl-costal_MIS Summary Jan-08_Weekly Urban PBR CO - 06-03-09 to 12-03-09" xfId="3972"/>
    <cellStyle name="_pgvcl-costal_MIS Summary Jan-08_Weekly Urban PBR CO - 06-03-09 to 12-03-09 2" xfId="3973"/>
    <cellStyle name="_pgvcl-costal_MIS Summary Jan-08_Weekly Urban PBR CO - 06-03-09 to 12-03-09 3" xfId="3974"/>
    <cellStyle name="_pgvcl-costal_MIS Summary Jan-08_Weekly Urban PBR CO - 06-03-09 to 12-03-09 4" xfId="3975"/>
    <cellStyle name="_pgvcl-costal_MIS Summary Jan-08_Weekly Urban PBR CO - 20-02-09 to 26-02-09" xfId="3976"/>
    <cellStyle name="_pgvcl-costal_MIS Summary Jan-08_Weekly Urban PBR CO - 20-02-09 to 26-02-09 2" xfId="3977"/>
    <cellStyle name="_pgvcl-costal_MIS Summary Jan-08_Weekly Urban PBR CO - 20-02-09 to 26-02-09 3" xfId="3978"/>
    <cellStyle name="_pgvcl-costal_MIS Summary Jan-08_Weekly Urban PBR CO - 20-02-09 to 26-02-09 4" xfId="3979"/>
    <cellStyle name="_pgvcl-costal_MIS Summary Jan-08_Weekly Urban PBR CO - 30-01-09 to 05-02-09" xfId="3980"/>
    <cellStyle name="_pgvcl-costal_MIS Summary Jan-08_Weekly Urban PBR CO - 30-01-09 to 05-02-09 2" xfId="3981"/>
    <cellStyle name="_pgvcl-costal_MIS Summary Jan-08_Weekly Urban PBR CO - 30-01-09 to 05-02-09 3" xfId="3982"/>
    <cellStyle name="_pgvcl-costal_MIS Summary Jan-08_Weekly Urban PBR CO - 30-01-09 to 05-02-09 4" xfId="3983"/>
    <cellStyle name="_pgvcl-costal_MIS Summary Jan-08_Weekly Urban PBR CO - 9-1-09 to 15.01.09" xfId="3984"/>
    <cellStyle name="_pgvcl-costal_MIS Summary Jan-08_Weekly Urban PBR CO - 9-1-09 to 15.01.09 2" xfId="3985"/>
    <cellStyle name="_pgvcl-costal_MIS Summary Jan-08_Weekly Urban PBR CO - 9-1-09 to 15.01.09 3" xfId="3986"/>
    <cellStyle name="_pgvcl-costal_MIS Summary Jan-08_Weekly Urban PBR CO - 9-1-09 to 15.01.09 4" xfId="3987"/>
    <cellStyle name="_pgvcl-costal_MIS Summary Jan-08_Weekly Urban PBR CO 01-05-09 to 07-05-09" xfId="3988"/>
    <cellStyle name="_pgvcl-costal_MIS Summary Jan-08_Weekly Urban PBR CO 01-05-09 to 07-05-09 2" xfId="3989"/>
    <cellStyle name="_pgvcl-costal_MIS Summary Jan-08_Weekly Urban PBR CO 01-05-09 to 07-05-09 3" xfId="3990"/>
    <cellStyle name="_pgvcl-costal_MIS Summary Jan-08_Weekly Urban PBR CO 01-05-09 to 07-05-09 4" xfId="3991"/>
    <cellStyle name="_pgvcl-costal_MIS Summary Jan-08_Weekly Urban PBR CO 10-04-09 to 16-04-09" xfId="3992"/>
    <cellStyle name="_pgvcl-costal_MIS Summary Jan-08_Weekly Urban PBR CO 10-04-09 to 16-04-09 2" xfId="3993"/>
    <cellStyle name="_pgvcl-costal_MIS Summary Jan-08_Weekly Urban PBR CO 10-04-09 to 16-04-09 3" xfId="3994"/>
    <cellStyle name="_pgvcl-costal_MIS Summary Jan-08_Weekly Urban PBR CO 10-04-09 to 16-04-09 4" xfId="3995"/>
    <cellStyle name="_pgvcl-costal_MIS_BOARD 30-03-09" xfId="3996"/>
    <cellStyle name="_pgvcl-costal_MIS_BOARD 30-03-09 2" xfId="3997"/>
    <cellStyle name="_pgvcl-costal_MIS_BOARD 30-03-09 3" xfId="3998"/>
    <cellStyle name="_pgvcl-costal_MIS_BOARD 30-03-09 4" xfId="3999"/>
    <cellStyle name="_pgvcl-costal_MIS_Book-DMTHL" xfId="4000"/>
    <cellStyle name="_pgvcl-costal_MIS_Comparison" xfId="4001"/>
    <cellStyle name="_pgvcl-costal_MIS_Comparison 2" xfId="4002"/>
    <cellStyle name="_pgvcl-costal_MIS_Comparison 3" xfId="4003"/>
    <cellStyle name="_pgvcl-costal_MIS_Comparison 4" xfId="4004"/>
    <cellStyle name="_pgvcl-costal_MIS_Details of Selected Urban Feeder" xfId="4005"/>
    <cellStyle name="_pgvcl-costal_MIS_Details of Selected Urban Feeder 2" xfId="4006"/>
    <cellStyle name="_pgvcl-costal_MIS_Details of Selected Urban Feeder 3" xfId="4007"/>
    <cellStyle name="_pgvcl-costal_MIS_Details of Selected Urban Feeder 4" xfId="4008"/>
    <cellStyle name="_pgvcl-costal_MIS_DHTHL JAN-09" xfId="4009"/>
    <cellStyle name="_pgvcl-costal_MIS_dnthl Feb-09" xfId="4010"/>
    <cellStyle name="_pgvcl-costal_MIS_HOD 16-04-09 Transformer" xfId="4011"/>
    <cellStyle name="_pgvcl-costal_MIS_HOD 16-04-09 Transformer 2" xfId="4012"/>
    <cellStyle name="_pgvcl-costal_MIS_HOD 16-04-09 Transformer 3" xfId="4013"/>
    <cellStyle name="_pgvcl-costal_MIS_HOD 16-04-09 Transformer 4" xfId="4014"/>
    <cellStyle name="_pgvcl-costal_MIS_JGYssss" xfId="4015"/>
    <cellStyle name="_pgvcl-costal_MIS_JGYssss 2" xfId="4016"/>
    <cellStyle name="_pgvcl-costal_MIS_JGYssss 3" xfId="4017"/>
    <cellStyle name="_pgvcl-costal_MIS_JGYssss 4" xfId="4018"/>
    <cellStyle name="_pgvcl-costal_MIS_JND - 5" xfId="4019"/>
    <cellStyle name="_pgvcl-costal_MIS_JND - 5_BOARD 30-03-09" xfId="4020"/>
    <cellStyle name="_pgvcl-costal_MIS_JND - 5_BOARD 30-03-09 2" xfId="4021"/>
    <cellStyle name="_pgvcl-costal_MIS_JND - 5_BOARD 30-03-09 3" xfId="4022"/>
    <cellStyle name="_pgvcl-costal_MIS_JND - 5_BOARD 30-03-09 4" xfId="4023"/>
    <cellStyle name="_pgvcl-costal_MIS_JND - 5_Book-DMTHL" xfId="4024"/>
    <cellStyle name="_pgvcl-costal_MIS_JND - 5_Comparison" xfId="4025"/>
    <cellStyle name="_pgvcl-costal_MIS_JND - 5_Comparison 2" xfId="4026"/>
    <cellStyle name="_pgvcl-costal_MIS_JND - 5_Comparison 3" xfId="4027"/>
    <cellStyle name="_pgvcl-costal_MIS_JND - 5_Comparison 4" xfId="4028"/>
    <cellStyle name="_pgvcl-costal_MIS_JND - 5_Details of Selected Urban Feeder" xfId="4029"/>
    <cellStyle name="_pgvcl-costal_MIS_JND - 5_Details of Selected Urban Feeder 2" xfId="4030"/>
    <cellStyle name="_pgvcl-costal_MIS_JND - 5_Details of Selected Urban Feeder 3" xfId="4031"/>
    <cellStyle name="_pgvcl-costal_MIS_JND - 5_Details of Selected Urban Feeder 4" xfId="4032"/>
    <cellStyle name="_pgvcl-costal_MIS_JND - 5_DHTHL JAN-09" xfId="4033"/>
    <cellStyle name="_pgvcl-costal_MIS_JND - 5_dnthl Feb-09" xfId="4034"/>
    <cellStyle name="_pgvcl-costal_MIS_JND - 5_HOD 16-04-09 Transformer" xfId="4035"/>
    <cellStyle name="_pgvcl-costal_MIS_JND - 5_HOD 16-04-09 Transformer 2" xfId="4036"/>
    <cellStyle name="_pgvcl-costal_MIS_JND - 5_HOD 16-04-09 Transformer 3" xfId="4037"/>
    <cellStyle name="_pgvcl-costal_MIS_JND - 5_HOD 16-04-09 Transformer 4" xfId="4038"/>
    <cellStyle name="_pgvcl-costal_MIS_JND - 5_JGYssss" xfId="4039"/>
    <cellStyle name="_pgvcl-costal_MIS_JND - 5_JGYssss 2" xfId="4040"/>
    <cellStyle name="_pgvcl-costal_MIS_JND - 5_JGYssss 3" xfId="4041"/>
    <cellStyle name="_pgvcl-costal_MIS_JND - 5_JGYssss 4" xfId="4042"/>
    <cellStyle name="_pgvcl-costal_MIS_JND - 5_New MIS Sheets" xfId="4043"/>
    <cellStyle name="_pgvcl-costal_MIS_JND - 5_New MIS Sheets 2" xfId="4044"/>
    <cellStyle name="_pgvcl-costal_MIS_JND - 5_New MIS Sheets 3" xfId="4045"/>
    <cellStyle name="_pgvcl-costal_MIS_JND - 5_New MIS Sheets 4" xfId="4046"/>
    <cellStyle name="_pgvcl-costal_MIS_JND - 5_PBR" xfId="4047"/>
    <cellStyle name="_pgvcl-costal_MIS_JND - 5_PBR 2" xfId="4048"/>
    <cellStyle name="_pgvcl-costal_MIS_JND - 5_PBR 3" xfId="4049"/>
    <cellStyle name="_pgvcl-costal_MIS_JND - 5_PBR 4" xfId="4050"/>
    <cellStyle name="_pgvcl-costal_MIS_JND - 5_PBR CO_DAILY REPORT GIS - 20-01-09" xfId="4051"/>
    <cellStyle name="_pgvcl-costal_MIS_JND - 5_PBR CO_DAILY REPORT GIS - 20-01-09 2" xfId="4052"/>
    <cellStyle name="_pgvcl-costal_MIS_JND - 5_PBR CO_DAILY REPORT GIS - 20-01-09 3" xfId="4053"/>
    <cellStyle name="_pgvcl-costal_MIS_JND - 5_PBR CO_DAILY REPORT GIS - 20-01-09 4" xfId="4054"/>
    <cellStyle name="_pgvcl-costal_MIS_JND - 5_POWER FILED 17-08-09" xfId="4055"/>
    <cellStyle name="_pgvcl-costal_MIS_JND - 5_POWER FILED 17-08-09 2" xfId="4056"/>
    <cellStyle name="_pgvcl-costal_MIS_JND - 5_POWER FILED 17-08-09 3" xfId="4057"/>
    <cellStyle name="_pgvcl-costal_MIS_JND - 5_POWER FILED 17-08-09 4" xfId="4058"/>
    <cellStyle name="_pgvcl-costal_MIS_JND - 5_SE 14-05-09" xfId="4059"/>
    <cellStyle name="_pgvcl-costal_MIS_JND - 5_SE 14-05-09 2" xfId="4060"/>
    <cellStyle name="_pgvcl-costal_MIS_JND - 5_SE 14-05-09 3" xfId="4061"/>
    <cellStyle name="_pgvcl-costal_MIS_JND - 5_SE 14-05-09 4" xfId="4062"/>
    <cellStyle name="_pgvcl-costal_MIS_JND - 5_Soft Copy of Tech-2" xfId="4063"/>
    <cellStyle name="_pgvcl-costal_MIS_JND - 5_Soft Copy of Tech-2 2" xfId="4064"/>
    <cellStyle name="_pgvcl-costal_MIS_JND - 5_Soft Copy of Tech-2 3" xfId="4065"/>
    <cellStyle name="_pgvcl-costal_MIS_JND - 5_Soft Copy of Tech-2 4" xfId="4066"/>
    <cellStyle name="_pgvcl-costal_MIS_JND - 5_SUMM Shreem-21-08-09" xfId="4067"/>
    <cellStyle name="_pgvcl-costal_MIS_JND - 5_SUMM Shreem-21-08-09 2" xfId="4068"/>
    <cellStyle name="_pgvcl-costal_MIS_JND - 5_SUMM Shreem-21-08-09 3" xfId="4069"/>
    <cellStyle name="_pgvcl-costal_MIS_JND - 5_SUMM Shreem-21-08-09 4" xfId="4070"/>
    <cellStyle name="_pgvcl-costal_MIS_JND - 5_T&amp;D August-08" xfId="4071"/>
    <cellStyle name="_pgvcl-costal_MIS_JND - 5_T&amp;D August-08 2" xfId="4072"/>
    <cellStyle name="_pgvcl-costal_MIS_JND - 5_T&amp;D August-08 3" xfId="4073"/>
    <cellStyle name="_pgvcl-costal_MIS_JND - 5_T&amp;D August-08 4" xfId="4074"/>
    <cellStyle name="_pgvcl-costal_MIS_JND - 5_T&amp;D Dec-08" xfId="4075"/>
    <cellStyle name="_pgvcl-costal_MIS_JND - 5_T&amp;D Dec-08 2" xfId="4076"/>
    <cellStyle name="_pgvcl-costal_MIS_JND - 5_T&amp;D Dec-08 3" xfId="4077"/>
    <cellStyle name="_pgvcl-costal_MIS_JND - 5_T&amp;D Dec-08 4" xfId="4078"/>
    <cellStyle name="_pgvcl-costal_MIS_JND - 5_T&amp;D July-08" xfId="4079"/>
    <cellStyle name="_pgvcl-costal_MIS_JND - 5_T&amp;D July-08 2" xfId="4080"/>
    <cellStyle name="_pgvcl-costal_MIS_JND - 5_T&amp;D July-08 3" xfId="4081"/>
    <cellStyle name="_pgvcl-costal_MIS_JND - 5_T&amp;D July-08 4" xfId="4082"/>
    <cellStyle name="_pgvcl-costal_MIS_JND - 5_T&amp;D MAR--09" xfId="4083"/>
    <cellStyle name="_pgvcl-costal_MIS_JND - 5_T&amp;D MAR--09 2" xfId="4084"/>
    <cellStyle name="_pgvcl-costal_MIS_JND - 5_T&amp;D MAR--09 3" xfId="4085"/>
    <cellStyle name="_pgvcl-costal_MIS_JND - 5_T&amp;D MAR--09 4" xfId="4086"/>
    <cellStyle name="_pgvcl-costal_MIS_JND - 5_TECH-2 SOFT COPY" xfId="4087"/>
    <cellStyle name="_pgvcl-costal_MIS_JND - 5_TECH-2 SOFT COPY 2" xfId="4088"/>
    <cellStyle name="_pgvcl-costal_MIS_JND - 5_TECH-2 SOFT COPY 3" xfId="4089"/>
    <cellStyle name="_pgvcl-costal_MIS_JND - 5_TECH-2 SOFT COPY 4" xfId="4090"/>
    <cellStyle name="_pgvcl-costal_MIS_JND - 5_TRANSFORMER DETAIL." xfId="4091"/>
    <cellStyle name="_pgvcl-costal_MIS_JND - 5_TRANSFORMER DETAIL. 2" xfId="4092"/>
    <cellStyle name="_pgvcl-costal_MIS_JND - 5_TRANSFORMER DETAIL. 3" xfId="4093"/>
    <cellStyle name="_pgvcl-costal_MIS_JND - 5_TRANSFORMER DETAIL. 4" xfId="4094"/>
    <cellStyle name="_pgvcl-costal_MIS_JND - 5_Urban Weekly 8 MAY 09" xfId="4095"/>
    <cellStyle name="_pgvcl-costal_MIS_JND - 5_URBAN WEEKLY PBR CO" xfId="4096"/>
    <cellStyle name="_pgvcl-costal_MIS_JND - 5_URBAN WEEKLY PBR CO 2" xfId="4097"/>
    <cellStyle name="_pgvcl-costal_MIS_JND - 5_URBAN WEEKLY PBR CO 3" xfId="4098"/>
    <cellStyle name="_pgvcl-costal_MIS_JND - 5_URBAN WEEKLY PBR CO 4" xfId="4099"/>
    <cellStyle name="_pgvcl-costal_MIS_JND - 5_Weekly Urban PBR CO - 04-04-09 to 12-04-09" xfId="4100"/>
    <cellStyle name="_pgvcl-costal_MIS_JND - 5_Weekly Urban PBR CO - 04-04-09 to 12-04-09 2" xfId="4101"/>
    <cellStyle name="_pgvcl-costal_MIS_JND - 5_Weekly Urban PBR CO - 04-04-09 to 12-04-09 3" xfId="4102"/>
    <cellStyle name="_pgvcl-costal_MIS_JND - 5_Weekly Urban PBR CO - 04-04-09 to 12-04-09 4" xfId="4103"/>
    <cellStyle name="_pgvcl-costal_MIS_JND - 5_Weekly Urban PBR CO - 06-03-09 to 12-03-09" xfId="4104"/>
    <cellStyle name="_pgvcl-costal_MIS_JND - 5_Weekly Urban PBR CO - 06-03-09 to 12-03-09 2" xfId="4105"/>
    <cellStyle name="_pgvcl-costal_MIS_JND - 5_Weekly Urban PBR CO - 06-03-09 to 12-03-09 3" xfId="4106"/>
    <cellStyle name="_pgvcl-costal_MIS_JND - 5_Weekly Urban PBR CO - 06-03-09 to 12-03-09 4" xfId="4107"/>
    <cellStyle name="_pgvcl-costal_MIS_JND - 5_Weekly Urban PBR CO - 20-02-09 to 26-02-09" xfId="4108"/>
    <cellStyle name="_pgvcl-costal_MIS_JND - 5_Weekly Urban PBR CO - 20-02-09 to 26-02-09 2" xfId="4109"/>
    <cellStyle name="_pgvcl-costal_MIS_JND - 5_Weekly Urban PBR CO - 20-02-09 to 26-02-09 3" xfId="4110"/>
    <cellStyle name="_pgvcl-costal_MIS_JND - 5_Weekly Urban PBR CO - 20-02-09 to 26-02-09 4" xfId="4111"/>
    <cellStyle name="_pgvcl-costal_MIS_JND - 5_Weekly Urban PBR CO - 30-01-09 to 05-02-09" xfId="4112"/>
    <cellStyle name="_pgvcl-costal_MIS_JND - 5_Weekly Urban PBR CO - 30-01-09 to 05-02-09 2" xfId="4113"/>
    <cellStyle name="_pgvcl-costal_MIS_JND - 5_Weekly Urban PBR CO - 30-01-09 to 05-02-09 3" xfId="4114"/>
    <cellStyle name="_pgvcl-costal_MIS_JND - 5_Weekly Urban PBR CO - 30-01-09 to 05-02-09 4" xfId="4115"/>
    <cellStyle name="_pgvcl-costal_MIS_JND - 5_Weekly Urban PBR CO - 9-1-09 to 15.01.09" xfId="4116"/>
    <cellStyle name="_pgvcl-costal_MIS_JND - 5_Weekly Urban PBR CO - 9-1-09 to 15.01.09 2" xfId="4117"/>
    <cellStyle name="_pgvcl-costal_MIS_JND - 5_Weekly Urban PBR CO - 9-1-09 to 15.01.09 3" xfId="4118"/>
    <cellStyle name="_pgvcl-costal_MIS_JND - 5_Weekly Urban PBR CO - 9-1-09 to 15.01.09 4" xfId="4119"/>
    <cellStyle name="_pgvcl-costal_MIS_JND - 5_Weekly Urban PBR CO 01-05-09 to 07-05-09" xfId="4120"/>
    <cellStyle name="_pgvcl-costal_MIS_JND - 5_Weekly Urban PBR CO 01-05-09 to 07-05-09 2" xfId="4121"/>
    <cellStyle name="_pgvcl-costal_MIS_JND - 5_Weekly Urban PBR CO 01-05-09 to 07-05-09 3" xfId="4122"/>
    <cellStyle name="_pgvcl-costal_MIS_JND - 5_Weekly Urban PBR CO 01-05-09 to 07-05-09 4" xfId="4123"/>
    <cellStyle name="_pgvcl-costal_MIS_JND - 5_Weekly Urban PBR CO 10-04-09 to 16-04-09" xfId="4124"/>
    <cellStyle name="_pgvcl-costal_MIS_JND - 5_Weekly Urban PBR CO 10-04-09 to 16-04-09 2" xfId="4125"/>
    <cellStyle name="_pgvcl-costal_MIS_JND - 5_Weekly Urban PBR CO 10-04-09 to 16-04-09 3" xfId="4126"/>
    <cellStyle name="_pgvcl-costal_MIS_JND - 5_Weekly Urban PBR CO 10-04-09 to 16-04-09 4" xfId="4127"/>
    <cellStyle name="_pgvcl-costal_MIS_JND - 7 T3" xfId="4128"/>
    <cellStyle name="_pgvcl-costal_MIS_JND T-3 MIS" xfId="4129"/>
    <cellStyle name="_pgvcl-costal_MIS_JND-5 T3" xfId="4130"/>
    <cellStyle name="_pgvcl-costal_MIS_NEW MIS Jan - 08" xfId="4131"/>
    <cellStyle name="_pgvcl-costal_MIS_NEW MIS Jan - 08_Book-DMTHL" xfId="4132"/>
    <cellStyle name="_pgvcl-costal_MIS_NEW MIS Jan - 08_Comparison" xfId="4133"/>
    <cellStyle name="_pgvcl-costal_MIS_NEW MIS Jan - 08_Comparison 2" xfId="4134"/>
    <cellStyle name="_pgvcl-costal_MIS_NEW MIS Jan - 08_Comparison 3" xfId="4135"/>
    <cellStyle name="_pgvcl-costal_MIS_NEW MIS Jan - 08_Comparison 4" xfId="4136"/>
    <cellStyle name="_pgvcl-costal_MIS_NEW MIS Jan - 08_Details of Selected Urban Feeder" xfId="4137"/>
    <cellStyle name="_pgvcl-costal_MIS_NEW MIS Jan - 08_Details of Selected Urban Feeder 2" xfId="4138"/>
    <cellStyle name="_pgvcl-costal_MIS_NEW MIS Jan - 08_Details of Selected Urban Feeder 3" xfId="4139"/>
    <cellStyle name="_pgvcl-costal_MIS_NEW MIS Jan - 08_Details of Selected Urban Feeder 4" xfId="4140"/>
    <cellStyle name="_pgvcl-costal_MIS_NEW MIS Jan - 08_DHTHL JAN-09" xfId="4141"/>
    <cellStyle name="_pgvcl-costal_MIS_NEW MIS Jan - 08_dnthl Feb-09" xfId="4142"/>
    <cellStyle name="_pgvcl-costal_MIS_NEW MIS Jan - 08_JGYssss" xfId="4143"/>
    <cellStyle name="_pgvcl-costal_MIS_NEW MIS Jan - 08_JGYssss 2" xfId="4144"/>
    <cellStyle name="_pgvcl-costal_MIS_NEW MIS Jan - 08_JGYssss 3" xfId="4145"/>
    <cellStyle name="_pgvcl-costal_MIS_NEW MIS Jan - 08_JGYssss 4" xfId="4146"/>
    <cellStyle name="_pgvcl-costal_MIS_NEW MIS Jan - 08_New MIS Sheets" xfId="4147"/>
    <cellStyle name="_pgvcl-costal_MIS_NEW MIS Jan - 08_New MIS Sheets 2" xfId="4148"/>
    <cellStyle name="_pgvcl-costal_MIS_NEW MIS Jan - 08_New MIS Sheets 3" xfId="4149"/>
    <cellStyle name="_pgvcl-costal_MIS_NEW MIS Jan - 08_New MIS Sheets 4" xfId="4150"/>
    <cellStyle name="_pgvcl-costal_MIS_NEW MIS Jan - 08_PBR" xfId="4151"/>
    <cellStyle name="_pgvcl-costal_MIS_NEW MIS Jan - 08_PBR 2" xfId="4152"/>
    <cellStyle name="_pgvcl-costal_MIS_NEW MIS Jan - 08_PBR 3" xfId="4153"/>
    <cellStyle name="_pgvcl-costal_MIS_NEW MIS Jan - 08_PBR 4" xfId="4154"/>
    <cellStyle name="_pgvcl-costal_MIS_NEW MIS Jan - 08_PBR CO_DAILY REPORT GIS - 20-01-09" xfId="4155"/>
    <cellStyle name="_pgvcl-costal_MIS_NEW MIS Jan - 08_PBR CO_DAILY REPORT GIS - 20-01-09 2" xfId="4156"/>
    <cellStyle name="_pgvcl-costal_MIS_NEW MIS Jan - 08_PBR CO_DAILY REPORT GIS - 20-01-09 3" xfId="4157"/>
    <cellStyle name="_pgvcl-costal_MIS_NEW MIS Jan - 08_PBR CO_DAILY REPORT GIS - 20-01-09 4" xfId="4158"/>
    <cellStyle name="_pgvcl-costal_MIS_NEW MIS Jan - 08_T&amp;D August-08" xfId="4159"/>
    <cellStyle name="_pgvcl-costal_MIS_NEW MIS Jan - 08_T&amp;D August-08 2" xfId="4160"/>
    <cellStyle name="_pgvcl-costal_MIS_NEW MIS Jan - 08_T&amp;D August-08 3" xfId="4161"/>
    <cellStyle name="_pgvcl-costal_MIS_NEW MIS Jan - 08_T&amp;D August-08 4" xfId="4162"/>
    <cellStyle name="_pgvcl-costal_MIS_NEW MIS Jan - 08_T&amp;D Dec-08" xfId="4163"/>
    <cellStyle name="_pgvcl-costal_MIS_NEW MIS Jan - 08_T&amp;D Dec-08 2" xfId="4164"/>
    <cellStyle name="_pgvcl-costal_MIS_NEW MIS Jan - 08_T&amp;D Dec-08 3" xfId="4165"/>
    <cellStyle name="_pgvcl-costal_MIS_NEW MIS Jan - 08_T&amp;D Dec-08 4" xfId="4166"/>
    <cellStyle name="_pgvcl-costal_MIS_NEW MIS Jan - 08_T&amp;D July-08" xfId="4167"/>
    <cellStyle name="_pgvcl-costal_MIS_NEW MIS Jan - 08_T&amp;D July-08 2" xfId="4168"/>
    <cellStyle name="_pgvcl-costal_MIS_NEW MIS Jan - 08_T&amp;D July-08 3" xfId="4169"/>
    <cellStyle name="_pgvcl-costal_MIS_NEW MIS Jan - 08_T&amp;D July-08 4" xfId="4170"/>
    <cellStyle name="_pgvcl-costal_MIS_NEW MIS Jan - 08_T&amp;D MAR--09" xfId="4171"/>
    <cellStyle name="_pgvcl-costal_MIS_NEW MIS Jan - 08_T&amp;D MAR--09 2" xfId="4172"/>
    <cellStyle name="_pgvcl-costal_MIS_NEW MIS Jan - 08_T&amp;D MAR--09 3" xfId="4173"/>
    <cellStyle name="_pgvcl-costal_MIS_NEW MIS Jan - 08_T&amp;D MAR--09 4" xfId="4174"/>
    <cellStyle name="_pgvcl-costal_MIS_NEW MIS Jan - 08_Urban Weekly 8 MAY 09" xfId="4175"/>
    <cellStyle name="_pgvcl-costal_MIS_NEW MIS Jan - 08_URBAN WEEKLY PBR CO" xfId="4176"/>
    <cellStyle name="_pgvcl-costal_MIS_NEW MIS Jan - 08_URBAN WEEKLY PBR CO 2" xfId="4177"/>
    <cellStyle name="_pgvcl-costal_MIS_NEW MIS Jan - 08_URBAN WEEKLY PBR CO 3" xfId="4178"/>
    <cellStyle name="_pgvcl-costal_MIS_NEW MIS Jan - 08_URBAN WEEKLY PBR CO 4" xfId="4179"/>
    <cellStyle name="_pgvcl-costal_MIS_NEW MIS Jan - 08_Weekly Urban PBR CO - 04-04-09 to 12-04-09" xfId="4180"/>
    <cellStyle name="_pgvcl-costal_MIS_NEW MIS Jan - 08_Weekly Urban PBR CO - 04-04-09 to 12-04-09 2" xfId="4181"/>
    <cellStyle name="_pgvcl-costal_MIS_NEW MIS Jan - 08_Weekly Urban PBR CO - 04-04-09 to 12-04-09 3" xfId="4182"/>
    <cellStyle name="_pgvcl-costal_MIS_NEW MIS Jan - 08_Weekly Urban PBR CO - 04-04-09 to 12-04-09 4" xfId="4183"/>
    <cellStyle name="_pgvcl-costal_MIS_NEW MIS Jan - 08_Weekly Urban PBR CO - 06-03-09 to 12-03-09" xfId="4184"/>
    <cellStyle name="_pgvcl-costal_MIS_NEW MIS Jan - 08_Weekly Urban PBR CO - 06-03-09 to 12-03-09 2" xfId="4185"/>
    <cellStyle name="_pgvcl-costal_MIS_NEW MIS Jan - 08_Weekly Urban PBR CO - 06-03-09 to 12-03-09 3" xfId="4186"/>
    <cellStyle name="_pgvcl-costal_MIS_NEW MIS Jan - 08_Weekly Urban PBR CO - 06-03-09 to 12-03-09 4" xfId="4187"/>
    <cellStyle name="_pgvcl-costal_MIS_NEW MIS Jan - 08_Weekly Urban PBR CO - 20-02-09 to 26-02-09" xfId="4188"/>
    <cellStyle name="_pgvcl-costal_MIS_NEW MIS Jan - 08_Weekly Urban PBR CO - 20-02-09 to 26-02-09 2" xfId="4189"/>
    <cellStyle name="_pgvcl-costal_MIS_NEW MIS Jan - 08_Weekly Urban PBR CO - 20-02-09 to 26-02-09 3" xfId="4190"/>
    <cellStyle name="_pgvcl-costal_MIS_NEW MIS Jan - 08_Weekly Urban PBR CO - 20-02-09 to 26-02-09 4" xfId="4191"/>
    <cellStyle name="_pgvcl-costal_MIS_NEW MIS Jan - 08_Weekly Urban PBR CO - 30-01-09 to 05-02-09" xfId="4192"/>
    <cellStyle name="_pgvcl-costal_MIS_NEW MIS Jan - 08_Weekly Urban PBR CO - 30-01-09 to 05-02-09 2" xfId="4193"/>
    <cellStyle name="_pgvcl-costal_MIS_NEW MIS Jan - 08_Weekly Urban PBR CO - 30-01-09 to 05-02-09 3" xfId="4194"/>
    <cellStyle name="_pgvcl-costal_MIS_NEW MIS Jan - 08_Weekly Urban PBR CO - 30-01-09 to 05-02-09 4" xfId="4195"/>
    <cellStyle name="_pgvcl-costal_MIS_NEW MIS Jan - 08_Weekly Urban PBR CO - 9-1-09 to 15.01.09" xfId="4196"/>
    <cellStyle name="_pgvcl-costal_MIS_NEW MIS Jan - 08_Weekly Urban PBR CO - 9-1-09 to 15.01.09 2" xfId="4197"/>
    <cellStyle name="_pgvcl-costal_MIS_NEW MIS Jan - 08_Weekly Urban PBR CO - 9-1-09 to 15.01.09 3" xfId="4198"/>
    <cellStyle name="_pgvcl-costal_MIS_NEW MIS Jan - 08_Weekly Urban PBR CO - 9-1-09 to 15.01.09 4" xfId="4199"/>
    <cellStyle name="_pgvcl-costal_MIS_NEW MIS Jan - 08_Weekly Urban PBR CO 01-05-09 to 07-05-09" xfId="4200"/>
    <cellStyle name="_pgvcl-costal_MIS_NEW MIS Jan - 08_Weekly Urban PBR CO 01-05-09 to 07-05-09 2" xfId="4201"/>
    <cellStyle name="_pgvcl-costal_MIS_NEW MIS Jan - 08_Weekly Urban PBR CO 01-05-09 to 07-05-09 3" xfId="4202"/>
    <cellStyle name="_pgvcl-costal_MIS_NEW MIS Jan - 08_Weekly Urban PBR CO 01-05-09 to 07-05-09 4" xfId="4203"/>
    <cellStyle name="_pgvcl-costal_MIS_NEW MIS Jan - 08_Weekly Urban PBR CO 10-04-09 to 16-04-09" xfId="4204"/>
    <cellStyle name="_pgvcl-costal_MIS_NEW MIS Jan - 08_Weekly Urban PBR CO 10-04-09 to 16-04-09 2" xfId="4205"/>
    <cellStyle name="_pgvcl-costal_MIS_NEW MIS Jan - 08_Weekly Urban PBR CO 10-04-09 to 16-04-09 3" xfId="4206"/>
    <cellStyle name="_pgvcl-costal_MIS_NEW MIS Jan - 08_Weekly Urban PBR CO 10-04-09 to 16-04-09 4" xfId="4207"/>
    <cellStyle name="_pgvcl-costal_MIS_New MIS Sheets" xfId="4208"/>
    <cellStyle name="_pgvcl-costal_MIS_New MIS Sheets 2" xfId="4209"/>
    <cellStyle name="_pgvcl-costal_MIS_New MIS Sheets 3" xfId="4210"/>
    <cellStyle name="_pgvcl-costal_MIS_New MIS Sheets 4" xfId="4211"/>
    <cellStyle name="_pgvcl-costal_MIS_PBR" xfId="4212"/>
    <cellStyle name="_pgvcl-costal_MIS_PBR 2" xfId="4213"/>
    <cellStyle name="_pgvcl-costal_MIS_PBR 3" xfId="4214"/>
    <cellStyle name="_pgvcl-costal_MIS_PBR 4" xfId="4215"/>
    <cellStyle name="_pgvcl-costal_MIS_PBR CO_DAILY REPORT GIS - 20-01-09" xfId="4216"/>
    <cellStyle name="_pgvcl-costal_MIS_PBR CO_DAILY REPORT GIS - 20-01-09 2" xfId="4217"/>
    <cellStyle name="_pgvcl-costal_MIS_PBR CO_DAILY REPORT GIS - 20-01-09 3" xfId="4218"/>
    <cellStyle name="_pgvcl-costal_MIS_PBR CO_DAILY REPORT GIS - 20-01-09 4" xfId="4219"/>
    <cellStyle name="_pgvcl-costal_MIS_POWER FILED 17-08-09" xfId="4220"/>
    <cellStyle name="_pgvcl-costal_MIS_POWER FILED 17-08-09 2" xfId="4221"/>
    <cellStyle name="_pgvcl-costal_MIS_POWER FILED 17-08-09 3" xfId="4222"/>
    <cellStyle name="_pgvcl-costal_MIS_POWER FILED 17-08-09 4" xfId="4223"/>
    <cellStyle name="_pgvcl-costal_MIS_SE 14-05-09" xfId="4224"/>
    <cellStyle name="_pgvcl-costal_MIS_SE 14-05-09 2" xfId="4225"/>
    <cellStyle name="_pgvcl-costal_MIS_SE 14-05-09 3" xfId="4226"/>
    <cellStyle name="_pgvcl-costal_MIS_SE 14-05-09 4" xfId="4227"/>
    <cellStyle name="_pgvcl-costal_MIS_Soft Copy of Tech-2" xfId="4228"/>
    <cellStyle name="_pgvcl-costal_MIS_Soft Copy of Tech-2 2" xfId="4229"/>
    <cellStyle name="_pgvcl-costal_MIS_Soft Copy of Tech-2 3" xfId="4230"/>
    <cellStyle name="_pgvcl-costal_MIS_Soft Copy of Tech-2 4" xfId="4231"/>
    <cellStyle name="_pgvcl-costal_MIS_SUMM Shreem-21-08-09" xfId="4232"/>
    <cellStyle name="_pgvcl-costal_MIS_SUMM Shreem-21-08-09 2" xfId="4233"/>
    <cellStyle name="_pgvcl-costal_MIS_SUMM Shreem-21-08-09 3" xfId="4234"/>
    <cellStyle name="_pgvcl-costal_MIS_SUMM Shreem-21-08-09 4" xfId="4235"/>
    <cellStyle name="_pgvcl-costal_MIS_T&amp;D August-08" xfId="4236"/>
    <cellStyle name="_pgvcl-costal_MIS_T&amp;D August-08 2" xfId="4237"/>
    <cellStyle name="_pgvcl-costal_MIS_T&amp;D August-08 3" xfId="4238"/>
    <cellStyle name="_pgvcl-costal_MIS_T&amp;D August-08 4" xfId="4239"/>
    <cellStyle name="_pgvcl-costal_MIS_T&amp;D Dec-08" xfId="4240"/>
    <cellStyle name="_pgvcl-costal_MIS_T&amp;D Dec-08 2" xfId="4241"/>
    <cellStyle name="_pgvcl-costal_MIS_T&amp;D Dec-08 3" xfId="4242"/>
    <cellStyle name="_pgvcl-costal_MIS_T&amp;D Dec-08 4" xfId="4243"/>
    <cellStyle name="_pgvcl-costal_MIS_T&amp;D July-08" xfId="4244"/>
    <cellStyle name="_pgvcl-costal_MIS_T&amp;D July-08 2" xfId="4245"/>
    <cellStyle name="_pgvcl-costal_MIS_T&amp;D July-08 3" xfId="4246"/>
    <cellStyle name="_pgvcl-costal_MIS_T&amp;D July-08 4" xfId="4247"/>
    <cellStyle name="_pgvcl-costal_MIS_T&amp;D MAR--09" xfId="4248"/>
    <cellStyle name="_pgvcl-costal_MIS_T&amp;D MAR--09 2" xfId="4249"/>
    <cellStyle name="_pgvcl-costal_MIS_T&amp;D MAR--09 3" xfId="4250"/>
    <cellStyle name="_pgvcl-costal_MIS_T&amp;D MAR--09 4" xfId="4251"/>
    <cellStyle name="_pgvcl-costal_MIS_TECH-2 SOFT COPY" xfId="4252"/>
    <cellStyle name="_pgvcl-costal_MIS_TECH-2 SOFT COPY 2" xfId="4253"/>
    <cellStyle name="_pgvcl-costal_MIS_TECH-2 SOFT COPY 3" xfId="4254"/>
    <cellStyle name="_pgvcl-costal_MIS_TECH-2 SOFT COPY 4" xfId="4255"/>
    <cellStyle name="_pgvcl-costal_MIS_TRANSFORMER DETAIL." xfId="4256"/>
    <cellStyle name="_pgvcl-costal_MIS_TRANSFORMER DETAIL. 2" xfId="4257"/>
    <cellStyle name="_pgvcl-costal_MIS_TRANSFORMER DETAIL. 3" xfId="4258"/>
    <cellStyle name="_pgvcl-costal_MIS_TRANSFORMER DETAIL. 4" xfId="4259"/>
    <cellStyle name="_pgvcl-costal_MIS_Urban Weekly 8 MAY 09" xfId="4260"/>
    <cellStyle name="_pgvcl-costal_MIS_URBAN WEEKLY PBR CO" xfId="4261"/>
    <cellStyle name="_pgvcl-costal_MIS_URBAN WEEKLY PBR CO 2" xfId="4262"/>
    <cellStyle name="_pgvcl-costal_MIS_URBAN WEEKLY PBR CO 3" xfId="4263"/>
    <cellStyle name="_pgvcl-costal_MIS_URBAN WEEKLY PBR CO 4" xfId="4264"/>
    <cellStyle name="_pgvcl-costal_MIS_Weekly Urban PBR CO - 04-04-09 to 12-04-09" xfId="4265"/>
    <cellStyle name="_pgvcl-costal_MIS_Weekly Urban PBR CO - 04-04-09 to 12-04-09 2" xfId="4266"/>
    <cellStyle name="_pgvcl-costal_MIS_Weekly Urban PBR CO - 04-04-09 to 12-04-09 3" xfId="4267"/>
    <cellStyle name="_pgvcl-costal_MIS_Weekly Urban PBR CO - 04-04-09 to 12-04-09 4" xfId="4268"/>
    <cellStyle name="_pgvcl-costal_MIS_Weekly Urban PBR CO - 06-03-09 to 12-03-09" xfId="4269"/>
    <cellStyle name="_pgvcl-costal_MIS_Weekly Urban PBR CO - 06-03-09 to 12-03-09 2" xfId="4270"/>
    <cellStyle name="_pgvcl-costal_MIS_Weekly Urban PBR CO - 06-03-09 to 12-03-09 3" xfId="4271"/>
    <cellStyle name="_pgvcl-costal_MIS_Weekly Urban PBR CO - 06-03-09 to 12-03-09 4" xfId="4272"/>
    <cellStyle name="_pgvcl-costal_MIS_Weekly Urban PBR CO - 20-02-09 to 26-02-09" xfId="4273"/>
    <cellStyle name="_pgvcl-costal_MIS_Weekly Urban PBR CO - 20-02-09 to 26-02-09 2" xfId="4274"/>
    <cellStyle name="_pgvcl-costal_MIS_Weekly Urban PBR CO - 20-02-09 to 26-02-09 3" xfId="4275"/>
    <cellStyle name="_pgvcl-costal_MIS_Weekly Urban PBR CO - 20-02-09 to 26-02-09 4" xfId="4276"/>
    <cellStyle name="_pgvcl-costal_MIS_Weekly Urban PBR CO - 30-01-09 to 05-02-09" xfId="4277"/>
    <cellStyle name="_pgvcl-costal_MIS_Weekly Urban PBR CO - 30-01-09 to 05-02-09 2" xfId="4278"/>
    <cellStyle name="_pgvcl-costal_MIS_Weekly Urban PBR CO - 30-01-09 to 05-02-09 3" xfId="4279"/>
    <cellStyle name="_pgvcl-costal_MIS_Weekly Urban PBR CO - 30-01-09 to 05-02-09 4" xfId="4280"/>
    <cellStyle name="_pgvcl-costal_MIS_Weekly Urban PBR CO - 9-1-09 to 15.01.09" xfId="4281"/>
    <cellStyle name="_pgvcl-costal_MIS_Weekly Urban PBR CO - 9-1-09 to 15.01.09 2" xfId="4282"/>
    <cellStyle name="_pgvcl-costal_MIS_Weekly Urban PBR CO - 9-1-09 to 15.01.09 3" xfId="4283"/>
    <cellStyle name="_pgvcl-costal_MIS_Weekly Urban PBR CO - 9-1-09 to 15.01.09 4" xfId="4284"/>
    <cellStyle name="_pgvcl-costal_MIS_Weekly Urban PBR CO 01-05-09 to 07-05-09" xfId="4285"/>
    <cellStyle name="_pgvcl-costal_MIS_Weekly Urban PBR CO 01-05-09 to 07-05-09 2" xfId="4286"/>
    <cellStyle name="_pgvcl-costal_MIS_Weekly Urban PBR CO 01-05-09 to 07-05-09 3" xfId="4287"/>
    <cellStyle name="_pgvcl-costal_MIS_Weekly Urban PBR CO 01-05-09 to 07-05-09 4" xfId="4288"/>
    <cellStyle name="_pgvcl-costal_MIS_Weekly Urban PBR CO 10-04-09 to 16-04-09" xfId="4289"/>
    <cellStyle name="_pgvcl-costal_MIS_Weekly Urban PBR CO 10-04-09 to 16-04-09 2" xfId="4290"/>
    <cellStyle name="_pgvcl-costal_MIS_Weekly Urban PBR CO 10-04-09 to 16-04-09 3" xfId="4291"/>
    <cellStyle name="_pgvcl-costal_MIS_Weekly Urban PBR CO 10-04-09 to 16-04-09 4" xfId="4292"/>
    <cellStyle name="_pgvcl-costal_NEW MIS From JND Circle" xfId="4293"/>
    <cellStyle name="_pgvcl-costal_NEW MIS From JND Circle_Book-DMTHL" xfId="4294"/>
    <cellStyle name="_pgvcl-costal_NEW MIS From JND Circle_Comparison" xfId="4295"/>
    <cellStyle name="_pgvcl-costal_NEW MIS From JND Circle_Comparison 2" xfId="4296"/>
    <cellStyle name="_pgvcl-costal_NEW MIS From JND Circle_Comparison 3" xfId="4297"/>
    <cellStyle name="_pgvcl-costal_NEW MIS From JND Circle_Comparison 4" xfId="4298"/>
    <cellStyle name="_pgvcl-costal_NEW MIS From JND Circle_Details of Selected Urban Feeder" xfId="4299"/>
    <cellStyle name="_pgvcl-costal_NEW MIS From JND Circle_Details of Selected Urban Feeder 2" xfId="4300"/>
    <cellStyle name="_pgvcl-costal_NEW MIS From JND Circle_Details of Selected Urban Feeder 3" xfId="4301"/>
    <cellStyle name="_pgvcl-costal_NEW MIS From JND Circle_Details of Selected Urban Feeder 4" xfId="4302"/>
    <cellStyle name="_pgvcl-costal_NEW MIS From JND Circle_DHTHL JAN-09" xfId="4303"/>
    <cellStyle name="_pgvcl-costal_NEW MIS From JND Circle_dnthl Feb-09" xfId="4304"/>
    <cellStyle name="_pgvcl-costal_NEW MIS From JND Circle_JGYssss" xfId="4305"/>
    <cellStyle name="_pgvcl-costal_NEW MIS From JND Circle_JGYssss 2" xfId="4306"/>
    <cellStyle name="_pgvcl-costal_NEW MIS From JND Circle_JGYssss 3" xfId="4307"/>
    <cellStyle name="_pgvcl-costal_NEW MIS From JND Circle_JGYssss 4" xfId="4308"/>
    <cellStyle name="_pgvcl-costal_NEW MIS From JND Circle_New MIS Sheets" xfId="4309"/>
    <cellStyle name="_pgvcl-costal_NEW MIS From JND Circle_New MIS Sheets 2" xfId="4310"/>
    <cellStyle name="_pgvcl-costal_NEW MIS From JND Circle_New MIS Sheets 3" xfId="4311"/>
    <cellStyle name="_pgvcl-costal_NEW MIS From JND Circle_New MIS Sheets 4" xfId="4312"/>
    <cellStyle name="_pgvcl-costal_NEW MIS From JND Circle_PBR" xfId="4313"/>
    <cellStyle name="_pgvcl-costal_NEW MIS From JND Circle_PBR 2" xfId="4314"/>
    <cellStyle name="_pgvcl-costal_NEW MIS From JND Circle_PBR 3" xfId="4315"/>
    <cellStyle name="_pgvcl-costal_NEW MIS From JND Circle_PBR 4" xfId="4316"/>
    <cellStyle name="_pgvcl-costal_NEW MIS From JND Circle_PBR CO_DAILY REPORT GIS - 20-01-09" xfId="4317"/>
    <cellStyle name="_pgvcl-costal_NEW MIS From JND Circle_PBR CO_DAILY REPORT GIS - 20-01-09 2" xfId="4318"/>
    <cellStyle name="_pgvcl-costal_NEW MIS From JND Circle_PBR CO_DAILY REPORT GIS - 20-01-09 3" xfId="4319"/>
    <cellStyle name="_pgvcl-costal_NEW MIS From JND Circle_PBR CO_DAILY REPORT GIS - 20-01-09 4" xfId="4320"/>
    <cellStyle name="_pgvcl-costal_NEW MIS From JND Circle_T&amp;D August-08" xfId="4321"/>
    <cellStyle name="_pgvcl-costal_NEW MIS From JND Circle_T&amp;D August-08 2" xfId="4322"/>
    <cellStyle name="_pgvcl-costal_NEW MIS From JND Circle_T&amp;D August-08 3" xfId="4323"/>
    <cellStyle name="_pgvcl-costal_NEW MIS From JND Circle_T&amp;D August-08 4" xfId="4324"/>
    <cellStyle name="_pgvcl-costal_NEW MIS From JND Circle_T&amp;D Dec-08" xfId="4325"/>
    <cellStyle name="_pgvcl-costal_NEW MIS From JND Circle_T&amp;D Dec-08 2" xfId="4326"/>
    <cellStyle name="_pgvcl-costal_NEW MIS From JND Circle_T&amp;D Dec-08 3" xfId="4327"/>
    <cellStyle name="_pgvcl-costal_NEW MIS From JND Circle_T&amp;D Dec-08 4" xfId="4328"/>
    <cellStyle name="_pgvcl-costal_NEW MIS From JND Circle_T&amp;D July-08" xfId="4329"/>
    <cellStyle name="_pgvcl-costal_NEW MIS From JND Circle_T&amp;D July-08 2" xfId="4330"/>
    <cellStyle name="_pgvcl-costal_NEW MIS From JND Circle_T&amp;D July-08 3" xfId="4331"/>
    <cellStyle name="_pgvcl-costal_NEW MIS From JND Circle_T&amp;D July-08 4" xfId="4332"/>
    <cellStyle name="_pgvcl-costal_NEW MIS From JND Circle_T&amp;D MAR--09" xfId="4333"/>
    <cellStyle name="_pgvcl-costal_NEW MIS From JND Circle_T&amp;D MAR--09 2" xfId="4334"/>
    <cellStyle name="_pgvcl-costal_NEW MIS From JND Circle_T&amp;D MAR--09 3" xfId="4335"/>
    <cellStyle name="_pgvcl-costal_NEW MIS From JND Circle_T&amp;D MAR--09 4" xfId="4336"/>
    <cellStyle name="_pgvcl-costal_NEW MIS From JND Circle_Urban Weekly 8 MAY 09" xfId="4337"/>
    <cellStyle name="_pgvcl-costal_NEW MIS From JND Circle_URBAN WEEKLY PBR CO" xfId="4338"/>
    <cellStyle name="_pgvcl-costal_NEW MIS From JND Circle_URBAN WEEKLY PBR CO 2" xfId="4339"/>
    <cellStyle name="_pgvcl-costal_NEW MIS From JND Circle_URBAN WEEKLY PBR CO 3" xfId="4340"/>
    <cellStyle name="_pgvcl-costal_NEW MIS From JND Circle_URBAN WEEKLY PBR CO 4" xfId="4341"/>
    <cellStyle name="_pgvcl-costal_NEW MIS From JND Circle_Weekly Urban PBR CO - 04-04-09 to 12-04-09" xfId="4342"/>
    <cellStyle name="_pgvcl-costal_NEW MIS From JND Circle_Weekly Urban PBR CO - 04-04-09 to 12-04-09 2" xfId="4343"/>
    <cellStyle name="_pgvcl-costal_NEW MIS From JND Circle_Weekly Urban PBR CO - 04-04-09 to 12-04-09 3" xfId="4344"/>
    <cellStyle name="_pgvcl-costal_NEW MIS From JND Circle_Weekly Urban PBR CO - 04-04-09 to 12-04-09 4" xfId="4345"/>
    <cellStyle name="_pgvcl-costal_NEW MIS From JND Circle_Weekly Urban PBR CO - 06-03-09 to 12-03-09" xfId="4346"/>
    <cellStyle name="_pgvcl-costal_NEW MIS From JND Circle_Weekly Urban PBR CO - 06-03-09 to 12-03-09 2" xfId="4347"/>
    <cellStyle name="_pgvcl-costal_NEW MIS From JND Circle_Weekly Urban PBR CO - 06-03-09 to 12-03-09 3" xfId="4348"/>
    <cellStyle name="_pgvcl-costal_NEW MIS From JND Circle_Weekly Urban PBR CO - 06-03-09 to 12-03-09 4" xfId="4349"/>
    <cellStyle name="_pgvcl-costal_NEW MIS From JND Circle_Weekly Urban PBR CO - 20-02-09 to 26-02-09" xfId="4350"/>
    <cellStyle name="_pgvcl-costal_NEW MIS From JND Circle_Weekly Urban PBR CO - 20-02-09 to 26-02-09 2" xfId="4351"/>
    <cellStyle name="_pgvcl-costal_NEW MIS From JND Circle_Weekly Urban PBR CO - 20-02-09 to 26-02-09 3" xfId="4352"/>
    <cellStyle name="_pgvcl-costal_NEW MIS From JND Circle_Weekly Urban PBR CO - 20-02-09 to 26-02-09 4" xfId="4353"/>
    <cellStyle name="_pgvcl-costal_NEW MIS From JND Circle_Weekly Urban PBR CO - 30-01-09 to 05-02-09" xfId="4354"/>
    <cellStyle name="_pgvcl-costal_NEW MIS From JND Circle_Weekly Urban PBR CO - 30-01-09 to 05-02-09 2" xfId="4355"/>
    <cellStyle name="_pgvcl-costal_NEW MIS From JND Circle_Weekly Urban PBR CO - 30-01-09 to 05-02-09 3" xfId="4356"/>
    <cellStyle name="_pgvcl-costal_NEW MIS From JND Circle_Weekly Urban PBR CO - 30-01-09 to 05-02-09 4" xfId="4357"/>
    <cellStyle name="_pgvcl-costal_NEW MIS From JND Circle_Weekly Urban PBR CO - 9-1-09 to 15.01.09" xfId="4358"/>
    <cellStyle name="_pgvcl-costal_NEW MIS From JND Circle_Weekly Urban PBR CO - 9-1-09 to 15.01.09 2" xfId="4359"/>
    <cellStyle name="_pgvcl-costal_NEW MIS From JND Circle_Weekly Urban PBR CO - 9-1-09 to 15.01.09 3" xfId="4360"/>
    <cellStyle name="_pgvcl-costal_NEW MIS From JND Circle_Weekly Urban PBR CO - 9-1-09 to 15.01.09 4" xfId="4361"/>
    <cellStyle name="_pgvcl-costal_NEW MIS From JND Circle_Weekly Urban PBR CO 01-05-09 to 07-05-09" xfId="4362"/>
    <cellStyle name="_pgvcl-costal_NEW MIS From JND Circle_Weekly Urban PBR CO 01-05-09 to 07-05-09 2" xfId="4363"/>
    <cellStyle name="_pgvcl-costal_NEW MIS From JND Circle_Weekly Urban PBR CO 01-05-09 to 07-05-09 3" xfId="4364"/>
    <cellStyle name="_pgvcl-costal_NEW MIS From JND Circle_Weekly Urban PBR CO 01-05-09 to 07-05-09 4" xfId="4365"/>
    <cellStyle name="_pgvcl-costal_NEW MIS From JND Circle_Weekly Urban PBR CO 10-04-09 to 16-04-09" xfId="4366"/>
    <cellStyle name="_pgvcl-costal_NEW MIS From JND Circle_Weekly Urban PBR CO 10-04-09 to 16-04-09 2" xfId="4367"/>
    <cellStyle name="_pgvcl-costal_NEW MIS From JND Circle_Weekly Urban PBR CO 10-04-09 to 16-04-09 3" xfId="4368"/>
    <cellStyle name="_pgvcl-costal_NEW MIS From JND Circle_Weekly Urban PBR CO 10-04-09 to 16-04-09 4" xfId="4369"/>
    <cellStyle name="_pgvcl-costal_NEW MIS Jan - 08" xfId="4370"/>
    <cellStyle name="_pgvcl-costal_NEW MIS Jan - 08_Book-DMTHL" xfId="4371"/>
    <cellStyle name="_pgvcl-costal_NEW MIS Jan - 08_Comparison" xfId="4372"/>
    <cellStyle name="_pgvcl-costal_NEW MIS Jan - 08_Comparison 2" xfId="4373"/>
    <cellStyle name="_pgvcl-costal_NEW MIS Jan - 08_Comparison 3" xfId="4374"/>
    <cellStyle name="_pgvcl-costal_NEW MIS Jan - 08_Comparison 4" xfId="4375"/>
    <cellStyle name="_pgvcl-costal_NEW MIS Jan - 08_Details of Selected Urban Feeder" xfId="4376"/>
    <cellStyle name="_pgvcl-costal_NEW MIS Jan - 08_Details of Selected Urban Feeder 2" xfId="4377"/>
    <cellStyle name="_pgvcl-costal_NEW MIS Jan - 08_Details of Selected Urban Feeder 3" xfId="4378"/>
    <cellStyle name="_pgvcl-costal_NEW MIS Jan - 08_Details of Selected Urban Feeder 4" xfId="4379"/>
    <cellStyle name="_pgvcl-costal_NEW MIS Jan - 08_DHTHL JAN-09" xfId="4380"/>
    <cellStyle name="_pgvcl-costal_NEW MIS Jan - 08_dnthl Feb-09" xfId="4381"/>
    <cellStyle name="_pgvcl-costal_NEW MIS Jan - 08_JGYssss" xfId="4382"/>
    <cellStyle name="_pgvcl-costal_NEW MIS Jan - 08_JGYssss 2" xfId="4383"/>
    <cellStyle name="_pgvcl-costal_NEW MIS Jan - 08_JGYssss 3" xfId="4384"/>
    <cellStyle name="_pgvcl-costal_NEW MIS Jan - 08_JGYssss 4" xfId="4385"/>
    <cellStyle name="_pgvcl-costal_NEW MIS Jan - 08_New MIS Sheets" xfId="4386"/>
    <cellStyle name="_pgvcl-costal_NEW MIS Jan - 08_New MIS Sheets 2" xfId="4387"/>
    <cellStyle name="_pgvcl-costal_NEW MIS Jan - 08_New MIS Sheets 3" xfId="4388"/>
    <cellStyle name="_pgvcl-costal_NEW MIS Jan - 08_New MIS Sheets 4" xfId="4389"/>
    <cellStyle name="_pgvcl-costal_NEW MIS Jan - 08_PBR" xfId="4390"/>
    <cellStyle name="_pgvcl-costal_NEW MIS Jan - 08_PBR 2" xfId="4391"/>
    <cellStyle name="_pgvcl-costal_NEW MIS Jan - 08_PBR 3" xfId="4392"/>
    <cellStyle name="_pgvcl-costal_NEW MIS Jan - 08_PBR 4" xfId="4393"/>
    <cellStyle name="_pgvcl-costal_NEW MIS Jan - 08_PBR CO_DAILY REPORT GIS - 20-01-09" xfId="4394"/>
    <cellStyle name="_pgvcl-costal_NEW MIS Jan - 08_PBR CO_DAILY REPORT GIS - 20-01-09 2" xfId="4395"/>
    <cellStyle name="_pgvcl-costal_NEW MIS Jan - 08_PBR CO_DAILY REPORT GIS - 20-01-09 3" xfId="4396"/>
    <cellStyle name="_pgvcl-costal_NEW MIS Jan - 08_PBR CO_DAILY REPORT GIS - 20-01-09 4" xfId="4397"/>
    <cellStyle name="_pgvcl-costal_NEW MIS Jan - 08_T&amp;D August-08" xfId="4398"/>
    <cellStyle name="_pgvcl-costal_NEW MIS Jan - 08_T&amp;D August-08 2" xfId="4399"/>
    <cellStyle name="_pgvcl-costal_NEW MIS Jan - 08_T&amp;D August-08 3" xfId="4400"/>
    <cellStyle name="_pgvcl-costal_NEW MIS Jan - 08_T&amp;D August-08 4" xfId="4401"/>
    <cellStyle name="_pgvcl-costal_NEW MIS Jan - 08_T&amp;D Dec-08" xfId="4402"/>
    <cellStyle name="_pgvcl-costal_NEW MIS Jan - 08_T&amp;D Dec-08 2" xfId="4403"/>
    <cellStyle name="_pgvcl-costal_NEW MIS Jan - 08_T&amp;D Dec-08 3" xfId="4404"/>
    <cellStyle name="_pgvcl-costal_NEW MIS Jan - 08_T&amp;D Dec-08 4" xfId="4405"/>
    <cellStyle name="_pgvcl-costal_NEW MIS Jan - 08_T&amp;D July-08" xfId="4406"/>
    <cellStyle name="_pgvcl-costal_NEW MIS Jan - 08_T&amp;D July-08 2" xfId="4407"/>
    <cellStyle name="_pgvcl-costal_NEW MIS Jan - 08_T&amp;D July-08 3" xfId="4408"/>
    <cellStyle name="_pgvcl-costal_NEW MIS Jan - 08_T&amp;D July-08 4" xfId="4409"/>
    <cellStyle name="_pgvcl-costal_NEW MIS Jan - 08_T&amp;D MAR--09" xfId="4410"/>
    <cellStyle name="_pgvcl-costal_NEW MIS Jan - 08_T&amp;D MAR--09 2" xfId="4411"/>
    <cellStyle name="_pgvcl-costal_NEW MIS Jan - 08_T&amp;D MAR--09 3" xfId="4412"/>
    <cellStyle name="_pgvcl-costal_NEW MIS Jan - 08_T&amp;D MAR--09 4" xfId="4413"/>
    <cellStyle name="_pgvcl-costal_NEW MIS Jan - 08_Urban Weekly 8 MAY 09" xfId="4414"/>
    <cellStyle name="_pgvcl-costal_NEW MIS Jan - 08_URBAN WEEKLY PBR CO" xfId="4415"/>
    <cellStyle name="_pgvcl-costal_NEW MIS Jan - 08_URBAN WEEKLY PBR CO 2" xfId="4416"/>
    <cellStyle name="_pgvcl-costal_NEW MIS Jan - 08_URBAN WEEKLY PBR CO 3" xfId="4417"/>
    <cellStyle name="_pgvcl-costal_NEW MIS Jan - 08_URBAN WEEKLY PBR CO 4" xfId="4418"/>
    <cellStyle name="_pgvcl-costal_NEW MIS Jan - 08_Weekly Urban PBR CO - 04-04-09 to 12-04-09" xfId="4419"/>
    <cellStyle name="_pgvcl-costal_NEW MIS Jan - 08_Weekly Urban PBR CO - 04-04-09 to 12-04-09 2" xfId="4420"/>
    <cellStyle name="_pgvcl-costal_NEW MIS Jan - 08_Weekly Urban PBR CO - 04-04-09 to 12-04-09 3" xfId="4421"/>
    <cellStyle name="_pgvcl-costal_NEW MIS Jan - 08_Weekly Urban PBR CO - 04-04-09 to 12-04-09 4" xfId="4422"/>
    <cellStyle name="_pgvcl-costal_NEW MIS Jan - 08_Weekly Urban PBR CO - 06-03-09 to 12-03-09" xfId="4423"/>
    <cellStyle name="_pgvcl-costal_NEW MIS Jan - 08_Weekly Urban PBR CO - 06-03-09 to 12-03-09 2" xfId="4424"/>
    <cellStyle name="_pgvcl-costal_NEW MIS Jan - 08_Weekly Urban PBR CO - 06-03-09 to 12-03-09 3" xfId="4425"/>
    <cellStyle name="_pgvcl-costal_NEW MIS Jan - 08_Weekly Urban PBR CO - 06-03-09 to 12-03-09 4" xfId="4426"/>
    <cellStyle name="_pgvcl-costal_NEW MIS Jan - 08_Weekly Urban PBR CO - 20-02-09 to 26-02-09" xfId="4427"/>
    <cellStyle name="_pgvcl-costal_NEW MIS Jan - 08_Weekly Urban PBR CO - 20-02-09 to 26-02-09 2" xfId="4428"/>
    <cellStyle name="_pgvcl-costal_NEW MIS Jan - 08_Weekly Urban PBR CO - 20-02-09 to 26-02-09 3" xfId="4429"/>
    <cellStyle name="_pgvcl-costal_NEW MIS Jan - 08_Weekly Urban PBR CO - 20-02-09 to 26-02-09 4" xfId="4430"/>
    <cellStyle name="_pgvcl-costal_NEW MIS Jan - 08_Weekly Urban PBR CO - 30-01-09 to 05-02-09" xfId="4431"/>
    <cellStyle name="_pgvcl-costal_NEW MIS Jan - 08_Weekly Urban PBR CO - 30-01-09 to 05-02-09 2" xfId="4432"/>
    <cellStyle name="_pgvcl-costal_NEW MIS Jan - 08_Weekly Urban PBR CO - 30-01-09 to 05-02-09 3" xfId="4433"/>
    <cellStyle name="_pgvcl-costal_NEW MIS Jan - 08_Weekly Urban PBR CO - 30-01-09 to 05-02-09 4" xfId="4434"/>
    <cellStyle name="_pgvcl-costal_NEW MIS Jan - 08_Weekly Urban PBR CO - 9-1-09 to 15.01.09" xfId="4435"/>
    <cellStyle name="_pgvcl-costal_NEW MIS Jan - 08_Weekly Urban PBR CO - 9-1-09 to 15.01.09 2" xfId="4436"/>
    <cellStyle name="_pgvcl-costal_NEW MIS Jan - 08_Weekly Urban PBR CO - 9-1-09 to 15.01.09 3" xfId="4437"/>
    <cellStyle name="_pgvcl-costal_NEW MIS Jan - 08_Weekly Urban PBR CO - 9-1-09 to 15.01.09 4" xfId="4438"/>
    <cellStyle name="_pgvcl-costal_NEW MIS Jan - 08_Weekly Urban PBR CO 01-05-09 to 07-05-09" xfId="4439"/>
    <cellStyle name="_pgvcl-costal_NEW MIS Jan - 08_Weekly Urban PBR CO 01-05-09 to 07-05-09 2" xfId="4440"/>
    <cellStyle name="_pgvcl-costal_NEW MIS Jan - 08_Weekly Urban PBR CO 01-05-09 to 07-05-09 3" xfId="4441"/>
    <cellStyle name="_pgvcl-costal_NEW MIS Jan - 08_Weekly Urban PBR CO 01-05-09 to 07-05-09 4" xfId="4442"/>
    <cellStyle name="_pgvcl-costal_NEW MIS Jan - 08_Weekly Urban PBR CO 10-04-09 to 16-04-09" xfId="4443"/>
    <cellStyle name="_pgvcl-costal_NEW MIS Jan - 08_Weekly Urban PBR CO 10-04-09 to 16-04-09 2" xfId="4444"/>
    <cellStyle name="_pgvcl-costal_NEW MIS Jan - 08_Weekly Urban PBR CO 10-04-09 to 16-04-09 3" xfId="4445"/>
    <cellStyle name="_pgvcl-costal_NEW MIS Jan - 08_Weekly Urban PBR CO 10-04-09 to 16-04-09 4" xfId="4446"/>
    <cellStyle name="_pgvcl-costal_NEWMISFromJNDCircle-DEC07" xfId="4447"/>
    <cellStyle name="_pgvcl-costal_Other Points 01.07.09" xfId="4448"/>
    <cellStyle name="_pgvcl-costal_Other Points 01.07.09 2" xfId="4449"/>
    <cellStyle name="_pgvcl-costal_Other Points 01.07.09 3" xfId="4450"/>
    <cellStyle name="_pgvcl-costal_Other Points 01.07.09 4" xfId="4451"/>
    <cellStyle name="_pgvcl-costal_PBR" xfId="4452"/>
    <cellStyle name="_pgvcl-costal_PBR 2" xfId="4453"/>
    <cellStyle name="_pgvcl-costal_PBR 3" xfId="4454"/>
    <cellStyle name="_pgvcl-costal_PBR 4" xfId="4455"/>
    <cellStyle name="_pgvcl-costal_PBR CO_DAILY REPORT GIS - 20-01-09" xfId="4456"/>
    <cellStyle name="_pgvcl-costal_PBR CO_DAILY REPORT GIS - 20-01-09 2" xfId="4457"/>
    <cellStyle name="_pgvcl-costal_PBR CO_DAILY REPORT GIS - 20-01-09 3" xfId="4458"/>
    <cellStyle name="_pgvcl-costal_PBR CO_DAILY REPORT GIS - 20-01-09 4" xfId="4459"/>
    <cellStyle name="_pgvcl-costal_PBR-7" xfId="4460"/>
    <cellStyle name="_pgvcl-costal_PBR-7 2" xfId="4461"/>
    <cellStyle name="_pgvcl-costal_PBR-7 3" xfId="4462"/>
    <cellStyle name="_pgvcl-costal_PBR-7 4" xfId="4463"/>
    <cellStyle name="_pgvcl-costal_PBR-7 FEB-11 " xfId="4464"/>
    <cellStyle name="_pgvcl-costal_pgvcl" xfId="4465"/>
    <cellStyle name="_pgvcl-costal_PGVCL-" xfId="4466"/>
    <cellStyle name="_pgvcl-costal_pgvcl 2" xfId="4467"/>
    <cellStyle name="_pgvcl-costal_PGVCL- 2" xfId="4468"/>
    <cellStyle name="_pgvcl-costal_pgvcl 3" xfId="4469"/>
    <cellStyle name="_pgvcl-costal_PGVCL- 3" xfId="4470"/>
    <cellStyle name="_pgvcl-costal_pgvcl 4" xfId="4471"/>
    <cellStyle name="_pgvcl-costal_PGVCL- 4" xfId="4472"/>
    <cellStyle name="_pgvcl-costal_pgvcl 5" xfId="4473"/>
    <cellStyle name="_pgvcl-costal_PGVCL- 5" xfId="4474"/>
    <cellStyle name="_pgvcl-costal_PGVCL- 5-VAL" xfId="4475"/>
    <cellStyle name="_pgvcl-costal_PGVCL- 5-VAL 2" xfId="4476"/>
    <cellStyle name="_pgvcl-costal_PGVCL- 5-VAL 3" xfId="4477"/>
    <cellStyle name="_pgvcl-costal_PGVCL- 5-VAL 4" xfId="4478"/>
    <cellStyle name="_pgvcl-costal_pgvcl 6" xfId="4479"/>
    <cellStyle name="_pgvcl-costal_PGVCL- 6" xfId="4480"/>
    <cellStyle name="_pgvcl-costal_pgvcl 7" xfId="4481"/>
    <cellStyle name="_pgvcl-costal_PGVCL- 7" xfId="4482"/>
    <cellStyle name="_pgvcl-costal_pgvcl 8" xfId="4483"/>
    <cellStyle name="_pgvcl-costal_PGVCL- 8" xfId="4484"/>
    <cellStyle name="_pgvcl-costal_PGVCL_1" xfId="4485"/>
    <cellStyle name="_pgvcl-costal_PGVCL_1 2" xfId="4486"/>
    <cellStyle name="_pgvcl-costal_PGVCL_1 3" xfId="4487"/>
    <cellStyle name="_pgvcl-costal_PGVCL_1 4" xfId="4488"/>
    <cellStyle name="_pgvcl-costal_pgvcl_accd-1" xfId="4489"/>
    <cellStyle name="_pgvcl-costal_PGVCL-_accd-1" xfId="4490"/>
    <cellStyle name="_pgvcl-costal_pgvcl_accd-1 2" xfId="4491"/>
    <cellStyle name="_pgvcl-costal_PGVCL-_accd-1 2" xfId="4492"/>
    <cellStyle name="_pgvcl-costal_pgvcl_accd-1 3" xfId="4493"/>
    <cellStyle name="_pgvcl-costal_PGVCL-_accd-1 3" xfId="4494"/>
    <cellStyle name="_pgvcl-costal_pgvcl_accd-1 4" xfId="4495"/>
    <cellStyle name="_pgvcl-costal_PGVCL-_accd-1 4" xfId="4496"/>
    <cellStyle name="_pgvcl-costal_pgvcl_accd-1 5" xfId="4497"/>
    <cellStyle name="_pgvcl-costal_PGVCL-_accd-1 5" xfId="4498"/>
    <cellStyle name="_pgvcl-costal_pgvcl_accd-1 6" xfId="4499"/>
    <cellStyle name="_pgvcl-costal_PGVCL-_accd-1 6" xfId="4500"/>
    <cellStyle name="_pgvcl-costal_pgvcl_accd-1 7" xfId="4501"/>
    <cellStyle name="_pgvcl-costal_PGVCL-_accd-1 7" xfId="4502"/>
    <cellStyle name="_pgvcl-costal_pgvcl_accd-1 8" xfId="4503"/>
    <cellStyle name="_pgvcl-costal_PGVCL-_accd-1 8" xfId="4504"/>
    <cellStyle name="_pgvcl-costal_pgvcl_accd-2" xfId="4505"/>
    <cellStyle name="_pgvcl-costal_PGVCL-_accd-2" xfId="4506"/>
    <cellStyle name="_pgvcl-costal_pgvcl_accd-2 " xfId="4507"/>
    <cellStyle name="_pgvcl-costal_PGVCL-_accd-2 " xfId="4508"/>
    <cellStyle name="_pgvcl-costal_pgvcl_accd-2_1" xfId="4509"/>
    <cellStyle name="_pgvcl-costal_PGVCL-_accd-2_1" xfId="4510"/>
    <cellStyle name="_pgvcl-costal_pgvcl_accd-2_1 2" xfId="4511"/>
    <cellStyle name="_pgvcl-costal_PGVCL-_accd-2_1 2" xfId="4512"/>
    <cellStyle name="_pgvcl-costal_pgvcl_accd-2_1 3" xfId="4513"/>
    <cellStyle name="_pgvcl-costal_PGVCL-_accd-2_1 3" xfId="4514"/>
    <cellStyle name="_pgvcl-costal_pgvcl_accd-2_1 4" xfId="4515"/>
    <cellStyle name="_pgvcl-costal_PGVCL-_accd-2_1 4" xfId="4516"/>
    <cellStyle name="_pgvcl-costal_pgvcl_accd-2_1 5" xfId="4517"/>
    <cellStyle name="_pgvcl-costal_PGVCL-_accd-2_1 5" xfId="4518"/>
    <cellStyle name="_pgvcl-costal_pgvcl_accd-2_1 6" xfId="4519"/>
    <cellStyle name="_pgvcl-costal_PGVCL-_accd-2_1 6" xfId="4520"/>
    <cellStyle name="_pgvcl-costal_pgvcl_accd-2_1 7" xfId="4521"/>
    <cellStyle name="_pgvcl-costal_PGVCL-_accd-2_1 7" xfId="4522"/>
    <cellStyle name="_pgvcl-costal_pgvcl_accd-2_1 8" xfId="4523"/>
    <cellStyle name="_pgvcl-costal_PGVCL-_accd-2_1 8" xfId="4524"/>
    <cellStyle name="_pgvcl-costal_pgvcl_ACCD-MAINT" xfId="4525"/>
    <cellStyle name="_pgvcl-costal_PGVCL-_ACCD-MAINT" xfId="4526"/>
    <cellStyle name="_pgvcl-costal_pgvcl_ACCD-MAINT 2" xfId="4527"/>
    <cellStyle name="_pgvcl-costal_PGVCL-_ACCD-MAINT 2" xfId="4528"/>
    <cellStyle name="_pgvcl-costal_pgvcl_ACCD-MAINT 3" xfId="4529"/>
    <cellStyle name="_pgvcl-costal_PGVCL-_ACCD-MAINT 3" xfId="4530"/>
    <cellStyle name="_pgvcl-costal_pgvcl_ACCD-MAINT 4" xfId="4531"/>
    <cellStyle name="_pgvcl-costal_PGVCL-_ACCD-MAINT 4" xfId="4532"/>
    <cellStyle name="_pgvcl-costal_pgvcl_ACCD-MAINT 5" xfId="4533"/>
    <cellStyle name="_pgvcl-costal_PGVCL-_ACCD-MAINT 5" xfId="4534"/>
    <cellStyle name="_pgvcl-costal_pgvcl_ACCD-MAINT 6" xfId="4535"/>
    <cellStyle name="_pgvcl-costal_PGVCL-_ACCD-MAINT 6" xfId="4536"/>
    <cellStyle name="_pgvcl-costal_pgvcl_ACCD-MAINT 7" xfId="4537"/>
    <cellStyle name="_pgvcl-costal_PGVCL-_ACCD-MAINT 7" xfId="4538"/>
    <cellStyle name="_pgvcl-costal_pgvcl_ACCD-MAINT 8" xfId="4539"/>
    <cellStyle name="_pgvcl-costal_PGVCL-_ACCD-MAINT 8" xfId="4540"/>
    <cellStyle name="_pgvcl-costal_pgvcl_Accident" xfId="4541"/>
    <cellStyle name="_pgvcl-costal_PGVCL-_Accident" xfId="4542"/>
    <cellStyle name="_pgvcl-costal_pgvcl_Accident - 2007-08 + 2008-09 -- 15.12.08" xfId="4543"/>
    <cellStyle name="_pgvcl-costal_PGVCL-_Accident - 2007-08 + 2008-09 -- 15.12.08" xfId="4544"/>
    <cellStyle name="_pgvcl-costal_pgvcl_Accident - 2007-08 + 2008-09 -- 15.12.08 2" xfId="4545"/>
    <cellStyle name="_pgvcl-costal_PGVCL-_Accident - 2007-08 + 2008-09 -- 15.12.08 2" xfId="4546"/>
    <cellStyle name="_pgvcl-costal_pgvcl_Accident - 2007-08 + 2008-09 -- 15.12.08 3" xfId="4547"/>
    <cellStyle name="_pgvcl-costal_PGVCL-_Accident - 2007-08 + 2008-09 -- 15.12.08 3" xfId="4548"/>
    <cellStyle name="_pgvcl-costal_pgvcl_Accident - 2007-08 + 2008-09 -- 15.12.08 4" xfId="4549"/>
    <cellStyle name="_pgvcl-costal_PGVCL-_Accident - 2007-08 + 2008-09 -- 15.12.08 4" xfId="4550"/>
    <cellStyle name="_pgvcl-costal_pgvcl_Accident - 2007-08 + 2008-09 -- 15.12.08 5" xfId="4551"/>
    <cellStyle name="_pgvcl-costal_PGVCL-_Accident - 2007-08 + 2008-09 -- 15.12.08 5" xfId="4552"/>
    <cellStyle name="_pgvcl-costal_pgvcl_Accident - 2007-08 + 2008-09 -- 15.12.08 6" xfId="4553"/>
    <cellStyle name="_pgvcl-costal_PGVCL-_Accident - 2007-08 + 2008-09 -- 15.12.08 6" xfId="4554"/>
    <cellStyle name="_pgvcl-costal_pgvcl_Accident - 2007-08 + 2008-09 -- 15.12.08 7" xfId="4555"/>
    <cellStyle name="_pgvcl-costal_PGVCL-_Accident - 2007-08 + 2008-09 -- 15.12.08 7" xfId="4556"/>
    <cellStyle name="_pgvcl-costal_pgvcl_Accident - 2007-08 + 2008-09 -- 15.12.08 8" xfId="4557"/>
    <cellStyle name="_pgvcl-costal_PGVCL-_Accident - 2007-08 + 2008-09 -- 15.12.08 8" xfId="4558"/>
    <cellStyle name="_pgvcl-costal_pgvcl_Accident Entry 2010-11 Master" xfId="4559"/>
    <cellStyle name="_pgvcl-costal_PGVCL-_Accident Entry 2010-11 Master" xfId="4560"/>
    <cellStyle name="_pgvcl-costal_pgvcl_Accident S-dn wise up to Nov. 08 for SE's Conference" xfId="4561"/>
    <cellStyle name="_pgvcl-costal_PGVCL-_Accident S-dn wise up to Nov. 08 for SE's Conference" xfId="4562"/>
    <cellStyle name="_pgvcl-costal_pgvcl_Accident S-dn wise up to Nov. 08 for SE's Conference 2" xfId="4563"/>
    <cellStyle name="_pgvcl-costal_PGVCL-_Accident S-dn wise up to Nov. 08 for SE's Conference 2" xfId="4564"/>
    <cellStyle name="_pgvcl-costal_pgvcl_Accident S-dn wise up to Nov. 08 for SE's Conference 3" xfId="4565"/>
    <cellStyle name="_pgvcl-costal_PGVCL-_Accident S-dn wise up to Nov. 08 for SE's Conference 3" xfId="4566"/>
    <cellStyle name="_pgvcl-costal_pgvcl_Accident S-dn wise up to Nov. 08 for SE's Conference 4" xfId="4567"/>
    <cellStyle name="_pgvcl-costal_PGVCL-_Accident S-dn wise up to Nov. 08 for SE's Conference 4" xfId="4568"/>
    <cellStyle name="_pgvcl-costal_pgvcl_Accident S-dn wise up to Nov. 08 for SE's Conference 5" xfId="4569"/>
    <cellStyle name="_pgvcl-costal_PGVCL-_Accident S-dn wise up to Nov. 08 for SE's Conference 5" xfId="4570"/>
    <cellStyle name="_pgvcl-costal_pgvcl_Accident S-dn wise up to Nov. 08 for SE's Conference 6" xfId="4571"/>
    <cellStyle name="_pgvcl-costal_PGVCL-_Accident S-dn wise up to Nov. 08 for SE's Conference 6" xfId="4572"/>
    <cellStyle name="_pgvcl-costal_pgvcl_Accident S-dn wise up to Nov. 08 for SE's Conference 7" xfId="4573"/>
    <cellStyle name="_pgvcl-costal_PGVCL-_Accident S-dn wise up to Nov. 08 for SE's Conference 7" xfId="4574"/>
    <cellStyle name="_pgvcl-costal_pgvcl_Accident S-dn wise up to Nov. 08 for SE's Conference 8" xfId="4575"/>
    <cellStyle name="_pgvcl-costal_PGVCL-_Accident S-dn wise up to Nov. 08 for SE's Conference 8" xfId="4576"/>
    <cellStyle name="_pgvcl-costal_pgvcl_AG TC METER " xfId="4577"/>
    <cellStyle name="_pgvcl-costal_PGVCL-_AG TC METER " xfId="4578"/>
    <cellStyle name="_pgvcl-costal_pgvcl_AG TC METER _Book-DMTHL" xfId="4579"/>
    <cellStyle name="_pgvcl-costal_PGVCL-_AG TC METER _Book-DMTHL" xfId="4580"/>
    <cellStyle name="_pgvcl-costal_pgvcl_AG TC METER _Comparison" xfId="4581"/>
    <cellStyle name="_pgvcl-costal_PGVCL-_AG TC METER _Comparison" xfId="4582"/>
    <cellStyle name="_pgvcl-costal_pgvcl_AG TC METER _Comparison 2" xfId="4583"/>
    <cellStyle name="_pgvcl-costal_PGVCL-_AG TC METER _Comparison 2" xfId="4584"/>
    <cellStyle name="_pgvcl-costal_pgvcl_AG TC METER _Comparison 3" xfId="4585"/>
    <cellStyle name="_pgvcl-costal_PGVCL-_AG TC METER _Comparison 3" xfId="4586"/>
    <cellStyle name="_pgvcl-costal_pgvcl_AG TC METER _Comparison 4" xfId="4587"/>
    <cellStyle name="_pgvcl-costal_PGVCL-_AG TC METER _Comparison 4" xfId="4588"/>
    <cellStyle name="_pgvcl-costal_pgvcl_AG TC METER _Comparison 5" xfId="4589"/>
    <cellStyle name="_pgvcl-costal_PGVCL-_AG TC METER _Comparison 5" xfId="4590"/>
    <cellStyle name="_pgvcl-costal_pgvcl_AG TC METER _Comparison 6" xfId="4591"/>
    <cellStyle name="_pgvcl-costal_PGVCL-_AG TC METER _Comparison 6" xfId="4592"/>
    <cellStyle name="_pgvcl-costal_pgvcl_AG TC METER _Comparison 7" xfId="4593"/>
    <cellStyle name="_pgvcl-costal_PGVCL-_AG TC METER _Comparison 7" xfId="4594"/>
    <cellStyle name="_pgvcl-costal_pgvcl_AG TC METER _Comparison 8" xfId="4595"/>
    <cellStyle name="_pgvcl-costal_PGVCL-_AG TC METER _Comparison 8" xfId="4596"/>
    <cellStyle name="_pgvcl-costal_pgvcl_AG TC METER _Details of Selected Urban Feeder" xfId="4597"/>
    <cellStyle name="_pgvcl-costal_PGVCL-_AG TC METER _Details of Selected Urban Feeder" xfId="4598"/>
    <cellStyle name="_pgvcl-costal_pgvcl_AG TC METER _Details of Selected Urban Feeder 2" xfId="4599"/>
    <cellStyle name="_pgvcl-costal_PGVCL-_AG TC METER _Details of Selected Urban Feeder 2" xfId="4600"/>
    <cellStyle name="_pgvcl-costal_pgvcl_AG TC METER _Details of Selected Urban Feeder 3" xfId="4601"/>
    <cellStyle name="_pgvcl-costal_PGVCL-_AG TC METER _Details of Selected Urban Feeder 3" xfId="4602"/>
    <cellStyle name="_pgvcl-costal_pgvcl_AG TC METER _Details of Selected Urban Feeder 4" xfId="4603"/>
    <cellStyle name="_pgvcl-costal_PGVCL-_AG TC METER _Details of Selected Urban Feeder 4" xfId="4604"/>
    <cellStyle name="_pgvcl-costal_pgvcl_AG TC METER _Details of Selected Urban Feeder 5" xfId="4605"/>
    <cellStyle name="_pgvcl-costal_PGVCL-_AG TC METER _Details of Selected Urban Feeder 5" xfId="4606"/>
    <cellStyle name="_pgvcl-costal_pgvcl_AG TC METER _Details of Selected Urban Feeder 6" xfId="4607"/>
    <cellStyle name="_pgvcl-costal_PGVCL-_AG TC METER _Details of Selected Urban Feeder 6" xfId="4608"/>
    <cellStyle name="_pgvcl-costal_pgvcl_AG TC METER _Details of Selected Urban Feeder 7" xfId="4609"/>
    <cellStyle name="_pgvcl-costal_PGVCL-_AG TC METER _Details of Selected Urban Feeder 7" xfId="4610"/>
    <cellStyle name="_pgvcl-costal_pgvcl_AG TC METER _Details of Selected Urban Feeder 8" xfId="4611"/>
    <cellStyle name="_pgvcl-costal_PGVCL-_AG TC METER _Details of Selected Urban Feeder 8" xfId="4612"/>
    <cellStyle name="_pgvcl-costal_pgvcl_AG TC METER _DHTHL JAN-09" xfId="4613"/>
    <cellStyle name="_pgvcl-costal_PGVCL-_AG TC METER _DHTHL JAN-09" xfId="4614"/>
    <cellStyle name="_pgvcl-costal_pgvcl_AG TC METER _dnthl Feb-09" xfId="4615"/>
    <cellStyle name="_pgvcl-costal_PGVCL-_AG TC METER _dnthl Feb-09" xfId="4616"/>
    <cellStyle name="_pgvcl-costal_pgvcl_AG TC METER _JGYssss" xfId="4617"/>
    <cellStyle name="_pgvcl-costal_PGVCL-_AG TC METER _JGYssss" xfId="4618"/>
    <cellStyle name="_pgvcl-costal_pgvcl_AG TC METER _JGYssss 2" xfId="4619"/>
    <cellStyle name="_pgvcl-costal_PGVCL-_AG TC METER _JGYssss 2" xfId="4620"/>
    <cellStyle name="_pgvcl-costal_pgvcl_AG TC METER _JGYssss 3" xfId="4621"/>
    <cellStyle name="_pgvcl-costal_PGVCL-_AG TC METER _JGYssss 3" xfId="4622"/>
    <cellStyle name="_pgvcl-costal_pgvcl_AG TC METER _JGYssss 4" xfId="4623"/>
    <cellStyle name="_pgvcl-costal_PGVCL-_AG TC METER _JGYssss 4" xfId="4624"/>
    <cellStyle name="_pgvcl-costal_pgvcl_AG TC METER _JGYssss 5" xfId="4625"/>
    <cellStyle name="_pgvcl-costal_PGVCL-_AG TC METER _JGYssss 5" xfId="4626"/>
    <cellStyle name="_pgvcl-costal_pgvcl_AG TC METER _JGYssss 6" xfId="4627"/>
    <cellStyle name="_pgvcl-costal_PGVCL-_AG TC METER _JGYssss 6" xfId="4628"/>
    <cellStyle name="_pgvcl-costal_pgvcl_AG TC METER _JGYssss 7" xfId="4629"/>
    <cellStyle name="_pgvcl-costal_PGVCL-_AG TC METER _JGYssss 7" xfId="4630"/>
    <cellStyle name="_pgvcl-costal_pgvcl_AG TC METER _JGYssss 8" xfId="4631"/>
    <cellStyle name="_pgvcl-costal_PGVCL-_AG TC METER _JGYssss 8" xfId="4632"/>
    <cellStyle name="_pgvcl-costal_pgvcl_AG TC METER _New MIS Sheets" xfId="4633"/>
    <cellStyle name="_pgvcl-costal_PGVCL-_AG TC METER _New MIS Sheets" xfId="4634"/>
    <cellStyle name="_pgvcl-costal_pgvcl_AG TC METER _New MIS Sheets 2" xfId="4635"/>
    <cellStyle name="_pgvcl-costal_PGVCL-_AG TC METER _New MIS Sheets 2" xfId="4636"/>
    <cellStyle name="_pgvcl-costal_pgvcl_AG TC METER _New MIS Sheets 3" xfId="4637"/>
    <cellStyle name="_pgvcl-costal_PGVCL-_AG TC METER _New MIS Sheets 3" xfId="4638"/>
    <cellStyle name="_pgvcl-costal_pgvcl_AG TC METER _New MIS Sheets 4" xfId="4639"/>
    <cellStyle name="_pgvcl-costal_PGVCL-_AG TC METER _New MIS Sheets 4" xfId="4640"/>
    <cellStyle name="_pgvcl-costal_pgvcl_AG TC METER _New MIS Sheets 5" xfId="4641"/>
    <cellStyle name="_pgvcl-costal_PGVCL-_AG TC METER _New MIS Sheets 5" xfId="4642"/>
    <cellStyle name="_pgvcl-costal_pgvcl_AG TC METER _New MIS Sheets 6" xfId="4643"/>
    <cellStyle name="_pgvcl-costal_PGVCL-_AG TC METER _New MIS Sheets 6" xfId="4644"/>
    <cellStyle name="_pgvcl-costal_pgvcl_AG TC METER _New MIS Sheets 7" xfId="4645"/>
    <cellStyle name="_pgvcl-costal_PGVCL-_AG TC METER _New MIS Sheets 7" xfId="4646"/>
    <cellStyle name="_pgvcl-costal_pgvcl_AG TC METER _New MIS Sheets 8" xfId="4647"/>
    <cellStyle name="_pgvcl-costal_PGVCL-_AG TC METER _New MIS Sheets 8" xfId="4648"/>
    <cellStyle name="_pgvcl-costal_pgvcl_AG TC METER _PBR" xfId="4649"/>
    <cellStyle name="_pgvcl-costal_PGVCL-_AG TC METER _PBR" xfId="4650"/>
    <cellStyle name="_pgvcl-costal_pgvcl_AG TC METER _PBR 2" xfId="4651"/>
    <cellStyle name="_pgvcl-costal_PGVCL-_AG TC METER _PBR 2" xfId="4652"/>
    <cellStyle name="_pgvcl-costal_pgvcl_AG TC METER _PBR 3" xfId="4653"/>
    <cellStyle name="_pgvcl-costal_PGVCL-_AG TC METER _PBR 3" xfId="4654"/>
    <cellStyle name="_pgvcl-costal_pgvcl_AG TC METER _PBR 4" xfId="4655"/>
    <cellStyle name="_pgvcl-costal_PGVCL-_AG TC METER _PBR 4" xfId="4656"/>
    <cellStyle name="_pgvcl-costal_pgvcl_AG TC METER _PBR 5" xfId="4657"/>
    <cellStyle name="_pgvcl-costal_PGVCL-_AG TC METER _PBR 5" xfId="4658"/>
    <cellStyle name="_pgvcl-costal_pgvcl_AG TC METER _PBR 6" xfId="4659"/>
    <cellStyle name="_pgvcl-costal_PGVCL-_AG TC METER _PBR 6" xfId="4660"/>
    <cellStyle name="_pgvcl-costal_pgvcl_AG TC METER _PBR 7" xfId="4661"/>
    <cellStyle name="_pgvcl-costal_PGVCL-_AG TC METER _PBR 7" xfId="4662"/>
    <cellStyle name="_pgvcl-costal_pgvcl_AG TC METER _PBR 8" xfId="4663"/>
    <cellStyle name="_pgvcl-costal_PGVCL-_AG TC METER _PBR 8" xfId="4664"/>
    <cellStyle name="_pgvcl-costal_pgvcl_AG TC METER _PBR CO_DAILY REPORT GIS - 20-01-09" xfId="4665"/>
    <cellStyle name="_pgvcl-costal_PGVCL-_AG TC METER _PBR CO_DAILY REPORT GIS - 20-01-09" xfId="4666"/>
    <cellStyle name="_pgvcl-costal_pgvcl_AG TC METER _PBR CO_DAILY REPORT GIS - 20-01-09 2" xfId="4667"/>
    <cellStyle name="_pgvcl-costal_PGVCL-_AG TC METER _PBR CO_DAILY REPORT GIS - 20-01-09 2" xfId="4668"/>
    <cellStyle name="_pgvcl-costal_pgvcl_AG TC METER _PBR CO_DAILY REPORT GIS - 20-01-09 3" xfId="4669"/>
    <cellStyle name="_pgvcl-costal_PGVCL-_AG TC METER _PBR CO_DAILY REPORT GIS - 20-01-09 3" xfId="4670"/>
    <cellStyle name="_pgvcl-costal_pgvcl_AG TC METER _PBR CO_DAILY REPORT GIS - 20-01-09 4" xfId="4671"/>
    <cellStyle name="_pgvcl-costal_PGVCL-_AG TC METER _PBR CO_DAILY REPORT GIS - 20-01-09 4" xfId="4672"/>
    <cellStyle name="_pgvcl-costal_pgvcl_AG TC METER _PBR CO_DAILY REPORT GIS - 20-01-09 5" xfId="4673"/>
    <cellStyle name="_pgvcl-costal_PGVCL-_AG TC METER _PBR CO_DAILY REPORT GIS - 20-01-09 5" xfId="4674"/>
    <cellStyle name="_pgvcl-costal_pgvcl_AG TC METER _PBR CO_DAILY REPORT GIS - 20-01-09 6" xfId="4675"/>
    <cellStyle name="_pgvcl-costal_PGVCL-_AG TC METER _PBR CO_DAILY REPORT GIS - 20-01-09 6" xfId="4676"/>
    <cellStyle name="_pgvcl-costal_pgvcl_AG TC METER _PBR CO_DAILY REPORT GIS - 20-01-09 7" xfId="4677"/>
    <cellStyle name="_pgvcl-costal_PGVCL-_AG TC METER _PBR CO_DAILY REPORT GIS - 20-01-09 7" xfId="4678"/>
    <cellStyle name="_pgvcl-costal_pgvcl_AG TC METER _PBR CO_DAILY REPORT GIS - 20-01-09 8" xfId="4679"/>
    <cellStyle name="_pgvcl-costal_PGVCL-_AG TC METER _PBR CO_DAILY REPORT GIS - 20-01-09 8" xfId="4680"/>
    <cellStyle name="_pgvcl-costal_pgvcl_AG TC METER _T&amp;D August-08" xfId="4681"/>
    <cellStyle name="_pgvcl-costal_PGVCL-_AG TC METER _T&amp;D August-08" xfId="4682"/>
    <cellStyle name="_pgvcl-costal_pgvcl_AG TC METER _T&amp;D August-08 2" xfId="4683"/>
    <cellStyle name="_pgvcl-costal_PGVCL-_AG TC METER _T&amp;D August-08 2" xfId="4684"/>
    <cellStyle name="_pgvcl-costal_pgvcl_AG TC METER _T&amp;D August-08 3" xfId="4685"/>
    <cellStyle name="_pgvcl-costal_PGVCL-_AG TC METER _T&amp;D August-08 3" xfId="4686"/>
    <cellStyle name="_pgvcl-costal_pgvcl_AG TC METER _T&amp;D August-08 4" xfId="4687"/>
    <cellStyle name="_pgvcl-costal_PGVCL-_AG TC METER _T&amp;D August-08 4" xfId="4688"/>
    <cellStyle name="_pgvcl-costal_pgvcl_AG TC METER _T&amp;D August-08 5" xfId="4689"/>
    <cellStyle name="_pgvcl-costal_PGVCL-_AG TC METER _T&amp;D August-08 5" xfId="4690"/>
    <cellStyle name="_pgvcl-costal_pgvcl_AG TC METER _T&amp;D August-08 6" xfId="4691"/>
    <cellStyle name="_pgvcl-costal_PGVCL-_AG TC METER _T&amp;D August-08 6" xfId="4692"/>
    <cellStyle name="_pgvcl-costal_pgvcl_AG TC METER _T&amp;D August-08 7" xfId="4693"/>
    <cellStyle name="_pgvcl-costal_PGVCL-_AG TC METER _T&amp;D August-08 7" xfId="4694"/>
    <cellStyle name="_pgvcl-costal_pgvcl_AG TC METER _T&amp;D August-08 8" xfId="4695"/>
    <cellStyle name="_pgvcl-costal_PGVCL-_AG TC METER _T&amp;D August-08 8" xfId="4696"/>
    <cellStyle name="_pgvcl-costal_pgvcl_AG TC METER _T&amp;D Dec-08" xfId="4697"/>
    <cellStyle name="_pgvcl-costal_PGVCL-_AG TC METER _T&amp;D Dec-08" xfId="4698"/>
    <cellStyle name="_pgvcl-costal_pgvcl_AG TC METER _T&amp;D Dec-08 2" xfId="4699"/>
    <cellStyle name="_pgvcl-costal_PGVCL-_AG TC METER _T&amp;D Dec-08 2" xfId="4700"/>
    <cellStyle name="_pgvcl-costal_pgvcl_AG TC METER _T&amp;D Dec-08 3" xfId="4701"/>
    <cellStyle name="_pgvcl-costal_PGVCL-_AG TC METER _T&amp;D Dec-08 3" xfId="4702"/>
    <cellStyle name="_pgvcl-costal_pgvcl_AG TC METER _T&amp;D Dec-08 4" xfId="4703"/>
    <cellStyle name="_pgvcl-costal_PGVCL-_AG TC METER _T&amp;D Dec-08 4" xfId="4704"/>
    <cellStyle name="_pgvcl-costal_pgvcl_AG TC METER _T&amp;D Dec-08 5" xfId="4705"/>
    <cellStyle name="_pgvcl-costal_PGVCL-_AG TC METER _T&amp;D Dec-08 5" xfId="4706"/>
    <cellStyle name="_pgvcl-costal_pgvcl_AG TC METER _T&amp;D Dec-08 6" xfId="4707"/>
    <cellStyle name="_pgvcl-costal_PGVCL-_AG TC METER _T&amp;D Dec-08 6" xfId="4708"/>
    <cellStyle name="_pgvcl-costal_pgvcl_AG TC METER _T&amp;D Dec-08 7" xfId="4709"/>
    <cellStyle name="_pgvcl-costal_PGVCL-_AG TC METER _T&amp;D Dec-08 7" xfId="4710"/>
    <cellStyle name="_pgvcl-costal_pgvcl_AG TC METER _T&amp;D Dec-08 8" xfId="4711"/>
    <cellStyle name="_pgvcl-costal_PGVCL-_AG TC METER _T&amp;D Dec-08 8" xfId="4712"/>
    <cellStyle name="_pgvcl-costal_pgvcl_AG TC METER _T&amp;D July-08" xfId="4713"/>
    <cellStyle name="_pgvcl-costal_PGVCL-_AG TC METER _T&amp;D July-08" xfId="4714"/>
    <cellStyle name="_pgvcl-costal_pgvcl_AG TC METER _T&amp;D July-08 2" xfId="4715"/>
    <cellStyle name="_pgvcl-costal_PGVCL-_AG TC METER _T&amp;D July-08 2" xfId="4716"/>
    <cellStyle name="_pgvcl-costal_pgvcl_AG TC METER _T&amp;D July-08 3" xfId="4717"/>
    <cellStyle name="_pgvcl-costal_PGVCL-_AG TC METER _T&amp;D July-08 3" xfId="4718"/>
    <cellStyle name="_pgvcl-costal_pgvcl_AG TC METER _T&amp;D July-08 4" xfId="4719"/>
    <cellStyle name="_pgvcl-costal_PGVCL-_AG TC METER _T&amp;D July-08 4" xfId="4720"/>
    <cellStyle name="_pgvcl-costal_pgvcl_AG TC METER _T&amp;D July-08 5" xfId="4721"/>
    <cellStyle name="_pgvcl-costal_PGVCL-_AG TC METER _T&amp;D July-08 5" xfId="4722"/>
    <cellStyle name="_pgvcl-costal_pgvcl_AG TC METER _T&amp;D July-08 6" xfId="4723"/>
    <cellStyle name="_pgvcl-costal_PGVCL-_AG TC METER _T&amp;D July-08 6" xfId="4724"/>
    <cellStyle name="_pgvcl-costal_pgvcl_AG TC METER _T&amp;D July-08 7" xfId="4725"/>
    <cellStyle name="_pgvcl-costal_PGVCL-_AG TC METER _T&amp;D July-08 7" xfId="4726"/>
    <cellStyle name="_pgvcl-costal_pgvcl_AG TC METER _T&amp;D July-08 8" xfId="4727"/>
    <cellStyle name="_pgvcl-costal_PGVCL-_AG TC METER _T&amp;D July-08 8" xfId="4728"/>
    <cellStyle name="_pgvcl-costal_pgvcl_AG TC METER _T&amp;D MAR--09" xfId="4729"/>
    <cellStyle name="_pgvcl-costal_PGVCL-_AG TC METER _T&amp;D MAR--09" xfId="4730"/>
    <cellStyle name="_pgvcl-costal_pgvcl_AG TC METER _T&amp;D MAR--09 2" xfId="4731"/>
    <cellStyle name="_pgvcl-costal_PGVCL-_AG TC METER _T&amp;D MAR--09 2" xfId="4732"/>
    <cellStyle name="_pgvcl-costal_pgvcl_AG TC METER _T&amp;D MAR--09 3" xfId="4733"/>
    <cellStyle name="_pgvcl-costal_PGVCL-_AG TC METER _T&amp;D MAR--09 3" xfId="4734"/>
    <cellStyle name="_pgvcl-costal_pgvcl_AG TC METER _T&amp;D MAR--09 4" xfId="4735"/>
    <cellStyle name="_pgvcl-costal_PGVCL-_AG TC METER _T&amp;D MAR--09 4" xfId="4736"/>
    <cellStyle name="_pgvcl-costal_pgvcl_AG TC METER _T&amp;D MAR--09 5" xfId="4737"/>
    <cellStyle name="_pgvcl-costal_PGVCL-_AG TC METER _T&amp;D MAR--09 5" xfId="4738"/>
    <cellStyle name="_pgvcl-costal_pgvcl_AG TC METER _T&amp;D MAR--09 6" xfId="4739"/>
    <cellStyle name="_pgvcl-costal_PGVCL-_AG TC METER _T&amp;D MAR--09 6" xfId="4740"/>
    <cellStyle name="_pgvcl-costal_pgvcl_AG TC METER _T&amp;D MAR--09 7" xfId="4741"/>
    <cellStyle name="_pgvcl-costal_PGVCL-_AG TC METER _T&amp;D MAR--09 7" xfId="4742"/>
    <cellStyle name="_pgvcl-costal_pgvcl_AG TC METER _T&amp;D MAR--09 8" xfId="4743"/>
    <cellStyle name="_pgvcl-costal_PGVCL-_AG TC METER _T&amp;D MAR--09 8" xfId="4744"/>
    <cellStyle name="_pgvcl-costal_pgvcl_AG TC METER _Urban Weekly 8 MAY 09" xfId="4745"/>
    <cellStyle name="_pgvcl-costal_PGVCL-_AG TC METER _Urban Weekly 8 MAY 09" xfId="4746"/>
    <cellStyle name="_pgvcl-costal_pgvcl_AG TC METER _URBAN WEEKLY PBR CO" xfId="4747"/>
    <cellStyle name="_pgvcl-costal_PGVCL-_AG TC METER _URBAN WEEKLY PBR CO" xfId="4748"/>
    <cellStyle name="_pgvcl-costal_pgvcl_AG TC METER _URBAN WEEKLY PBR CO 2" xfId="4749"/>
    <cellStyle name="_pgvcl-costal_PGVCL-_AG TC METER _URBAN WEEKLY PBR CO 2" xfId="4750"/>
    <cellStyle name="_pgvcl-costal_pgvcl_AG TC METER _URBAN WEEKLY PBR CO 3" xfId="4751"/>
    <cellStyle name="_pgvcl-costal_PGVCL-_AG TC METER _URBAN WEEKLY PBR CO 3" xfId="4752"/>
    <cellStyle name="_pgvcl-costal_pgvcl_AG TC METER _URBAN WEEKLY PBR CO 4" xfId="4753"/>
    <cellStyle name="_pgvcl-costal_PGVCL-_AG TC METER _URBAN WEEKLY PBR CO 4" xfId="4754"/>
    <cellStyle name="_pgvcl-costal_pgvcl_AG TC METER _URBAN WEEKLY PBR CO 5" xfId="4755"/>
    <cellStyle name="_pgvcl-costal_PGVCL-_AG TC METER _URBAN WEEKLY PBR CO 5" xfId="4756"/>
    <cellStyle name="_pgvcl-costal_pgvcl_AG TC METER _URBAN WEEKLY PBR CO 6" xfId="4757"/>
    <cellStyle name="_pgvcl-costal_PGVCL-_AG TC METER _URBAN WEEKLY PBR CO 6" xfId="4758"/>
    <cellStyle name="_pgvcl-costal_pgvcl_AG TC METER _URBAN WEEKLY PBR CO 7" xfId="4759"/>
    <cellStyle name="_pgvcl-costal_PGVCL-_AG TC METER _URBAN WEEKLY PBR CO 7" xfId="4760"/>
    <cellStyle name="_pgvcl-costal_pgvcl_AG TC METER _URBAN WEEKLY PBR CO 8" xfId="4761"/>
    <cellStyle name="_pgvcl-costal_PGVCL-_AG TC METER _URBAN WEEKLY PBR CO 8" xfId="4762"/>
    <cellStyle name="_pgvcl-costal_pgvcl_AG TC METER _Weekly Urban PBR CO - 04-04-09 to 12-04-09" xfId="4763"/>
    <cellStyle name="_pgvcl-costal_PGVCL-_AG TC METER _Weekly Urban PBR CO - 04-04-09 to 12-04-09" xfId="4764"/>
    <cellStyle name="_pgvcl-costal_pgvcl_AG TC METER _Weekly Urban PBR CO - 04-04-09 to 12-04-09 2" xfId="4765"/>
    <cellStyle name="_pgvcl-costal_PGVCL-_AG TC METER _Weekly Urban PBR CO - 04-04-09 to 12-04-09 2" xfId="4766"/>
    <cellStyle name="_pgvcl-costal_pgvcl_AG TC METER _Weekly Urban PBR CO - 04-04-09 to 12-04-09 3" xfId="4767"/>
    <cellStyle name="_pgvcl-costal_PGVCL-_AG TC METER _Weekly Urban PBR CO - 04-04-09 to 12-04-09 3" xfId="4768"/>
    <cellStyle name="_pgvcl-costal_pgvcl_AG TC METER _Weekly Urban PBR CO - 04-04-09 to 12-04-09 4" xfId="4769"/>
    <cellStyle name="_pgvcl-costal_PGVCL-_AG TC METER _Weekly Urban PBR CO - 04-04-09 to 12-04-09 4" xfId="4770"/>
    <cellStyle name="_pgvcl-costal_pgvcl_AG TC METER _Weekly Urban PBR CO - 04-04-09 to 12-04-09 5" xfId="4771"/>
    <cellStyle name="_pgvcl-costal_PGVCL-_AG TC METER _Weekly Urban PBR CO - 04-04-09 to 12-04-09 5" xfId="4772"/>
    <cellStyle name="_pgvcl-costal_pgvcl_AG TC METER _Weekly Urban PBR CO - 04-04-09 to 12-04-09 6" xfId="4773"/>
    <cellStyle name="_pgvcl-costal_PGVCL-_AG TC METER _Weekly Urban PBR CO - 04-04-09 to 12-04-09 6" xfId="4774"/>
    <cellStyle name="_pgvcl-costal_pgvcl_AG TC METER _Weekly Urban PBR CO - 04-04-09 to 12-04-09 7" xfId="4775"/>
    <cellStyle name="_pgvcl-costal_PGVCL-_AG TC METER _Weekly Urban PBR CO - 04-04-09 to 12-04-09 7" xfId="4776"/>
    <cellStyle name="_pgvcl-costal_pgvcl_AG TC METER _Weekly Urban PBR CO - 04-04-09 to 12-04-09 8" xfId="4777"/>
    <cellStyle name="_pgvcl-costal_PGVCL-_AG TC METER _Weekly Urban PBR CO - 04-04-09 to 12-04-09 8" xfId="4778"/>
    <cellStyle name="_pgvcl-costal_pgvcl_AG TC METER _Weekly Urban PBR CO - 06-03-09 to 12-03-09" xfId="4779"/>
    <cellStyle name="_pgvcl-costal_PGVCL-_AG TC METER _Weekly Urban PBR CO - 06-03-09 to 12-03-09" xfId="4780"/>
    <cellStyle name="_pgvcl-costal_pgvcl_AG TC METER _Weekly Urban PBR CO - 06-03-09 to 12-03-09 2" xfId="4781"/>
    <cellStyle name="_pgvcl-costal_PGVCL-_AG TC METER _Weekly Urban PBR CO - 06-03-09 to 12-03-09 2" xfId="4782"/>
    <cellStyle name="_pgvcl-costal_pgvcl_AG TC METER _Weekly Urban PBR CO - 06-03-09 to 12-03-09 3" xfId="4783"/>
    <cellStyle name="_pgvcl-costal_PGVCL-_AG TC METER _Weekly Urban PBR CO - 06-03-09 to 12-03-09 3" xfId="4784"/>
    <cellStyle name="_pgvcl-costal_pgvcl_AG TC METER _Weekly Urban PBR CO - 06-03-09 to 12-03-09 4" xfId="4785"/>
    <cellStyle name="_pgvcl-costal_PGVCL-_AG TC METER _Weekly Urban PBR CO - 06-03-09 to 12-03-09 4" xfId="4786"/>
    <cellStyle name="_pgvcl-costal_pgvcl_AG TC METER _Weekly Urban PBR CO - 06-03-09 to 12-03-09 5" xfId="4787"/>
    <cellStyle name="_pgvcl-costal_PGVCL-_AG TC METER _Weekly Urban PBR CO - 06-03-09 to 12-03-09 5" xfId="4788"/>
    <cellStyle name="_pgvcl-costal_pgvcl_AG TC METER _Weekly Urban PBR CO - 06-03-09 to 12-03-09 6" xfId="4789"/>
    <cellStyle name="_pgvcl-costal_PGVCL-_AG TC METER _Weekly Urban PBR CO - 06-03-09 to 12-03-09 6" xfId="4790"/>
    <cellStyle name="_pgvcl-costal_pgvcl_AG TC METER _Weekly Urban PBR CO - 06-03-09 to 12-03-09 7" xfId="4791"/>
    <cellStyle name="_pgvcl-costal_PGVCL-_AG TC METER _Weekly Urban PBR CO - 06-03-09 to 12-03-09 7" xfId="4792"/>
    <cellStyle name="_pgvcl-costal_pgvcl_AG TC METER _Weekly Urban PBR CO - 06-03-09 to 12-03-09 8" xfId="4793"/>
    <cellStyle name="_pgvcl-costal_PGVCL-_AG TC METER _Weekly Urban PBR CO - 06-03-09 to 12-03-09 8" xfId="4794"/>
    <cellStyle name="_pgvcl-costal_pgvcl_AG TC METER _Weekly Urban PBR CO - 20-02-09 to 26-02-09" xfId="4795"/>
    <cellStyle name="_pgvcl-costal_PGVCL-_AG TC METER _Weekly Urban PBR CO - 20-02-09 to 26-02-09" xfId="4796"/>
    <cellStyle name="_pgvcl-costal_pgvcl_AG TC METER _Weekly Urban PBR CO - 20-02-09 to 26-02-09 2" xfId="4797"/>
    <cellStyle name="_pgvcl-costal_PGVCL-_AG TC METER _Weekly Urban PBR CO - 20-02-09 to 26-02-09 2" xfId="4798"/>
    <cellStyle name="_pgvcl-costal_pgvcl_AG TC METER _Weekly Urban PBR CO - 20-02-09 to 26-02-09 3" xfId="4799"/>
    <cellStyle name="_pgvcl-costal_PGVCL-_AG TC METER _Weekly Urban PBR CO - 20-02-09 to 26-02-09 3" xfId="4800"/>
    <cellStyle name="_pgvcl-costal_pgvcl_AG TC METER _Weekly Urban PBR CO - 20-02-09 to 26-02-09 4" xfId="4801"/>
    <cellStyle name="_pgvcl-costal_PGVCL-_AG TC METER _Weekly Urban PBR CO - 20-02-09 to 26-02-09 4" xfId="4802"/>
    <cellStyle name="_pgvcl-costal_pgvcl_AG TC METER _Weekly Urban PBR CO - 20-02-09 to 26-02-09 5" xfId="4803"/>
    <cellStyle name="_pgvcl-costal_PGVCL-_AG TC METER _Weekly Urban PBR CO - 20-02-09 to 26-02-09 5" xfId="4804"/>
    <cellStyle name="_pgvcl-costal_pgvcl_AG TC METER _Weekly Urban PBR CO - 20-02-09 to 26-02-09 6" xfId="4805"/>
    <cellStyle name="_pgvcl-costal_PGVCL-_AG TC METER _Weekly Urban PBR CO - 20-02-09 to 26-02-09 6" xfId="4806"/>
    <cellStyle name="_pgvcl-costal_pgvcl_AG TC METER _Weekly Urban PBR CO - 20-02-09 to 26-02-09 7" xfId="4807"/>
    <cellStyle name="_pgvcl-costal_PGVCL-_AG TC METER _Weekly Urban PBR CO - 20-02-09 to 26-02-09 7" xfId="4808"/>
    <cellStyle name="_pgvcl-costal_pgvcl_AG TC METER _Weekly Urban PBR CO - 20-02-09 to 26-02-09 8" xfId="4809"/>
    <cellStyle name="_pgvcl-costal_PGVCL-_AG TC METER _Weekly Urban PBR CO - 20-02-09 to 26-02-09 8" xfId="4810"/>
    <cellStyle name="_pgvcl-costal_pgvcl_AG TC METER _Weekly Urban PBR CO - 30-01-09 to 05-02-09" xfId="4811"/>
    <cellStyle name="_pgvcl-costal_PGVCL-_AG TC METER _Weekly Urban PBR CO - 30-01-09 to 05-02-09" xfId="4812"/>
    <cellStyle name="_pgvcl-costal_pgvcl_AG TC METER _Weekly Urban PBR CO - 30-01-09 to 05-02-09 2" xfId="4813"/>
    <cellStyle name="_pgvcl-costal_PGVCL-_AG TC METER _Weekly Urban PBR CO - 30-01-09 to 05-02-09 2" xfId="4814"/>
    <cellStyle name="_pgvcl-costal_pgvcl_AG TC METER _Weekly Urban PBR CO - 30-01-09 to 05-02-09 3" xfId="4815"/>
    <cellStyle name="_pgvcl-costal_PGVCL-_AG TC METER _Weekly Urban PBR CO - 30-01-09 to 05-02-09 3" xfId="4816"/>
    <cellStyle name="_pgvcl-costal_pgvcl_AG TC METER _Weekly Urban PBR CO - 30-01-09 to 05-02-09 4" xfId="4817"/>
    <cellStyle name="_pgvcl-costal_PGVCL-_AG TC METER _Weekly Urban PBR CO - 30-01-09 to 05-02-09 4" xfId="4818"/>
    <cellStyle name="_pgvcl-costal_pgvcl_AG TC METER _Weekly Urban PBR CO - 30-01-09 to 05-02-09 5" xfId="4819"/>
    <cellStyle name="_pgvcl-costal_PGVCL-_AG TC METER _Weekly Urban PBR CO - 30-01-09 to 05-02-09 5" xfId="4820"/>
    <cellStyle name="_pgvcl-costal_pgvcl_AG TC METER _Weekly Urban PBR CO - 30-01-09 to 05-02-09 6" xfId="4821"/>
    <cellStyle name="_pgvcl-costal_PGVCL-_AG TC METER _Weekly Urban PBR CO - 30-01-09 to 05-02-09 6" xfId="4822"/>
    <cellStyle name="_pgvcl-costal_pgvcl_AG TC METER _Weekly Urban PBR CO - 30-01-09 to 05-02-09 7" xfId="4823"/>
    <cellStyle name="_pgvcl-costal_PGVCL-_AG TC METER _Weekly Urban PBR CO - 30-01-09 to 05-02-09 7" xfId="4824"/>
    <cellStyle name="_pgvcl-costal_pgvcl_AG TC METER _Weekly Urban PBR CO - 30-01-09 to 05-02-09 8" xfId="4825"/>
    <cellStyle name="_pgvcl-costal_PGVCL-_AG TC METER _Weekly Urban PBR CO - 30-01-09 to 05-02-09 8" xfId="4826"/>
    <cellStyle name="_pgvcl-costal_pgvcl_AG TC METER _Weekly Urban PBR CO - 9-1-09 to 15.01.09" xfId="4827"/>
    <cellStyle name="_pgvcl-costal_PGVCL-_AG TC METER _Weekly Urban PBR CO - 9-1-09 to 15.01.09" xfId="4828"/>
    <cellStyle name="_pgvcl-costal_pgvcl_AG TC METER _Weekly Urban PBR CO - 9-1-09 to 15.01.09 2" xfId="4829"/>
    <cellStyle name="_pgvcl-costal_PGVCL-_AG TC METER _Weekly Urban PBR CO - 9-1-09 to 15.01.09 2" xfId="4830"/>
    <cellStyle name="_pgvcl-costal_pgvcl_AG TC METER _Weekly Urban PBR CO - 9-1-09 to 15.01.09 3" xfId="4831"/>
    <cellStyle name="_pgvcl-costal_PGVCL-_AG TC METER _Weekly Urban PBR CO - 9-1-09 to 15.01.09 3" xfId="4832"/>
    <cellStyle name="_pgvcl-costal_pgvcl_AG TC METER _Weekly Urban PBR CO - 9-1-09 to 15.01.09 4" xfId="4833"/>
    <cellStyle name="_pgvcl-costal_PGVCL-_AG TC METER _Weekly Urban PBR CO - 9-1-09 to 15.01.09 4" xfId="4834"/>
    <cellStyle name="_pgvcl-costal_pgvcl_AG TC METER _Weekly Urban PBR CO - 9-1-09 to 15.01.09 5" xfId="4835"/>
    <cellStyle name="_pgvcl-costal_PGVCL-_AG TC METER _Weekly Urban PBR CO - 9-1-09 to 15.01.09 5" xfId="4836"/>
    <cellStyle name="_pgvcl-costal_pgvcl_AG TC METER _Weekly Urban PBR CO - 9-1-09 to 15.01.09 6" xfId="4837"/>
    <cellStyle name="_pgvcl-costal_PGVCL-_AG TC METER _Weekly Urban PBR CO - 9-1-09 to 15.01.09 6" xfId="4838"/>
    <cellStyle name="_pgvcl-costal_pgvcl_AG TC METER _Weekly Urban PBR CO - 9-1-09 to 15.01.09 7" xfId="4839"/>
    <cellStyle name="_pgvcl-costal_PGVCL-_AG TC METER _Weekly Urban PBR CO - 9-1-09 to 15.01.09 7" xfId="4840"/>
    <cellStyle name="_pgvcl-costal_pgvcl_AG TC METER _Weekly Urban PBR CO - 9-1-09 to 15.01.09 8" xfId="4841"/>
    <cellStyle name="_pgvcl-costal_PGVCL-_AG TC METER _Weekly Urban PBR CO - 9-1-09 to 15.01.09 8" xfId="4842"/>
    <cellStyle name="_pgvcl-costal_pgvcl_AG TC METER _Weekly Urban PBR CO 01-05-09 to 07-05-09" xfId="4843"/>
    <cellStyle name="_pgvcl-costal_PGVCL-_AG TC METER _Weekly Urban PBR CO 01-05-09 to 07-05-09" xfId="4844"/>
    <cellStyle name="_pgvcl-costal_pgvcl_AG TC METER _Weekly Urban PBR CO 01-05-09 to 07-05-09 2" xfId="4845"/>
    <cellStyle name="_pgvcl-costal_PGVCL-_AG TC METER _Weekly Urban PBR CO 01-05-09 to 07-05-09 2" xfId="4846"/>
    <cellStyle name="_pgvcl-costal_pgvcl_AG TC METER _Weekly Urban PBR CO 01-05-09 to 07-05-09 3" xfId="4847"/>
    <cellStyle name="_pgvcl-costal_PGVCL-_AG TC METER _Weekly Urban PBR CO 01-05-09 to 07-05-09 3" xfId="4848"/>
    <cellStyle name="_pgvcl-costal_pgvcl_AG TC METER _Weekly Urban PBR CO 01-05-09 to 07-05-09 4" xfId="4849"/>
    <cellStyle name="_pgvcl-costal_PGVCL-_AG TC METER _Weekly Urban PBR CO 01-05-09 to 07-05-09 4" xfId="4850"/>
    <cellStyle name="_pgvcl-costal_pgvcl_AG TC METER _Weekly Urban PBR CO 01-05-09 to 07-05-09 5" xfId="4851"/>
    <cellStyle name="_pgvcl-costal_PGVCL-_AG TC METER _Weekly Urban PBR CO 01-05-09 to 07-05-09 5" xfId="4852"/>
    <cellStyle name="_pgvcl-costal_pgvcl_AG TC METER _Weekly Urban PBR CO 01-05-09 to 07-05-09 6" xfId="4853"/>
    <cellStyle name="_pgvcl-costal_PGVCL-_AG TC METER _Weekly Urban PBR CO 01-05-09 to 07-05-09 6" xfId="4854"/>
    <cellStyle name="_pgvcl-costal_pgvcl_AG TC METER _Weekly Urban PBR CO 01-05-09 to 07-05-09 7" xfId="4855"/>
    <cellStyle name="_pgvcl-costal_PGVCL-_AG TC METER _Weekly Urban PBR CO 01-05-09 to 07-05-09 7" xfId="4856"/>
    <cellStyle name="_pgvcl-costal_pgvcl_AG TC METER _Weekly Urban PBR CO 01-05-09 to 07-05-09 8" xfId="4857"/>
    <cellStyle name="_pgvcl-costal_PGVCL-_AG TC METER _Weekly Urban PBR CO 01-05-09 to 07-05-09 8" xfId="4858"/>
    <cellStyle name="_pgvcl-costal_pgvcl_AG TC METER _Weekly Urban PBR CO 10-04-09 to 16-04-09" xfId="4859"/>
    <cellStyle name="_pgvcl-costal_PGVCL-_AG TC METER _Weekly Urban PBR CO 10-04-09 to 16-04-09" xfId="4860"/>
    <cellStyle name="_pgvcl-costal_pgvcl_AG TC METER _Weekly Urban PBR CO 10-04-09 to 16-04-09 2" xfId="4861"/>
    <cellStyle name="_pgvcl-costal_PGVCL-_AG TC METER _Weekly Urban PBR CO 10-04-09 to 16-04-09 2" xfId="4862"/>
    <cellStyle name="_pgvcl-costal_pgvcl_AG TC METER _Weekly Urban PBR CO 10-04-09 to 16-04-09 3" xfId="4863"/>
    <cellStyle name="_pgvcl-costal_PGVCL-_AG TC METER _Weekly Urban PBR CO 10-04-09 to 16-04-09 3" xfId="4864"/>
    <cellStyle name="_pgvcl-costal_pgvcl_AG TC METER _Weekly Urban PBR CO 10-04-09 to 16-04-09 4" xfId="4865"/>
    <cellStyle name="_pgvcl-costal_PGVCL-_AG TC METER _Weekly Urban PBR CO 10-04-09 to 16-04-09 4" xfId="4866"/>
    <cellStyle name="_pgvcl-costal_pgvcl_AG TC METER _Weekly Urban PBR CO 10-04-09 to 16-04-09 5" xfId="4867"/>
    <cellStyle name="_pgvcl-costal_PGVCL-_AG TC METER _Weekly Urban PBR CO 10-04-09 to 16-04-09 5" xfId="4868"/>
    <cellStyle name="_pgvcl-costal_pgvcl_AG TC METER _Weekly Urban PBR CO 10-04-09 to 16-04-09 6" xfId="4869"/>
    <cellStyle name="_pgvcl-costal_PGVCL-_AG TC METER _Weekly Urban PBR CO 10-04-09 to 16-04-09 6" xfId="4870"/>
    <cellStyle name="_pgvcl-costal_pgvcl_AG TC METER _Weekly Urban PBR CO 10-04-09 to 16-04-09 7" xfId="4871"/>
    <cellStyle name="_pgvcl-costal_PGVCL-_AG TC METER _Weekly Urban PBR CO 10-04-09 to 16-04-09 7" xfId="4872"/>
    <cellStyle name="_pgvcl-costal_pgvcl_AG TC METER _Weekly Urban PBR CO 10-04-09 to 16-04-09 8" xfId="4873"/>
    <cellStyle name="_pgvcl-costal_PGVCL-_AG TC METER _Weekly Urban PBR CO 10-04-09 to 16-04-09 8" xfId="4874"/>
    <cellStyle name="_pgvcl-costal_pgvcl_Book-DMTHL" xfId="4875"/>
    <cellStyle name="_pgvcl-costal_PGVCL-_Book-DMTHL" xfId="4876"/>
    <cellStyle name="_pgvcl-costal_pgvcl_BVN-7" xfId="4877"/>
    <cellStyle name="_pgvcl-costal_PGVCL-_BVN-7" xfId="4878"/>
    <cellStyle name="_pgvcl-costal_pgvcl_BVN-7 2" xfId="4879"/>
    <cellStyle name="_pgvcl-costal_PGVCL-_BVN-7 2" xfId="4880"/>
    <cellStyle name="_pgvcl-costal_pgvcl_BVN-7 3" xfId="4881"/>
    <cellStyle name="_pgvcl-costal_PGVCL-_BVN-7 3" xfId="4882"/>
    <cellStyle name="_pgvcl-costal_pgvcl_BVN-7 4" xfId="4883"/>
    <cellStyle name="_pgvcl-costal_PGVCL-_BVN-7 4" xfId="4884"/>
    <cellStyle name="_pgvcl-costal_pgvcl_BVN-7 5" xfId="4885"/>
    <cellStyle name="_pgvcl-costal_PGVCL-_BVN-7 5" xfId="4886"/>
    <cellStyle name="_pgvcl-costal_pgvcl_BVN-7 6" xfId="4887"/>
    <cellStyle name="_pgvcl-costal_PGVCL-_BVN-7 6" xfId="4888"/>
    <cellStyle name="_pgvcl-costal_pgvcl_BVN-7 7" xfId="4889"/>
    <cellStyle name="_pgvcl-costal_PGVCL-_BVN-7 7" xfId="4890"/>
    <cellStyle name="_pgvcl-costal_pgvcl_BVN-7 8" xfId="4891"/>
    <cellStyle name="_pgvcl-costal_PGVCL-_BVN-7 8" xfId="4892"/>
    <cellStyle name="_pgvcl-costal_pgvcl_Comparison" xfId="4893"/>
    <cellStyle name="_pgvcl-costal_PGVCL-_Comparison" xfId="4894"/>
    <cellStyle name="_pgvcl-costal_pgvcl_Comparison 2" xfId="4895"/>
    <cellStyle name="_pgvcl-costal_PGVCL-_Comparison 2" xfId="4896"/>
    <cellStyle name="_pgvcl-costal_pgvcl_Comparison 3" xfId="4897"/>
    <cellStyle name="_pgvcl-costal_PGVCL-_Comparison 3" xfId="4898"/>
    <cellStyle name="_pgvcl-costal_pgvcl_Comparison 4" xfId="4899"/>
    <cellStyle name="_pgvcl-costal_PGVCL-_Comparison 4" xfId="4900"/>
    <cellStyle name="_pgvcl-costal_pgvcl_Comparison 5" xfId="4901"/>
    <cellStyle name="_pgvcl-costal_PGVCL-_Comparison 5" xfId="4902"/>
    <cellStyle name="_pgvcl-costal_pgvcl_Comparison 6" xfId="4903"/>
    <cellStyle name="_pgvcl-costal_PGVCL-_Comparison 6" xfId="4904"/>
    <cellStyle name="_pgvcl-costal_pgvcl_Comparison 7" xfId="4905"/>
    <cellStyle name="_pgvcl-costal_PGVCL-_Comparison 7" xfId="4906"/>
    <cellStyle name="_pgvcl-costal_pgvcl_Comparison 8" xfId="4907"/>
    <cellStyle name="_pgvcl-costal_PGVCL-_Comparison 8" xfId="4908"/>
    <cellStyle name="_pgvcl-costal_pgvcl_Details of Selected Urban Feeder" xfId="4909"/>
    <cellStyle name="_pgvcl-costal_PGVCL-_Details of Selected Urban Feeder" xfId="4910"/>
    <cellStyle name="_pgvcl-costal_pgvcl_Details of Selected Urban Feeder 2" xfId="4911"/>
    <cellStyle name="_pgvcl-costal_PGVCL-_Details of Selected Urban Feeder 2" xfId="4912"/>
    <cellStyle name="_pgvcl-costal_pgvcl_Details of Selected Urban Feeder 3" xfId="4913"/>
    <cellStyle name="_pgvcl-costal_PGVCL-_Details of Selected Urban Feeder 3" xfId="4914"/>
    <cellStyle name="_pgvcl-costal_pgvcl_Details of Selected Urban Feeder 4" xfId="4915"/>
    <cellStyle name="_pgvcl-costal_PGVCL-_Details of Selected Urban Feeder 4" xfId="4916"/>
    <cellStyle name="_pgvcl-costal_pgvcl_Details of Selected Urban Feeder 5" xfId="4917"/>
    <cellStyle name="_pgvcl-costal_PGVCL-_Details of Selected Urban Feeder 5" xfId="4918"/>
    <cellStyle name="_pgvcl-costal_pgvcl_Details of Selected Urban Feeder 6" xfId="4919"/>
    <cellStyle name="_pgvcl-costal_PGVCL-_Details of Selected Urban Feeder 6" xfId="4920"/>
    <cellStyle name="_pgvcl-costal_pgvcl_Details of Selected Urban Feeder 7" xfId="4921"/>
    <cellStyle name="_pgvcl-costal_PGVCL-_Details of Selected Urban Feeder 7" xfId="4922"/>
    <cellStyle name="_pgvcl-costal_pgvcl_Details of Selected Urban Feeder 8" xfId="4923"/>
    <cellStyle name="_pgvcl-costal_PGVCL-_Details of Selected Urban Feeder 8" xfId="4924"/>
    <cellStyle name="_pgvcl-costal_pgvcl_DHTHL JAN-09" xfId="4925"/>
    <cellStyle name="_pgvcl-costal_PGVCL-_DHTHL JAN-09" xfId="4926"/>
    <cellStyle name="_pgvcl-costal_pgvcl_dnthl Feb-09" xfId="4927"/>
    <cellStyle name="_pgvcl-costal_PGVCL-_dnthl Feb-09" xfId="4928"/>
    <cellStyle name="_pgvcl-costal_pgvcl_JGYssss" xfId="4929"/>
    <cellStyle name="_pgvcl-costal_PGVCL-_JGYssss" xfId="4930"/>
    <cellStyle name="_pgvcl-costal_pgvcl_JGYssss 2" xfId="4931"/>
    <cellStyle name="_pgvcl-costal_PGVCL-_JGYssss 2" xfId="4932"/>
    <cellStyle name="_pgvcl-costal_pgvcl_JGYssss 3" xfId="4933"/>
    <cellStyle name="_pgvcl-costal_PGVCL-_JGYssss 3" xfId="4934"/>
    <cellStyle name="_pgvcl-costal_pgvcl_JGYssss 4" xfId="4935"/>
    <cellStyle name="_pgvcl-costal_PGVCL-_JGYssss 4" xfId="4936"/>
    <cellStyle name="_pgvcl-costal_pgvcl_JGYssss 5" xfId="4937"/>
    <cellStyle name="_pgvcl-costal_PGVCL-_JGYssss 5" xfId="4938"/>
    <cellStyle name="_pgvcl-costal_pgvcl_JGYssss 6" xfId="4939"/>
    <cellStyle name="_pgvcl-costal_PGVCL-_JGYssss 6" xfId="4940"/>
    <cellStyle name="_pgvcl-costal_pgvcl_JGYssss 7" xfId="4941"/>
    <cellStyle name="_pgvcl-costal_PGVCL-_JGYssss 7" xfId="4942"/>
    <cellStyle name="_pgvcl-costal_pgvcl_JGYssss 8" xfId="4943"/>
    <cellStyle name="_pgvcl-costal_PGVCL-_JGYssss 8" xfId="4944"/>
    <cellStyle name="_pgvcl-costal_pgvcl_JMN-7" xfId="4945"/>
    <cellStyle name="_pgvcl-costal_PGVCL-_JMN-7" xfId="4946"/>
    <cellStyle name="_pgvcl-costal_pgvcl_JMN-7 2" xfId="4947"/>
    <cellStyle name="_pgvcl-costal_PGVCL-_JMN-7 2" xfId="4948"/>
    <cellStyle name="_pgvcl-costal_pgvcl_JMN-7 3" xfId="4949"/>
    <cellStyle name="_pgvcl-costal_PGVCL-_JMN-7 3" xfId="4950"/>
    <cellStyle name="_pgvcl-costal_pgvcl_JMN-7 4" xfId="4951"/>
    <cellStyle name="_pgvcl-costal_PGVCL-_JMN-7 4" xfId="4952"/>
    <cellStyle name="_pgvcl-costal_pgvcl_JMN-7 5" xfId="4953"/>
    <cellStyle name="_pgvcl-costal_PGVCL-_JMN-7 5" xfId="4954"/>
    <cellStyle name="_pgvcl-costal_pgvcl_JMN-7 6" xfId="4955"/>
    <cellStyle name="_pgvcl-costal_PGVCL-_JMN-7 6" xfId="4956"/>
    <cellStyle name="_pgvcl-costal_pgvcl_JMN-7 7" xfId="4957"/>
    <cellStyle name="_pgvcl-costal_PGVCL-_JMN-7 7" xfId="4958"/>
    <cellStyle name="_pgvcl-costal_pgvcl_JMN-7 8" xfId="4959"/>
    <cellStyle name="_pgvcl-costal_PGVCL-_JMN-7 8" xfId="4960"/>
    <cellStyle name="_pgvcl-costal_pgvcl_JMN-7_accd-1" xfId="4961"/>
    <cellStyle name="_pgvcl-costal_PGVCL-_JMN-7_accd-1" xfId="4962"/>
    <cellStyle name="_pgvcl-costal_pgvcl_JMN-7_accd-1 2" xfId="4963"/>
    <cellStyle name="_pgvcl-costal_PGVCL-_JMN-7_accd-1 2" xfId="4964"/>
    <cellStyle name="_pgvcl-costal_pgvcl_JMN-7_accd-1 3" xfId="4965"/>
    <cellStyle name="_pgvcl-costal_PGVCL-_JMN-7_accd-1 3" xfId="4966"/>
    <cellStyle name="_pgvcl-costal_pgvcl_JMN-7_accd-1 4" xfId="4967"/>
    <cellStyle name="_pgvcl-costal_PGVCL-_JMN-7_accd-1 4" xfId="4968"/>
    <cellStyle name="_pgvcl-costal_pgvcl_JMN-7_accd-1 5" xfId="4969"/>
    <cellStyle name="_pgvcl-costal_PGVCL-_JMN-7_accd-1 5" xfId="4970"/>
    <cellStyle name="_pgvcl-costal_pgvcl_JMN-7_accd-1 6" xfId="4971"/>
    <cellStyle name="_pgvcl-costal_PGVCL-_JMN-7_accd-1 6" xfId="4972"/>
    <cellStyle name="_pgvcl-costal_pgvcl_JMN-7_accd-1 7" xfId="4973"/>
    <cellStyle name="_pgvcl-costal_PGVCL-_JMN-7_accd-1 7" xfId="4974"/>
    <cellStyle name="_pgvcl-costal_pgvcl_JMN-7_accd-1 8" xfId="4975"/>
    <cellStyle name="_pgvcl-costal_PGVCL-_JMN-7_accd-1 8" xfId="4976"/>
    <cellStyle name="_pgvcl-costal_pgvcl_JMN-7_accd-2" xfId="4977"/>
    <cellStyle name="_pgvcl-costal_PGVCL-_JMN-7_accd-2" xfId="4978"/>
    <cellStyle name="_pgvcl-costal_pgvcl_JMN-7_accd-2 2" xfId="4979"/>
    <cellStyle name="_pgvcl-costal_PGVCL-_JMN-7_accd-2 2" xfId="4980"/>
    <cellStyle name="_pgvcl-costal_pgvcl_JMN-7_accd-2 3" xfId="4981"/>
    <cellStyle name="_pgvcl-costal_PGVCL-_JMN-7_accd-2 3" xfId="4982"/>
    <cellStyle name="_pgvcl-costal_pgvcl_JMN-7_accd-2 4" xfId="4983"/>
    <cellStyle name="_pgvcl-costal_PGVCL-_JMN-7_accd-2 4" xfId="4984"/>
    <cellStyle name="_pgvcl-costal_pgvcl_JMN-7_accd-2 5" xfId="4985"/>
    <cellStyle name="_pgvcl-costal_PGVCL-_JMN-7_accd-2 5" xfId="4986"/>
    <cellStyle name="_pgvcl-costal_pgvcl_JMN-7_accd-2 6" xfId="4987"/>
    <cellStyle name="_pgvcl-costal_PGVCL-_JMN-7_accd-2 6" xfId="4988"/>
    <cellStyle name="_pgvcl-costal_pgvcl_JMN-7_accd-2 7" xfId="4989"/>
    <cellStyle name="_pgvcl-costal_PGVCL-_JMN-7_accd-2 7" xfId="4990"/>
    <cellStyle name="_pgvcl-costal_pgvcl_JMN-7_accd-2 8" xfId="4991"/>
    <cellStyle name="_pgvcl-costal_PGVCL-_JMN-7_accd-2 8" xfId="4992"/>
    <cellStyle name="_pgvcl-costal_pgvcl_JMN-7_ACCD-MAINT" xfId="4993"/>
    <cellStyle name="_pgvcl-costal_PGVCL-_JMN-7_ACCD-MAINT" xfId="4994"/>
    <cellStyle name="_pgvcl-costal_pgvcl_JMN-7_ACCD-MAINT 2" xfId="4995"/>
    <cellStyle name="_pgvcl-costal_PGVCL-_JMN-7_ACCD-MAINT 2" xfId="4996"/>
    <cellStyle name="_pgvcl-costal_pgvcl_JMN-7_ACCD-MAINT 3" xfId="4997"/>
    <cellStyle name="_pgvcl-costal_PGVCL-_JMN-7_ACCD-MAINT 3" xfId="4998"/>
    <cellStyle name="_pgvcl-costal_pgvcl_JMN-7_ACCD-MAINT 4" xfId="4999"/>
    <cellStyle name="_pgvcl-costal_PGVCL-_JMN-7_ACCD-MAINT 4" xfId="5000"/>
    <cellStyle name="_pgvcl-costal_pgvcl_JMN-7_ACCD-MAINT 5" xfId="5001"/>
    <cellStyle name="_pgvcl-costal_PGVCL-_JMN-7_ACCD-MAINT 5" xfId="5002"/>
    <cellStyle name="_pgvcl-costal_pgvcl_JMN-7_ACCD-MAINT 6" xfId="5003"/>
    <cellStyle name="_pgvcl-costal_PGVCL-_JMN-7_ACCD-MAINT 6" xfId="5004"/>
    <cellStyle name="_pgvcl-costal_pgvcl_JMN-7_ACCD-MAINT 7" xfId="5005"/>
    <cellStyle name="_pgvcl-costal_PGVCL-_JMN-7_ACCD-MAINT 7" xfId="5006"/>
    <cellStyle name="_pgvcl-costal_pgvcl_JMN-7_ACCD-MAINT 8" xfId="5007"/>
    <cellStyle name="_pgvcl-costal_PGVCL-_JMN-7_ACCD-MAINT 8" xfId="5008"/>
    <cellStyle name="_pgvcl-costal_pgvcl_JMN-7_New MIS Sheets" xfId="5009"/>
    <cellStyle name="_pgvcl-costal_PGVCL-_JMN-7_New MIS Sheets" xfId="5010"/>
    <cellStyle name="_pgvcl-costal_pgvcl_JMN-7_New MIS Sheets 2" xfId="5011"/>
    <cellStyle name="_pgvcl-costal_PGVCL-_JMN-7_New MIS Sheets 2" xfId="5012"/>
    <cellStyle name="_pgvcl-costal_pgvcl_JMN-7_New MIS Sheets 3" xfId="5013"/>
    <cellStyle name="_pgvcl-costal_PGVCL-_JMN-7_New MIS Sheets 3" xfId="5014"/>
    <cellStyle name="_pgvcl-costal_pgvcl_JMN-7_New MIS Sheets 4" xfId="5015"/>
    <cellStyle name="_pgvcl-costal_PGVCL-_JMN-7_New MIS Sheets 4" xfId="5016"/>
    <cellStyle name="_pgvcl-costal_pgvcl_JMN-7_New MIS Sheets 5" xfId="5017"/>
    <cellStyle name="_pgvcl-costal_PGVCL-_JMN-7_New MIS Sheets 5" xfId="5018"/>
    <cellStyle name="_pgvcl-costal_pgvcl_JMN-7_New MIS Sheets 6" xfId="5019"/>
    <cellStyle name="_pgvcl-costal_PGVCL-_JMN-7_New MIS Sheets 6" xfId="5020"/>
    <cellStyle name="_pgvcl-costal_pgvcl_JMN-7_New MIS Sheets 7" xfId="5021"/>
    <cellStyle name="_pgvcl-costal_PGVCL-_JMN-7_New MIS Sheets 7" xfId="5022"/>
    <cellStyle name="_pgvcl-costal_pgvcl_JMN-7_New MIS Sheets 8" xfId="5023"/>
    <cellStyle name="_pgvcl-costal_PGVCL-_JMN-7_New MIS Sheets 8" xfId="5024"/>
    <cellStyle name="_pgvcl-costal_pgvcl_JMN-7_pbr 7" xfId="5025"/>
    <cellStyle name="_pgvcl-costal_PGVCL-_JMN-7_pbr 7" xfId="5026"/>
    <cellStyle name="_pgvcl-costal_pgvcl_JMN-7_pbr 7 2" xfId="5027"/>
    <cellStyle name="_pgvcl-costal_PGVCL-_JMN-7_pbr 7 2" xfId="5028"/>
    <cellStyle name="_pgvcl-costal_pgvcl_JMN-7_pbr 7 3" xfId="5029"/>
    <cellStyle name="_pgvcl-costal_PGVCL-_JMN-7_pbr 7 3" xfId="5030"/>
    <cellStyle name="_pgvcl-costal_pgvcl_JMN-7_pbr 7 4" xfId="5031"/>
    <cellStyle name="_pgvcl-costal_PGVCL-_JMN-7_pbr 7 4" xfId="5032"/>
    <cellStyle name="_pgvcl-costal_pgvcl_JMN-7_pbr 7 5" xfId="5033"/>
    <cellStyle name="_pgvcl-costal_PGVCL-_JMN-7_pbr 7 5" xfId="5034"/>
    <cellStyle name="_pgvcl-costal_pgvcl_JMN-7_pbr 7 6" xfId="5035"/>
    <cellStyle name="_pgvcl-costal_PGVCL-_JMN-7_pbr 7 6" xfId="5036"/>
    <cellStyle name="_pgvcl-costal_pgvcl_JMN-7_pbr 7 7" xfId="5037"/>
    <cellStyle name="_pgvcl-costal_PGVCL-_JMN-7_pbr 7 7" xfId="5038"/>
    <cellStyle name="_pgvcl-costal_pgvcl_JMN-7_pbr 7 8" xfId="5039"/>
    <cellStyle name="_pgvcl-costal_PGVCL-_JMN-7_pbr 7 8" xfId="5040"/>
    <cellStyle name="_pgvcl-costal_pgvcl_JMN-7_PBR-3 june  '12  CIRCLE" xfId="5041"/>
    <cellStyle name="_pgvcl-costal_PGVCL-_JMN-7_PBR-3 june  '12  CIRCLE" xfId="5042"/>
    <cellStyle name="_pgvcl-costal_pgvcl_JMN-7_PBR-3 june  '12  CIRCLE 2" xfId="5043"/>
    <cellStyle name="_pgvcl-costal_PGVCL-_JMN-7_PBR-3 june  '12  CIRCLE 2" xfId="5044"/>
    <cellStyle name="_pgvcl-costal_pgvcl_JMN-7_PBR-3 june  '12  CIRCLE 3" xfId="5045"/>
    <cellStyle name="_pgvcl-costal_PGVCL-_JMN-7_PBR-3 june  '12  CIRCLE 3" xfId="5046"/>
    <cellStyle name="_pgvcl-costal_pgvcl_JMN-7_PBR-3 june  '12  CIRCLE 4" xfId="5047"/>
    <cellStyle name="_pgvcl-costal_PGVCL-_JMN-7_PBR-3 june  '12  CIRCLE 4" xfId="5048"/>
    <cellStyle name="_pgvcl-costal_pgvcl_JMN-7_PBR-3 june  '12  CIRCLE 5" xfId="5049"/>
    <cellStyle name="_pgvcl-costal_PGVCL-_JMN-7_PBR-3 june  '12  CIRCLE 5" xfId="5050"/>
    <cellStyle name="_pgvcl-costal_pgvcl_JMN-7_PBR-3 june  '12  CIRCLE 6" xfId="5051"/>
    <cellStyle name="_pgvcl-costal_PGVCL-_JMN-7_PBR-3 june  '12  CIRCLE 6" xfId="5052"/>
    <cellStyle name="_pgvcl-costal_pgvcl_JMN-7_PBR-3 june  '12  CIRCLE 7" xfId="5053"/>
    <cellStyle name="_pgvcl-costal_PGVCL-_JMN-7_PBR-3 june  '12  CIRCLE 7" xfId="5054"/>
    <cellStyle name="_pgvcl-costal_pgvcl_JMN-7_PBR-3 june  '12  CIRCLE 8" xfId="5055"/>
    <cellStyle name="_pgvcl-costal_PGVCL-_JMN-7_PBR-3 june  '12  CIRCLE 8" xfId="5056"/>
    <cellStyle name="_pgvcl-costal_pgvcl_JMN-7_PGVCL- 7" xfId="5057"/>
    <cellStyle name="_pgvcl-costal_PGVCL-_JMN-7_PGVCL- 7" xfId="5058"/>
    <cellStyle name="_pgvcl-costal_pgvcl_JMN-7_PGVCL- 7 2" xfId="5059"/>
    <cellStyle name="_pgvcl-costal_PGVCL-_JMN-7_PGVCL- 7 2" xfId="5060"/>
    <cellStyle name="_pgvcl-costal_pgvcl_JMN-7_PGVCL- 7 3" xfId="5061"/>
    <cellStyle name="_pgvcl-costal_PGVCL-_JMN-7_PGVCL- 7 3" xfId="5062"/>
    <cellStyle name="_pgvcl-costal_pgvcl_JMN-7_PGVCL- 7 4" xfId="5063"/>
    <cellStyle name="_pgvcl-costal_PGVCL-_JMN-7_PGVCL- 7 4" xfId="5064"/>
    <cellStyle name="_pgvcl-costal_pgvcl_JMN-7_PGVCL- 7 5" xfId="5065"/>
    <cellStyle name="_pgvcl-costal_PGVCL-_JMN-7_PGVCL- 7 5" xfId="5066"/>
    <cellStyle name="_pgvcl-costal_pgvcl_JMN-7_PGVCL- 7 6" xfId="5067"/>
    <cellStyle name="_pgvcl-costal_PGVCL-_JMN-7_PGVCL- 7 6" xfId="5068"/>
    <cellStyle name="_pgvcl-costal_pgvcl_JMN-7_PGVCL- 7 7" xfId="5069"/>
    <cellStyle name="_pgvcl-costal_PGVCL-_JMN-7_PGVCL- 7 7" xfId="5070"/>
    <cellStyle name="_pgvcl-costal_pgvcl_JMN-7_PGVCL- 7 8" xfId="5071"/>
    <cellStyle name="_pgvcl-costal_PGVCL-_JMN-7_PGVCL- 7 8" xfId="5072"/>
    <cellStyle name="_pgvcl-costal_pgvcl_JMN-7_PGVCL- 9" xfId="5073"/>
    <cellStyle name="_pgvcl-costal_PGVCL-_JMN-7_PGVCL- 9" xfId="5074"/>
    <cellStyle name="_pgvcl-costal_pgvcl_JMN-7_PGVCL- 9 2" xfId="5075"/>
    <cellStyle name="_pgvcl-costal_PGVCL-_JMN-7_PGVCL- 9 2" xfId="5076"/>
    <cellStyle name="_pgvcl-costal_pgvcl_JMN-7_PGVCL- 9 3" xfId="5077"/>
    <cellStyle name="_pgvcl-costal_PGVCL-_JMN-7_PGVCL- 9 3" xfId="5078"/>
    <cellStyle name="_pgvcl-costal_pgvcl_JMN-7_PGVCL- 9 4" xfId="5079"/>
    <cellStyle name="_pgvcl-costal_PGVCL-_JMN-7_PGVCL- 9 4" xfId="5080"/>
    <cellStyle name="_pgvcl-costal_pgvcl_JMN-7_PGVCL- 9 5" xfId="5081"/>
    <cellStyle name="_pgvcl-costal_PGVCL-_JMN-7_PGVCL- 9 5" xfId="5082"/>
    <cellStyle name="_pgvcl-costal_pgvcl_JMN-7_PGVCL- 9 6" xfId="5083"/>
    <cellStyle name="_pgvcl-costal_PGVCL-_JMN-7_PGVCL- 9 6" xfId="5084"/>
    <cellStyle name="_pgvcl-costal_pgvcl_JMN-7_PGVCL- 9 7" xfId="5085"/>
    <cellStyle name="_pgvcl-costal_PGVCL-_JMN-7_PGVCL- 9 7" xfId="5086"/>
    <cellStyle name="_pgvcl-costal_pgvcl_JMN-7_PGVCL- 9 8" xfId="5087"/>
    <cellStyle name="_pgvcl-costal_PGVCL-_JMN-7_PGVCL- 9 8" xfId="5088"/>
    <cellStyle name="_pgvcl-costal_pgvcl_JMN-7_PGVCL- 9 Aug. 11" xfId="5089"/>
    <cellStyle name="_pgvcl-costal_PGVCL-_JMN-7_PGVCL- 9 Aug. 11" xfId="5090"/>
    <cellStyle name="_pgvcl-costal_pgvcl_JMN-7_PGVCL- 9 Aug. 11 2" xfId="5091"/>
    <cellStyle name="_pgvcl-costal_PGVCL-_JMN-7_PGVCL- 9 Aug. 11 2" xfId="5092"/>
    <cellStyle name="_pgvcl-costal_pgvcl_JMN-7_PGVCL- 9 Aug. 11 3" xfId="5093"/>
    <cellStyle name="_pgvcl-costal_PGVCL-_JMN-7_PGVCL- 9 Aug. 11 3" xfId="5094"/>
    <cellStyle name="_pgvcl-costal_pgvcl_JMN-7_PGVCL- 9 Aug. 11 4" xfId="5095"/>
    <cellStyle name="_pgvcl-costal_PGVCL-_JMN-7_PGVCL- 9 Aug. 11 4" xfId="5096"/>
    <cellStyle name="_pgvcl-costal_pgvcl_JMN-7_PGVCL- 9 Aug. 11 5" xfId="5097"/>
    <cellStyle name="_pgvcl-costal_PGVCL-_JMN-7_PGVCL- 9 Aug. 11 5" xfId="5098"/>
    <cellStyle name="_pgvcl-costal_pgvcl_JMN-7_PGVCL- 9 Aug. 11 6" xfId="5099"/>
    <cellStyle name="_pgvcl-costal_PGVCL-_JMN-7_PGVCL- 9 Aug. 11 6" xfId="5100"/>
    <cellStyle name="_pgvcl-costal_pgvcl_JMN-7_PGVCL- 9 Aug. 11 7" xfId="5101"/>
    <cellStyle name="_pgvcl-costal_PGVCL-_JMN-7_PGVCL- 9 Aug. 11 7" xfId="5102"/>
    <cellStyle name="_pgvcl-costal_pgvcl_JMN-7_PGVCL- 9 Aug. 11 8" xfId="5103"/>
    <cellStyle name="_pgvcl-costal_PGVCL-_JMN-7_PGVCL- 9 Aug. 11 8" xfId="5104"/>
    <cellStyle name="_pgvcl-costal_pgvcl_JMN-7_PGVCL- 9 Jun. 11" xfId="5105"/>
    <cellStyle name="_pgvcl-costal_PGVCL-_JMN-7_PGVCL- 9 Jun. 11" xfId="5106"/>
    <cellStyle name="_pgvcl-costal_pgvcl_JMN-7_PGVCL- 9 Jun. 11 2" xfId="5107"/>
    <cellStyle name="_pgvcl-costal_PGVCL-_JMN-7_PGVCL- 9 Jun. 11 2" xfId="5108"/>
    <cellStyle name="_pgvcl-costal_pgvcl_JMN-7_PGVCL- 9 Jun. 11 3" xfId="5109"/>
    <cellStyle name="_pgvcl-costal_PGVCL-_JMN-7_PGVCL- 9 Jun. 11 3" xfId="5110"/>
    <cellStyle name="_pgvcl-costal_pgvcl_JMN-7_PGVCL- 9 Jun. 11 4" xfId="5111"/>
    <cellStyle name="_pgvcl-costal_PGVCL-_JMN-7_PGVCL- 9 Jun. 11 4" xfId="5112"/>
    <cellStyle name="_pgvcl-costal_pgvcl_JMN-7_PGVCL- 9 Jun. 11 5" xfId="5113"/>
    <cellStyle name="_pgvcl-costal_PGVCL-_JMN-7_PGVCL- 9 Jun. 11 5" xfId="5114"/>
    <cellStyle name="_pgvcl-costal_pgvcl_JMN-7_PGVCL- 9 Jun. 11 6" xfId="5115"/>
    <cellStyle name="_pgvcl-costal_PGVCL-_JMN-7_PGVCL- 9 Jun. 11 6" xfId="5116"/>
    <cellStyle name="_pgvcl-costal_pgvcl_JMN-7_PGVCL- 9 Jun. 11 7" xfId="5117"/>
    <cellStyle name="_pgvcl-costal_PGVCL-_JMN-7_PGVCL- 9 Jun. 11 7" xfId="5118"/>
    <cellStyle name="_pgvcl-costal_pgvcl_JMN-7_PGVCL- 9 Jun. 11 8" xfId="5119"/>
    <cellStyle name="_pgvcl-costal_PGVCL-_JMN-7_PGVCL- 9 Jun. 11 8" xfId="5120"/>
    <cellStyle name="_pgvcl-costal_pgvcl_JMN-7_PGVCL- 9 May 11" xfId="5121"/>
    <cellStyle name="_pgvcl-costal_PGVCL-_JMN-7_PGVCL- 9 May 11" xfId="5122"/>
    <cellStyle name="_pgvcl-costal_pgvcl_JMN-7_PGVCL- 9 May 11 2" xfId="5123"/>
    <cellStyle name="_pgvcl-costal_PGVCL-_JMN-7_PGVCL- 9 May 11 2" xfId="5124"/>
    <cellStyle name="_pgvcl-costal_pgvcl_JMN-7_PGVCL- 9 May 11 3" xfId="5125"/>
    <cellStyle name="_pgvcl-costal_PGVCL-_JMN-7_PGVCL- 9 May 11 3" xfId="5126"/>
    <cellStyle name="_pgvcl-costal_pgvcl_JMN-7_PGVCL- 9 May 11 4" xfId="5127"/>
    <cellStyle name="_pgvcl-costal_PGVCL-_JMN-7_PGVCL- 9 May 11 4" xfId="5128"/>
    <cellStyle name="_pgvcl-costal_pgvcl_JMN-7_PGVCL- 9 May 11 5" xfId="5129"/>
    <cellStyle name="_pgvcl-costal_PGVCL-_JMN-7_PGVCL- 9 May 11 5" xfId="5130"/>
    <cellStyle name="_pgvcl-costal_pgvcl_JMN-7_PGVCL- 9 May 11 6" xfId="5131"/>
    <cellStyle name="_pgvcl-costal_PGVCL-_JMN-7_PGVCL- 9 May 11 6" xfId="5132"/>
    <cellStyle name="_pgvcl-costal_pgvcl_JMN-7_PGVCL- 9 May 11 7" xfId="5133"/>
    <cellStyle name="_pgvcl-costal_PGVCL-_JMN-7_PGVCL- 9 May 11 7" xfId="5134"/>
    <cellStyle name="_pgvcl-costal_pgvcl_JMN-7_PGVCL- 9 May 11 8" xfId="5135"/>
    <cellStyle name="_pgvcl-costal_PGVCL-_JMN-7_PGVCL- 9 May 11 8" xfId="5136"/>
    <cellStyle name="_pgvcl-costal_pgvcl_JMN-7_PGVCL- 9 Sep. 11" xfId="5137"/>
    <cellStyle name="_pgvcl-costal_PGVCL-_JMN-7_PGVCL- 9 Sep. 11" xfId="5138"/>
    <cellStyle name="_pgvcl-costal_pgvcl_JMN-7_PGVCL- 9 Sep. 11 2" xfId="5139"/>
    <cellStyle name="_pgvcl-costal_PGVCL-_JMN-7_PGVCL- 9 Sep. 11 2" xfId="5140"/>
    <cellStyle name="_pgvcl-costal_pgvcl_JMN-7_PGVCL- 9 Sep. 11 3" xfId="5141"/>
    <cellStyle name="_pgvcl-costal_PGVCL-_JMN-7_PGVCL- 9 Sep. 11 3" xfId="5142"/>
    <cellStyle name="_pgvcl-costal_pgvcl_JMN-7_PGVCL- 9 Sep. 11 4" xfId="5143"/>
    <cellStyle name="_pgvcl-costal_PGVCL-_JMN-7_PGVCL- 9 Sep. 11 4" xfId="5144"/>
    <cellStyle name="_pgvcl-costal_pgvcl_JMN-7_PGVCL- 9 Sep. 11 5" xfId="5145"/>
    <cellStyle name="_pgvcl-costal_PGVCL-_JMN-7_PGVCL- 9 Sep. 11 5" xfId="5146"/>
    <cellStyle name="_pgvcl-costal_pgvcl_JMN-7_PGVCL- 9 Sep. 11 6" xfId="5147"/>
    <cellStyle name="_pgvcl-costal_PGVCL-_JMN-7_PGVCL- 9 Sep. 11 6" xfId="5148"/>
    <cellStyle name="_pgvcl-costal_pgvcl_JMN-7_PGVCL- 9 Sep. 11 7" xfId="5149"/>
    <cellStyle name="_pgvcl-costal_PGVCL-_JMN-7_PGVCL- 9 Sep. 11 7" xfId="5150"/>
    <cellStyle name="_pgvcl-costal_pgvcl_JMN-7_PGVCL- 9 Sep. 11 8" xfId="5151"/>
    <cellStyle name="_pgvcl-costal_PGVCL-_JMN-7_PGVCL- 9 Sep. 11 8" xfId="5152"/>
    <cellStyle name="_pgvcl-costal_pgvcl_JMN-77" xfId="5153"/>
    <cellStyle name="_pgvcl-costal_PGVCL-_JMN-77" xfId="5154"/>
    <cellStyle name="_pgvcl-costal_pgvcl_JMN-77 2" xfId="5155"/>
    <cellStyle name="_pgvcl-costal_PGVCL-_JMN-77 2" xfId="5156"/>
    <cellStyle name="_pgvcl-costal_pgvcl_JMN-77 3" xfId="5157"/>
    <cellStyle name="_pgvcl-costal_PGVCL-_JMN-77 3" xfId="5158"/>
    <cellStyle name="_pgvcl-costal_pgvcl_JMN-77 4" xfId="5159"/>
    <cellStyle name="_pgvcl-costal_PGVCL-_JMN-77 4" xfId="5160"/>
    <cellStyle name="_pgvcl-costal_pgvcl_JMN-77 5" xfId="5161"/>
    <cellStyle name="_pgvcl-costal_PGVCL-_JMN-77 5" xfId="5162"/>
    <cellStyle name="_pgvcl-costal_pgvcl_JMN-77 6" xfId="5163"/>
    <cellStyle name="_pgvcl-costal_PGVCL-_JMN-77 6" xfId="5164"/>
    <cellStyle name="_pgvcl-costal_pgvcl_JMN-77 7" xfId="5165"/>
    <cellStyle name="_pgvcl-costal_PGVCL-_JMN-77 7" xfId="5166"/>
    <cellStyle name="_pgvcl-costal_pgvcl_JMN-77 8" xfId="5167"/>
    <cellStyle name="_pgvcl-costal_PGVCL-_JMN-77 8" xfId="5168"/>
    <cellStyle name="_pgvcl-costal_pgvcl_JMN-77_accd-1" xfId="5169"/>
    <cellStyle name="_pgvcl-costal_PGVCL-_JMN-77_accd-1" xfId="5170"/>
    <cellStyle name="_pgvcl-costal_pgvcl_JMN-77_accd-1 2" xfId="5171"/>
    <cellStyle name="_pgvcl-costal_PGVCL-_JMN-77_accd-1 2" xfId="5172"/>
    <cellStyle name="_pgvcl-costal_pgvcl_JMN-77_accd-1 3" xfId="5173"/>
    <cellStyle name="_pgvcl-costal_PGVCL-_JMN-77_accd-1 3" xfId="5174"/>
    <cellStyle name="_pgvcl-costal_pgvcl_JMN-77_accd-1 4" xfId="5175"/>
    <cellStyle name="_pgvcl-costal_PGVCL-_JMN-77_accd-1 4" xfId="5176"/>
    <cellStyle name="_pgvcl-costal_pgvcl_JMN-77_accd-1 5" xfId="5177"/>
    <cellStyle name="_pgvcl-costal_PGVCL-_JMN-77_accd-1 5" xfId="5178"/>
    <cellStyle name="_pgvcl-costal_pgvcl_JMN-77_accd-1 6" xfId="5179"/>
    <cellStyle name="_pgvcl-costal_PGVCL-_JMN-77_accd-1 6" xfId="5180"/>
    <cellStyle name="_pgvcl-costal_pgvcl_JMN-77_accd-1 7" xfId="5181"/>
    <cellStyle name="_pgvcl-costal_PGVCL-_JMN-77_accd-1 7" xfId="5182"/>
    <cellStyle name="_pgvcl-costal_pgvcl_JMN-77_accd-1 8" xfId="5183"/>
    <cellStyle name="_pgvcl-costal_PGVCL-_JMN-77_accd-1 8" xfId="5184"/>
    <cellStyle name="_pgvcl-costal_pgvcl_JMN-77_accd-2" xfId="5185"/>
    <cellStyle name="_pgvcl-costal_PGVCL-_JMN-77_accd-2" xfId="5186"/>
    <cellStyle name="_pgvcl-costal_pgvcl_JMN-77_accd-2 2" xfId="5187"/>
    <cellStyle name="_pgvcl-costal_PGVCL-_JMN-77_accd-2 2" xfId="5188"/>
    <cellStyle name="_pgvcl-costal_pgvcl_JMN-77_accd-2 3" xfId="5189"/>
    <cellStyle name="_pgvcl-costal_PGVCL-_JMN-77_accd-2 3" xfId="5190"/>
    <cellStyle name="_pgvcl-costal_pgvcl_JMN-77_accd-2 4" xfId="5191"/>
    <cellStyle name="_pgvcl-costal_PGVCL-_JMN-77_accd-2 4" xfId="5192"/>
    <cellStyle name="_pgvcl-costal_pgvcl_JMN-77_accd-2 5" xfId="5193"/>
    <cellStyle name="_pgvcl-costal_PGVCL-_JMN-77_accd-2 5" xfId="5194"/>
    <cellStyle name="_pgvcl-costal_pgvcl_JMN-77_accd-2 6" xfId="5195"/>
    <cellStyle name="_pgvcl-costal_PGVCL-_JMN-77_accd-2 6" xfId="5196"/>
    <cellStyle name="_pgvcl-costal_pgvcl_JMN-77_accd-2 7" xfId="5197"/>
    <cellStyle name="_pgvcl-costal_PGVCL-_JMN-77_accd-2 7" xfId="5198"/>
    <cellStyle name="_pgvcl-costal_pgvcl_JMN-77_accd-2 8" xfId="5199"/>
    <cellStyle name="_pgvcl-costal_PGVCL-_JMN-77_accd-2 8" xfId="5200"/>
    <cellStyle name="_pgvcl-costal_pgvcl_JMN-77_ACCD-MAINT" xfId="5201"/>
    <cellStyle name="_pgvcl-costal_PGVCL-_JMN-77_ACCD-MAINT" xfId="5202"/>
    <cellStyle name="_pgvcl-costal_pgvcl_JMN-77_ACCD-MAINT 2" xfId="5203"/>
    <cellStyle name="_pgvcl-costal_PGVCL-_JMN-77_ACCD-MAINT 2" xfId="5204"/>
    <cellStyle name="_pgvcl-costal_pgvcl_JMN-77_ACCD-MAINT 3" xfId="5205"/>
    <cellStyle name="_pgvcl-costal_PGVCL-_JMN-77_ACCD-MAINT 3" xfId="5206"/>
    <cellStyle name="_pgvcl-costal_pgvcl_JMN-77_ACCD-MAINT 4" xfId="5207"/>
    <cellStyle name="_pgvcl-costal_PGVCL-_JMN-77_ACCD-MAINT 4" xfId="5208"/>
    <cellStyle name="_pgvcl-costal_pgvcl_JMN-77_ACCD-MAINT 5" xfId="5209"/>
    <cellStyle name="_pgvcl-costal_PGVCL-_JMN-77_ACCD-MAINT 5" xfId="5210"/>
    <cellStyle name="_pgvcl-costal_pgvcl_JMN-77_ACCD-MAINT 6" xfId="5211"/>
    <cellStyle name="_pgvcl-costal_PGVCL-_JMN-77_ACCD-MAINT 6" xfId="5212"/>
    <cellStyle name="_pgvcl-costal_pgvcl_JMN-77_ACCD-MAINT 7" xfId="5213"/>
    <cellStyle name="_pgvcl-costal_PGVCL-_JMN-77_ACCD-MAINT 7" xfId="5214"/>
    <cellStyle name="_pgvcl-costal_pgvcl_JMN-77_ACCD-MAINT 8" xfId="5215"/>
    <cellStyle name="_pgvcl-costal_PGVCL-_JMN-77_ACCD-MAINT 8" xfId="5216"/>
    <cellStyle name="_pgvcl-costal_pgvcl_JMN-77_New MIS Sheets" xfId="5217"/>
    <cellStyle name="_pgvcl-costal_PGVCL-_JMN-77_New MIS Sheets" xfId="5218"/>
    <cellStyle name="_pgvcl-costal_pgvcl_JMN-77_New MIS Sheets 2" xfId="5219"/>
    <cellStyle name="_pgvcl-costal_PGVCL-_JMN-77_New MIS Sheets 2" xfId="5220"/>
    <cellStyle name="_pgvcl-costal_pgvcl_JMN-77_New MIS Sheets 3" xfId="5221"/>
    <cellStyle name="_pgvcl-costal_PGVCL-_JMN-77_New MIS Sheets 3" xfId="5222"/>
    <cellStyle name="_pgvcl-costal_pgvcl_JMN-77_New MIS Sheets 4" xfId="5223"/>
    <cellStyle name="_pgvcl-costal_PGVCL-_JMN-77_New MIS Sheets 4" xfId="5224"/>
    <cellStyle name="_pgvcl-costal_pgvcl_JMN-77_New MIS Sheets 5" xfId="5225"/>
    <cellStyle name="_pgvcl-costal_PGVCL-_JMN-77_New MIS Sheets 5" xfId="5226"/>
    <cellStyle name="_pgvcl-costal_pgvcl_JMN-77_New MIS Sheets 6" xfId="5227"/>
    <cellStyle name="_pgvcl-costal_PGVCL-_JMN-77_New MIS Sheets 6" xfId="5228"/>
    <cellStyle name="_pgvcl-costal_pgvcl_JMN-77_New MIS Sheets 7" xfId="5229"/>
    <cellStyle name="_pgvcl-costal_PGVCL-_JMN-77_New MIS Sheets 7" xfId="5230"/>
    <cellStyle name="_pgvcl-costal_pgvcl_JMN-77_New MIS Sheets 8" xfId="5231"/>
    <cellStyle name="_pgvcl-costal_PGVCL-_JMN-77_New MIS Sheets 8" xfId="5232"/>
    <cellStyle name="_pgvcl-costal_pgvcl_JMN-77_pbr 7" xfId="5233"/>
    <cellStyle name="_pgvcl-costal_PGVCL-_JMN-77_pbr 7" xfId="5234"/>
    <cellStyle name="_pgvcl-costal_pgvcl_JMN-77_pbr 7 2" xfId="5235"/>
    <cellStyle name="_pgvcl-costal_PGVCL-_JMN-77_pbr 7 2" xfId="5236"/>
    <cellStyle name="_pgvcl-costal_pgvcl_JMN-77_pbr 7 3" xfId="5237"/>
    <cellStyle name="_pgvcl-costal_PGVCL-_JMN-77_pbr 7 3" xfId="5238"/>
    <cellStyle name="_pgvcl-costal_pgvcl_JMN-77_pbr 7 4" xfId="5239"/>
    <cellStyle name="_pgvcl-costal_PGVCL-_JMN-77_pbr 7 4" xfId="5240"/>
    <cellStyle name="_pgvcl-costal_pgvcl_JMN-77_pbr 7 5" xfId="5241"/>
    <cellStyle name="_pgvcl-costal_PGVCL-_JMN-77_pbr 7 5" xfId="5242"/>
    <cellStyle name="_pgvcl-costal_pgvcl_JMN-77_pbr 7 6" xfId="5243"/>
    <cellStyle name="_pgvcl-costal_PGVCL-_JMN-77_pbr 7 6" xfId="5244"/>
    <cellStyle name="_pgvcl-costal_pgvcl_JMN-77_pbr 7 7" xfId="5245"/>
    <cellStyle name="_pgvcl-costal_PGVCL-_JMN-77_pbr 7 7" xfId="5246"/>
    <cellStyle name="_pgvcl-costal_pgvcl_JMN-77_pbr 7 8" xfId="5247"/>
    <cellStyle name="_pgvcl-costal_PGVCL-_JMN-77_pbr 7 8" xfId="5248"/>
    <cellStyle name="_pgvcl-costal_pgvcl_JMN-77_PBR-3 june  '12  CIRCLE" xfId="5249"/>
    <cellStyle name="_pgvcl-costal_PGVCL-_JMN-77_PBR-3 june  '12  CIRCLE" xfId="5250"/>
    <cellStyle name="_pgvcl-costal_pgvcl_JMN-77_PBR-3 june  '12  CIRCLE 2" xfId="5251"/>
    <cellStyle name="_pgvcl-costal_PGVCL-_JMN-77_PBR-3 june  '12  CIRCLE 2" xfId="5252"/>
    <cellStyle name="_pgvcl-costal_pgvcl_JMN-77_PBR-3 june  '12  CIRCLE 3" xfId="5253"/>
    <cellStyle name="_pgvcl-costal_PGVCL-_JMN-77_PBR-3 june  '12  CIRCLE 3" xfId="5254"/>
    <cellStyle name="_pgvcl-costal_pgvcl_JMN-77_PBR-3 june  '12  CIRCLE 4" xfId="5255"/>
    <cellStyle name="_pgvcl-costal_PGVCL-_JMN-77_PBR-3 june  '12  CIRCLE 4" xfId="5256"/>
    <cellStyle name="_pgvcl-costal_pgvcl_JMN-77_PBR-3 june  '12  CIRCLE 5" xfId="5257"/>
    <cellStyle name="_pgvcl-costal_PGVCL-_JMN-77_PBR-3 june  '12  CIRCLE 5" xfId="5258"/>
    <cellStyle name="_pgvcl-costal_pgvcl_JMN-77_PBR-3 june  '12  CIRCLE 6" xfId="5259"/>
    <cellStyle name="_pgvcl-costal_PGVCL-_JMN-77_PBR-3 june  '12  CIRCLE 6" xfId="5260"/>
    <cellStyle name="_pgvcl-costal_pgvcl_JMN-77_PBR-3 june  '12  CIRCLE 6 10" xfId="5261"/>
    <cellStyle name="_pgvcl-costal_PGVCL-_JMN-77_PBR-3 june  '12  CIRCLE 6 10" xfId="5262"/>
    <cellStyle name="_pgvcl-costal_pgvcl_JMN-77_PBR-3 june  '12  CIRCLE 6 2" xfId="5263"/>
    <cellStyle name="_pgvcl-costal_PGVCL-_JMN-77_PBR-3 june  '12  CIRCLE 6 2" xfId="5264"/>
    <cellStyle name="_pgvcl-costal_pgvcl_JMN-77_PBR-3 june  '12  CIRCLE 6 3" xfId="5265"/>
    <cellStyle name="_pgvcl-costal_PGVCL-_JMN-77_PBR-3 june  '12  CIRCLE 6 3" xfId="5266"/>
    <cellStyle name="_pgvcl-costal_pgvcl_JMN-77_PBR-3 june  '12  CIRCLE 6 4" xfId="5267"/>
    <cellStyle name="_pgvcl-costal_PGVCL-_JMN-77_PBR-3 june  '12  CIRCLE 6 4" xfId="5268"/>
    <cellStyle name="_pgvcl-costal_pgvcl_JMN-77_PBR-3 june  '12  CIRCLE 6 5" xfId="5269"/>
    <cellStyle name="_pgvcl-costal_PGVCL-_JMN-77_PBR-3 june  '12  CIRCLE 6 5" xfId="5270"/>
    <cellStyle name="_pgvcl-costal_pgvcl_JMN-77_PBR-3 june  '12  CIRCLE 6 6" xfId="5271"/>
    <cellStyle name="_pgvcl-costal_PGVCL-_JMN-77_PBR-3 june  '12  CIRCLE 6 6" xfId="5272"/>
    <cellStyle name="_pgvcl-costal_pgvcl_JMN-77_PBR-3 june  '12  CIRCLE 6 7" xfId="5273"/>
    <cellStyle name="_pgvcl-costal_PGVCL-_JMN-77_PBR-3 june  '12  CIRCLE 6 7" xfId="5274"/>
    <cellStyle name="_pgvcl-costal_pgvcl_JMN-77_PBR-3 june  '12  CIRCLE 6 8" xfId="5275"/>
    <cellStyle name="_pgvcl-costal_PGVCL-_JMN-77_PBR-3 june  '12  CIRCLE 6 8" xfId="5276"/>
    <cellStyle name="_pgvcl-costal_pgvcl_JMN-77_PBR-3 june  '12  CIRCLE 6 9" xfId="5277"/>
    <cellStyle name="_pgvcl-costal_PGVCL-_JMN-77_PBR-3 june  '12  CIRCLE 6 9" xfId="5278"/>
    <cellStyle name="_pgvcl-costal_pgvcl_JMN-77_PBR-3 june  '12  CIRCLE 7" xfId="5279"/>
    <cellStyle name="_pgvcl-costal_PGVCL-_JMN-77_PBR-3 june  '12  CIRCLE 7" xfId="5280"/>
    <cellStyle name="_pgvcl-costal_pgvcl_JMN-77_PBR-3 june  '12  CIRCLE 8" xfId="5281"/>
    <cellStyle name="_pgvcl-costal_PGVCL-_JMN-77_PBR-3 june  '12  CIRCLE 8" xfId="5282"/>
    <cellStyle name="_pgvcl-costal_pgvcl_JMN-77_PGVCL- 7" xfId="5283"/>
    <cellStyle name="_pgvcl-costal_PGVCL-_JMN-77_PGVCL- 7" xfId="5284"/>
    <cellStyle name="_pgvcl-costal_pgvcl_JMN-77_PGVCL- 7 2" xfId="5285"/>
    <cellStyle name="_pgvcl-costal_PGVCL-_JMN-77_PGVCL- 7 2" xfId="5286"/>
    <cellStyle name="_pgvcl-costal_pgvcl_JMN-77_PGVCL- 7 2 10" xfId="5287"/>
    <cellStyle name="_pgvcl-costal_PGVCL-_JMN-77_PGVCL- 7 2 10" xfId="5288"/>
    <cellStyle name="_pgvcl-costal_pgvcl_JMN-77_PGVCL- 7 2 2" xfId="5289"/>
    <cellStyle name="_pgvcl-costal_PGVCL-_JMN-77_PGVCL- 7 2 2" xfId="5290"/>
    <cellStyle name="_pgvcl-costal_pgvcl_JMN-77_PGVCL- 7 2 3" xfId="5291"/>
    <cellStyle name="_pgvcl-costal_PGVCL-_JMN-77_PGVCL- 7 2 3" xfId="5292"/>
    <cellStyle name="_pgvcl-costal_pgvcl_JMN-77_PGVCL- 7 2 4" xfId="5293"/>
    <cellStyle name="_pgvcl-costal_PGVCL-_JMN-77_PGVCL- 7 2 4" xfId="5294"/>
    <cellStyle name="_pgvcl-costal_pgvcl_JMN-77_PGVCL- 7 2 5" xfId="5295"/>
    <cellStyle name="_pgvcl-costal_PGVCL-_JMN-77_PGVCL- 7 2 5" xfId="5296"/>
    <cellStyle name="_pgvcl-costal_pgvcl_JMN-77_PGVCL- 7 2 6" xfId="5297"/>
    <cellStyle name="_pgvcl-costal_PGVCL-_JMN-77_PGVCL- 7 2 6" xfId="5298"/>
    <cellStyle name="_pgvcl-costal_pgvcl_JMN-77_PGVCL- 7 2 7" xfId="5299"/>
    <cellStyle name="_pgvcl-costal_PGVCL-_JMN-77_PGVCL- 7 2 7" xfId="5300"/>
    <cellStyle name="_pgvcl-costal_pgvcl_JMN-77_PGVCL- 7 2 8" xfId="5301"/>
    <cellStyle name="_pgvcl-costal_PGVCL-_JMN-77_PGVCL- 7 2 8" xfId="5302"/>
    <cellStyle name="_pgvcl-costal_pgvcl_JMN-77_PGVCL- 7 2 9" xfId="5303"/>
    <cellStyle name="_pgvcl-costal_PGVCL-_JMN-77_PGVCL- 7 2 9" xfId="5304"/>
    <cellStyle name="_pgvcl-costal_pgvcl_JMN-77_PGVCL- 7 3" xfId="5305"/>
    <cellStyle name="_pgvcl-costal_PGVCL-_JMN-77_PGVCL- 7 3" xfId="5306"/>
    <cellStyle name="_pgvcl-costal_pgvcl_JMN-77_PGVCL- 7 3 10" xfId="5307"/>
    <cellStyle name="_pgvcl-costal_PGVCL-_JMN-77_PGVCL- 7 3 10" xfId="5308"/>
    <cellStyle name="_pgvcl-costal_pgvcl_JMN-77_PGVCL- 7 3 2" xfId="5309"/>
    <cellStyle name="_pgvcl-costal_PGVCL-_JMN-77_PGVCL- 7 3 2" xfId="5310"/>
    <cellStyle name="_pgvcl-costal_pgvcl_JMN-77_PGVCL- 7 3 3" xfId="5311"/>
    <cellStyle name="_pgvcl-costal_PGVCL-_JMN-77_PGVCL- 7 3 3" xfId="5312"/>
    <cellStyle name="_pgvcl-costal_pgvcl_JMN-77_PGVCL- 7 3 4" xfId="5313"/>
    <cellStyle name="_pgvcl-costal_PGVCL-_JMN-77_PGVCL- 7 3 4" xfId="5314"/>
    <cellStyle name="_pgvcl-costal_pgvcl_JMN-77_PGVCL- 7 3 5" xfId="5315"/>
    <cellStyle name="_pgvcl-costal_PGVCL-_JMN-77_PGVCL- 7 3 5" xfId="5316"/>
    <cellStyle name="_pgvcl-costal_pgvcl_JMN-77_PGVCL- 7 3 6" xfId="5317"/>
    <cellStyle name="_pgvcl-costal_PGVCL-_JMN-77_PGVCL- 7 3 6" xfId="5318"/>
    <cellStyle name="_pgvcl-costal_pgvcl_JMN-77_PGVCL- 7 3 7" xfId="5319"/>
    <cellStyle name="_pgvcl-costal_PGVCL-_JMN-77_PGVCL- 7 3 7" xfId="5320"/>
    <cellStyle name="_pgvcl-costal_pgvcl_JMN-77_PGVCL- 7 3 8" xfId="5321"/>
    <cellStyle name="_pgvcl-costal_PGVCL-_JMN-77_PGVCL- 7 3 8" xfId="5322"/>
    <cellStyle name="_pgvcl-costal_pgvcl_JMN-77_PGVCL- 7 3 9" xfId="5323"/>
    <cellStyle name="_pgvcl-costal_PGVCL-_JMN-77_PGVCL- 7 3 9" xfId="5324"/>
    <cellStyle name="_pgvcl-costal_pgvcl_JMN-77_PGVCL- 7 4" xfId="5325"/>
    <cellStyle name="_pgvcl-costal_PGVCL-_JMN-77_PGVCL- 7 4" xfId="5326"/>
    <cellStyle name="_pgvcl-costal_pgvcl_JMN-77_PGVCL- 7 4 10" xfId="5327"/>
    <cellStyle name="_pgvcl-costal_PGVCL-_JMN-77_PGVCL- 7 4 10" xfId="5328"/>
    <cellStyle name="_pgvcl-costal_pgvcl_JMN-77_PGVCL- 7 4 2" xfId="5329"/>
    <cellStyle name="_pgvcl-costal_PGVCL-_JMN-77_PGVCL- 7 4 2" xfId="5330"/>
    <cellStyle name="_pgvcl-costal_pgvcl_JMN-77_PGVCL- 7 4 3" xfId="5331"/>
    <cellStyle name="_pgvcl-costal_PGVCL-_JMN-77_PGVCL- 7 4 3" xfId="5332"/>
    <cellStyle name="_pgvcl-costal_pgvcl_JMN-77_PGVCL- 7 4 4" xfId="5333"/>
    <cellStyle name="_pgvcl-costal_PGVCL-_JMN-77_PGVCL- 7 4 4" xfId="5334"/>
    <cellStyle name="_pgvcl-costal_pgvcl_JMN-77_PGVCL- 7 4 5" xfId="5335"/>
    <cellStyle name="_pgvcl-costal_PGVCL-_JMN-77_PGVCL- 7 4 5" xfId="5336"/>
    <cellStyle name="_pgvcl-costal_pgvcl_JMN-77_PGVCL- 7 4 6" xfId="5337"/>
    <cellStyle name="_pgvcl-costal_PGVCL-_JMN-77_PGVCL- 7 4 6" xfId="5338"/>
    <cellStyle name="_pgvcl-costal_pgvcl_JMN-77_PGVCL- 7 4 7" xfId="5339"/>
    <cellStyle name="_pgvcl-costal_PGVCL-_JMN-77_PGVCL- 7 4 7" xfId="5340"/>
    <cellStyle name="_pgvcl-costal_pgvcl_JMN-77_PGVCL- 7 4 8" xfId="5341"/>
    <cellStyle name="_pgvcl-costal_PGVCL-_JMN-77_PGVCL- 7 4 8" xfId="5342"/>
    <cellStyle name="_pgvcl-costal_pgvcl_JMN-77_PGVCL- 7 4 9" xfId="5343"/>
    <cellStyle name="_pgvcl-costal_PGVCL-_JMN-77_PGVCL- 7 4 9" xfId="5344"/>
    <cellStyle name="_pgvcl-costal_pgvcl_JMN-77_PGVCL- 7 5" xfId="5345"/>
    <cellStyle name="_pgvcl-costal_PGVCL-_JMN-77_PGVCL- 7 5" xfId="5346"/>
    <cellStyle name="_pgvcl-costal_pgvcl_JMN-77_PGVCL- 7 5 10" xfId="5347"/>
    <cellStyle name="_pgvcl-costal_PGVCL-_JMN-77_PGVCL- 7 5 10" xfId="5348"/>
    <cellStyle name="_pgvcl-costal_pgvcl_JMN-77_PGVCL- 7 5 2" xfId="5349"/>
    <cellStyle name="_pgvcl-costal_PGVCL-_JMN-77_PGVCL- 7 5 2" xfId="5350"/>
    <cellStyle name="_pgvcl-costal_pgvcl_JMN-77_PGVCL- 7 5 3" xfId="5351"/>
    <cellStyle name="_pgvcl-costal_PGVCL-_JMN-77_PGVCL- 7 5 3" xfId="5352"/>
    <cellStyle name="_pgvcl-costal_pgvcl_JMN-77_PGVCL- 7 5 4" xfId="5353"/>
    <cellStyle name="_pgvcl-costal_PGVCL-_JMN-77_PGVCL- 7 5 4" xfId="5354"/>
    <cellStyle name="_pgvcl-costal_pgvcl_JMN-77_PGVCL- 7 5 5" xfId="5355"/>
    <cellStyle name="_pgvcl-costal_PGVCL-_JMN-77_PGVCL- 7 5 5" xfId="5356"/>
    <cellStyle name="_pgvcl-costal_pgvcl_JMN-77_PGVCL- 7 5 6" xfId="5357"/>
    <cellStyle name="_pgvcl-costal_PGVCL-_JMN-77_PGVCL- 7 5 6" xfId="5358"/>
    <cellStyle name="_pgvcl-costal_pgvcl_JMN-77_PGVCL- 7 5 7" xfId="5359"/>
    <cellStyle name="_pgvcl-costal_PGVCL-_JMN-77_PGVCL- 7 5 7" xfId="5360"/>
    <cellStyle name="_pgvcl-costal_pgvcl_JMN-77_PGVCL- 7 5 8" xfId="5361"/>
    <cellStyle name="_pgvcl-costal_PGVCL-_JMN-77_PGVCL- 7 5 8" xfId="5362"/>
    <cellStyle name="_pgvcl-costal_pgvcl_JMN-77_PGVCL- 7 5 9" xfId="5363"/>
    <cellStyle name="_pgvcl-costal_PGVCL-_JMN-77_PGVCL- 7 5 9" xfId="5364"/>
    <cellStyle name="_pgvcl-costal_pgvcl_JMN-77_PGVCL- 7 6" xfId="5365"/>
    <cellStyle name="_pgvcl-costal_PGVCL-_JMN-77_PGVCL- 7 6" xfId="5366"/>
    <cellStyle name="_pgvcl-costal_pgvcl_JMN-77_PGVCL- 7 6 10" xfId="5367"/>
    <cellStyle name="_pgvcl-costal_PGVCL-_JMN-77_PGVCL- 7 6 10" xfId="5368"/>
    <cellStyle name="_pgvcl-costal_pgvcl_JMN-77_PGVCL- 7 6 2" xfId="5369"/>
    <cellStyle name="_pgvcl-costal_PGVCL-_JMN-77_PGVCL- 7 6 2" xfId="5370"/>
    <cellStyle name="_pgvcl-costal_pgvcl_JMN-77_PGVCL- 7 6 3" xfId="5371"/>
    <cellStyle name="_pgvcl-costal_PGVCL-_JMN-77_PGVCL- 7 6 3" xfId="5372"/>
    <cellStyle name="_pgvcl-costal_pgvcl_JMN-77_PGVCL- 7 6 4" xfId="5373"/>
    <cellStyle name="_pgvcl-costal_PGVCL-_JMN-77_PGVCL- 7 6 4" xfId="5374"/>
    <cellStyle name="_pgvcl-costal_pgvcl_JMN-77_PGVCL- 7 6 5" xfId="5375"/>
    <cellStyle name="_pgvcl-costal_PGVCL-_JMN-77_PGVCL- 7 6 5" xfId="5376"/>
    <cellStyle name="_pgvcl-costal_pgvcl_JMN-77_PGVCL- 7 6 6" xfId="5377"/>
    <cellStyle name="_pgvcl-costal_PGVCL-_JMN-77_PGVCL- 7 6 6" xfId="5378"/>
    <cellStyle name="_pgvcl-costal_pgvcl_JMN-77_PGVCL- 7 6 7" xfId="5379"/>
    <cellStyle name="_pgvcl-costal_PGVCL-_JMN-77_PGVCL- 7 6 7" xfId="5380"/>
    <cellStyle name="_pgvcl-costal_pgvcl_JMN-77_PGVCL- 7 6 8" xfId="5381"/>
    <cellStyle name="_pgvcl-costal_PGVCL-_JMN-77_PGVCL- 7 6 8" xfId="5382"/>
    <cellStyle name="_pgvcl-costal_pgvcl_JMN-77_PGVCL- 7 6 9" xfId="5383"/>
    <cellStyle name="_pgvcl-costal_PGVCL-_JMN-77_PGVCL- 7 6 9" xfId="5384"/>
    <cellStyle name="_pgvcl-costal_pgvcl_JMN-77_PGVCL- 7 7" xfId="5385"/>
    <cellStyle name="_pgvcl-costal_PGVCL-_JMN-77_PGVCL- 7 7" xfId="5386"/>
    <cellStyle name="_pgvcl-costal_pgvcl_JMN-77_PGVCL- 7 7 10" xfId="5387"/>
    <cellStyle name="_pgvcl-costal_PGVCL-_JMN-77_PGVCL- 7 7 10" xfId="5388"/>
    <cellStyle name="_pgvcl-costal_pgvcl_JMN-77_PGVCL- 7 7 2" xfId="5389"/>
    <cellStyle name="_pgvcl-costal_PGVCL-_JMN-77_PGVCL- 7 7 2" xfId="5390"/>
    <cellStyle name="_pgvcl-costal_pgvcl_JMN-77_PGVCL- 7 7 3" xfId="5391"/>
    <cellStyle name="_pgvcl-costal_PGVCL-_JMN-77_PGVCL- 7 7 3" xfId="5392"/>
    <cellStyle name="_pgvcl-costal_pgvcl_JMN-77_PGVCL- 7 7 4" xfId="5393"/>
    <cellStyle name="_pgvcl-costal_PGVCL-_JMN-77_PGVCL- 7 7 4" xfId="5394"/>
    <cellStyle name="_pgvcl-costal_pgvcl_JMN-77_PGVCL- 7 7 5" xfId="5395"/>
    <cellStyle name="_pgvcl-costal_PGVCL-_JMN-77_PGVCL- 7 7 5" xfId="5396"/>
    <cellStyle name="_pgvcl-costal_pgvcl_JMN-77_PGVCL- 7 7 6" xfId="5397"/>
    <cellStyle name="_pgvcl-costal_PGVCL-_JMN-77_PGVCL- 7 7 6" xfId="5398"/>
    <cellStyle name="_pgvcl-costal_pgvcl_JMN-77_PGVCL- 7 7 7" xfId="5399"/>
    <cellStyle name="_pgvcl-costal_PGVCL-_JMN-77_PGVCL- 7 7 7" xfId="5400"/>
    <cellStyle name="_pgvcl-costal_pgvcl_JMN-77_PGVCL- 7 7 8" xfId="5401"/>
    <cellStyle name="_pgvcl-costal_PGVCL-_JMN-77_PGVCL- 7 7 8" xfId="5402"/>
    <cellStyle name="_pgvcl-costal_pgvcl_JMN-77_PGVCL- 7 7 9" xfId="5403"/>
    <cellStyle name="_pgvcl-costal_PGVCL-_JMN-77_PGVCL- 7 7 9" xfId="5404"/>
    <cellStyle name="_pgvcl-costal_pgvcl_JMN-77_PGVCL- 7 8" xfId="5405"/>
    <cellStyle name="_pgvcl-costal_PGVCL-_JMN-77_PGVCL- 7 8" xfId="5406"/>
    <cellStyle name="_pgvcl-costal_pgvcl_JMN-77_PGVCL- 9" xfId="5407"/>
    <cellStyle name="_pgvcl-costal_PGVCL-_JMN-77_PGVCL- 9" xfId="5408"/>
    <cellStyle name="_pgvcl-costal_pgvcl_JMN-77_PGVCL- 9 2" xfId="5409"/>
    <cellStyle name="_pgvcl-costal_PGVCL-_JMN-77_PGVCL- 9 2" xfId="5410"/>
    <cellStyle name="_pgvcl-costal_pgvcl_JMN-77_PGVCL- 9 2 10" xfId="5411"/>
    <cellStyle name="_pgvcl-costal_PGVCL-_JMN-77_PGVCL- 9 2 10" xfId="5412"/>
    <cellStyle name="_pgvcl-costal_pgvcl_JMN-77_PGVCL- 9 2 2" xfId="5413"/>
    <cellStyle name="_pgvcl-costal_PGVCL-_JMN-77_PGVCL- 9 2 2" xfId="5414"/>
    <cellStyle name="_pgvcl-costal_pgvcl_JMN-77_PGVCL- 9 2 3" xfId="5415"/>
    <cellStyle name="_pgvcl-costal_PGVCL-_JMN-77_PGVCL- 9 2 3" xfId="5416"/>
    <cellStyle name="_pgvcl-costal_pgvcl_JMN-77_PGVCL- 9 2 4" xfId="5417"/>
    <cellStyle name="_pgvcl-costal_PGVCL-_JMN-77_PGVCL- 9 2 4" xfId="5418"/>
    <cellStyle name="_pgvcl-costal_pgvcl_JMN-77_PGVCL- 9 2 5" xfId="5419"/>
    <cellStyle name="_pgvcl-costal_PGVCL-_JMN-77_PGVCL- 9 2 5" xfId="5420"/>
    <cellStyle name="_pgvcl-costal_pgvcl_JMN-77_PGVCL- 9 2 6" xfId="5421"/>
    <cellStyle name="_pgvcl-costal_PGVCL-_JMN-77_PGVCL- 9 2 6" xfId="5422"/>
    <cellStyle name="_pgvcl-costal_pgvcl_JMN-77_PGVCL- 9 2 7" xfId="5423"/>
    <cellStyle name="_pgvcl-costal_PGVCL-_JMN-77_PGVCL- 9 2 7" xfId="5424"/>
    <cellStyle name="_pgvcl-costal_pgvcl_JMN-77_PGVCL- 9 2 8" xfId="5425"/>
    <cellStyle name="_pgvcl-costal_PGVCL-_JMN-77_PGVCL- 9 2 8" xfId="5426"/>
    <cellStyle name="_pgvcl-costal_pgvcl_JMN-77_PGVCL- 9 2 9" xfId="5427"/>
    <cellStyle name="_pgvcl-costal_PGVCL-_JMN-77_PGVCL- 9 2 9" xfId="5428"/>
    <cellStyle name="_pgvcl-costal_pgvcl_JMN-77_PGVCL- 9 3" xfId="5429"/>
    <cellStyle name="_pgvcl-costal_PGVCL-_JMN-77_PGVCL- 9 3" xfId="5430"/>
    <cellStyle name="_pgvcl-costal_pgvcl_JMN-77_PGVCL- 9 3 10" xfId="5431"/>
    <cellStyle name="_pgvcl-costal_PGVCL-_JMN-77_PGVCL- 9 3 10" xfId="5432"/>
    <cellStyle name="_pgvcl-costal_pgvcl_JMN-77_PGVCL- 9 3 2" xfId="5433"/>
    <cellStyle name="_pgvcl-costal_PGVCL-_JMN-77_PGVCL- 9 3 2" xfId="5434"/>
    <cellStyle name="_pgvcl-costal_pgvcl_JMN-77_PGVCL- 9 3 3" xfId="5435"/>
    <cellStyle name="_pgvcl-costal_PGVCL-_JMN-77_PGVCL- 9 3 3" xfId="5436"/>
    <cellStyle name="_pgvcl-costal_pgvcl_JMN-77_PGVCL- 9 3 4" xfId="5437"/>
    <cellStyle name="_pgvcl-costal_PGVCL-_JMN-77_PGVCL- 9 3 4" xfId="5438"/>
    <cellStyle name="_pgvcl-costal_pgvcl_JMN-77_PGVCL- 9 3 5" xfId="5439"/>
    <cellStyle name="_pgvcl-costal_PGVCL-_JMN-77_PGVCL- 9 3 5" xfId="5440"/>
    <cellStyle name="_pgvcl-costal_pgvcl_JMN-77_PGVCL- 9 3 6" xfId="5441"/>
    <cellStyle name="_pgvcl-costal_PGVCL-_JMN-77_PGVCL- 9 3 6" xfId="5442"/>
    <cellStyle name="_pgvcl-costal_pgvcl_JMN-77_PGVCL- 9 3 7" xfId="5443"/>
    <cellStyle name="_pgvcl-costal_PGVCL-_JMN-77_PGVCL- 9 3 7" xfId="5444"/>
    <cellStyle name="_pgvcl-costal_pgvcl_JMN-77_PGVCL- 9 3 8" xfId="5445"/>
    <cellStyle name="_pgvcl-costal_PGVCL-_JMN-77_PGVCL- 9 3 8" xfId="5446"/>
    <cellStyle name="_pgvcl-costal_pgvcl_JMN-77_PGVCL- 9 3 9" xfId="5447"/>
    <cellStyle name="_pgvcl-costal_PGVCL-_JMN-77_PGVCL- 9 3 9" xfId="5448"/>
    <cellStyle name="_pgvcl-costal_pgvcl_JMN-77_PGVCL- 9 4" xfId="5449"/>
    <cellStyle name="_pgvcl-costal_PGVCL-_JMN-77_PGVCL- 9 4" xfId="5450"/>
    <cellStyle name="_pgvcl-costal_pgvcl_JMN-77_PGVCL- 9 4 10" xfId="5451"/>
    <cellStyle name="_pgvcl-costal_PGVCL-_JMN-77_PGVCL- 9 4 10" xfId="5452"/>
    <cellStyle name="_pgvcl-costal_pgvcl_JMN-77_PGVCL- 9 4 2" xfId="5453"/>
    <cellStyle name="_pgvcl-costal_PGVCL-_JMN-77_PGVCL- 9 4 2" xfId="5454"/>
    <cellStyle name="_pgvcl-costal_pgvcl_JMN-77_PGVCL- 9 4 3" xfId="5455"/>
    <cellStyle name="_pgvcl-costal_PGVCL-_JMN-77_PGVCL- 9 4 3" xfId="5456"/>
    <cellStyle name="_pgvcl-costal_pgvcl_JMN-77_PGVCL- 9 4 4" xfId="5457"/>
    <cellStyle name="_pgvcl-costal_PGVCL-_JMN-77_PGVCL- 9 4 4" xfId="5458"/>
    <cellStyle name="_pgvcl-costal_pgvcl_JMN-77_PGVCL- 9 4 5" xfId="5459"/>
    <cellStyle name="_pgvcl-costal_PGVCL-_JMN-77_PGVCL- 9 4 5" xfId="5460"/>
    <cellStyle name="_pgvcl-costal_pgvcl_JMN-77_PGVCL- 9 4 6" xfId="5461"/>
    <cellStyle name="_pgvcl-costal_PGVCL-_JMN-77_PGVCL- 9 4 6" xfId="5462"/>
    <cellStyle name="_pgvcl-costal_pgvcl_JMN-77_PGVCL- 9 4 7" xfId="5463"/>
    <cellStyle name="_pgvcl-costal_PGVCL-_JMN-77_PGVCL- 9 4 7" xfId="5464"/>
    <cellStyle name="_pgvcl-costal_pgvcl_JMN-77_PGVCL- 9 4 8" xfId="5465"/>
    <cellStyle name="_pgvcl-costal_PGVCL-_JMN-77_PGVCL- 9 4 8" xfId="5466"/>
    <cellStyle name="_pgvcl-costal_pgvcl_JMN-77_PGVCL- 9 4 9" xfId="5467"/>
    <cellStyle name="_pgvcl-costal_PGVCL-_JMN-77_PGVCL- 9 4 9" xfId="5468"/>
    <cellStyle name="_pgvcl-costal_pgvcl_JMN-77_PGVCL- 9 5" xfId="5469"/>
    <cellStyle name="_pgvcl-costal_PGVCL-_JMN-77_PGVCL- 9 5" xfId="5470"/>
    <cellStyle name="_pgvcl-costal_pgvcl_JMN-77_PGVCL- 9 5 10" xfId="5471"/>
    <cellStyle name="_pgvcl-costal_PGVCL-_JMN-77_PGVCL- 9 5 10" xfId="5472"/>
    <cellStyle name="_pgvcl-costal_pgvcl_JMN-77_PGVCL- 9 5 2" xfId="5473"/>
    <cellStyle name="_pgvcl-costal_PGVCL-_JMN-77_PGVCL- 9 5 2" xfId="5474"/>
    <cellStyle name="_pgvcl-costal_pgvcl_JMN-77_PGVCL- 9 5 3" xfId="5475"/>
    <cellStyle name="_pgvcl-costal_PGVCL-_JMN-77_PGVCL- 9 5 3" xfId="5476"/>
    <cellStyle name="_pgvcl-costal_pgvcl_JMN-77_PGVCL- 9 5 4" xfId="5477"/>
    <cellStyle name="_pgvcl-costal_PGVCL-_JMN-77_PGVCL- 9 5 4" xfId="5478"/>
    <cellStyle name="_pgvcl-costal_pgvcl_JMN-77_PGVCL- 9 5 5" xfId="5479"/>
    <cellStyle name="_pgvcl-costal_PGVCL-_JMN-77_PGVCL- 9 5 5" xfId="5480"/>
    <cellStyle name="_pgvcl-costal_pgvcl_JMN-77_PGVCL- 9 5 6" xfId="5481"/>
    <cellStyle name="_pgvcl-costal_PGVCL-_JMN-77_PGVCL- 9 5 6" xfId="5482"/>
    <cellStyle name="_pgvcl-costal_pgvcl_JMN-77_PGVCL- 9 5 7" xfId="5483"/>
    <cellStyle name="_pgvcl-costal_PGVCL-_JMN-77_PGVCL- 9 5 7" xfId="5484"/>
    <cellStyle name="_pgvcl-costal_pgvcl_JMN-77_PGVCL- 9 5 8" xfId="5485"/>
    <cellStyle name="_pgvcl-costal_PGVCL-_JMN-77_PGVCL- 9 5 8" xfId="5486"/>
    <cellStyle name="_pgvcl-costal_pgvcl_JMN-77_PGVCL- 9 5 9" xfId="5487"/>
    <cellStyle name="_pgvcl-costal_PGVCL-_JMN-77_PGVCL- 9 5 9" xfId="5488"/>
    <cellStyle name="_pgvcl-costal_pgvcl_JMN-77_PGVCL- 9 6" xfId="5489"/>
    <cellStyle name="_pgvcl-costal_PGVCL-_JMN-77_PGVCL- 9 6" xfId="5490"/>
    <cellStyle name="_pgvcl-costal_pgvcl_JMN-77_PGVCL- 9 6 10" xfId="5491"/>
    <cellStyle name="_pgvcl-costal_PGVCL-_JMN-77_PGVCL- 9 6 10" xfId="5492"/>
    <cellStyle name="_pgvcl-costal_pgvcl_JMN-77_PGVCL- 9 6 2" xfId="5493"/>
    <cellStyle name="_pgvcl-costal_PGVCL-_JMN-77_PGVCL- 9 6 2" xfId="5494"/>
    <cellStyle name="_pgvcl-costal_pgvcl_JMN-77_PGVCL- 9 6 3" xfId="5495"/>
    <cellStyle name="_pgvcl-costal_PGVCL-_JMN-77_PGVCL- 9 6 3" xfId="5496"/>
    <cellStyle name="_pgvcl-costal_pgvcl_JMN-77_PGVCL- 9 6 4" xfId="5497"/>
    <cellStyle name="_pgvcl-costal_PGVCL-_JMN-77_PGVCL- 9 6 4" xfId="5498"/>
    <cellStyle name="_pgvcl-costal_pgvcl_JMN-77_PGVCL- 9 6 5" xfId="5499"/>
    <cellStyle name="_pgvcl-costal_PGVCL-_JMN-77_PGVCL- 9 6 5" xfId="5500"/>
    <cellStyle name="_pgvcl-costal_pgvcl_JMN-77_PGVCL- 9 6 6" xfId="5501"/>
    <cellStyle name="_pgvcl-costal_PGVCL-_JMN-77_PGVCL- 9 6 6" xfId="5502"/>
    <cellStyle name="_pgvcl-costal_pgvcl_JMN-77_PGVCL- 9 6 7" xfId="5503"/>
    <cellStyle name="_pgvcl-costal_PGVCL-_JMN-77_PGVCL- 9 6 7" xfId="5504"/>
    <cellStyle name="_pgvcl-costal_pgvcl_JMN-77_PGVCL- 9 6 8" xfId="5505"/>
    <cellStyle name="_pgvcl-costal_PGVCL-_JMN-77_PGVCL- 9 6 8" xfId="5506"/>
    <cellStyle name="_pgvcl-costal_pgvcl_JMN-77_PGVCL- 9 6 9" xfId="5507"/>
    <cellStyle name="_pgvcl-costal_PGVCL-_JMN-77_PGVCL- 9 6 9" xfId="5508"/>
    <cellStyle name="_pgvcl-costal_pgvcl_JMN-77_PGVCL- 9 7" xfId="5509"/>
    <cellStyle name="_pgvcl-costal_PGVCL-_JMN-77_PGVCL- 9 7" xfId="5510"/>
    <cellStyle name="_pgvcl-costal_pgvcl_JMN-77_PGVCL- 9 7 10" xfId="5511"/>
    <cellStyle name="_pgvcl-costal_PGVCL-_JMN-77_PGVCL- 9 7 10" xfId="5512"/>
    <cellStyle name="_pgvcl-costal_pgvcl_JMN-77_PGVCL- 9 7 2" xfId="5513"/>
    <cellStyle name="_pgvcl-costal_PGVCL-_JMN-77_PGVCL- 9 7 2" xfId="5514"/>
    <cellStyle name="_pgvcl-costal_pgvcl_JMN-77_PGVCL- 9 7 3" xfId="5515"/>
    <cellStyle name="_pgvcl-costal_PGVCL-_JMN-77_PGVCL- 9 7 3" xfId="5516"/>
    <cellStyle name="_pgvcl-costal_pgvcl_JMN-77_PGVCL- 9 7 4" xfId="5517"/>
    <cellStyle name="_pgvcl-costal_PGVCL-_JMN-77_PGVCL- 9 7 4" xfId="5518"/>
    <cellStyle name="_pgvcl-costal_pgvcl_JMN-77_PGVCL- 9 7 5" xfId="5519"/>
    <cellStyle name="_pgvcl-costal_PGVCL-_JMN-77_PGVCL- 9 7 5" xfId="5520"/>
    <cellStyle name="_pgvcl-costal_pgvcl_JMN-77_PGVCL- 9 7 6" xfId="5521"/>
    <cellStyle name="_pgvcl-costal_PGVCL-_JMN-77_PGVCL- 9 7 6" xfId="5522"/>
    <cellStyle name="_pgvcl-costal_pgvcl_JMN-77_PGVCL- 9 7 7" xfId="5523"/>
    <cellStyle name="_pgvcl-costal_PGVCL-_JMN-77_PGVCL- 9 7 7" xfId="5524"/>
    <cellStyle name="_pgvcl-costal_pgvcl_JMN-77_PGVCL- 9 7 8" xfId="5525"/>
    <cellStyle name="_pgvcl-costal_PGVCL-_JMN-77_PGVCL- 9 7 8" xfId="5526"/>
    <cellStyle name="_pgvcl-costal_pgvcl_JMN-77_PGVCL- 9 7 9" xfId="5527"/>
    <cellStyle name="_pgvcl-costal_PGVCL-_JMN-77_PGVCL- 9 7 9" xfId="5528"/>
    <cellStyle name="_pgvcl-costal_pgvcl_JMN-77_PGVCL- 9 8" xfId="5529"/>
    <cellStyle name="_pgvcl-costal_PGVCL-_JMN-77_PGVCL- 9 8" xfId="5530"/>
    <cellStyle name="_pgvcl-costal_pgvcl_JMN-77_PGVCL- 9 Aug. 11" xfId="5531"/>
    <cellStyle name="_pgvcl-costal_PGVCL-_JMN-77_PGVCL- 9 Aug. 11" xfId="5532"/>
    <cellStyle name="_pgvcl-costal_pgvcl_JMN-77_PGVCL- 9 Aug. 11 2" xfId="5533"/>
    <cellStyle name="_pgvcl-costal_PGVCL-_JMN-77_PGVCL- 9 Aug. 11 2" xfId="5534"/>
    <cellStyle name="_pgvcl-costal_pgvcl_JMN-77_PGVCL- 9 Aug. 11 2 10" xfId="5535"/>
    <cellStyle name="_pgvcl-costal_PGVCL-_JMN-77_PGVCL- 9 Aug. 11 2 10" xfId="5536"/>
    <cellStyle name="_pgvcl-costal_pgvcl_JMN-77_PGVCL- 9 Aug. 11 2 2" xfId="5537"/>
    <cellStyle name="_pgvcl-costal_PGVCL-_JMN-77_PGVCL- 9 Aug. 11 2 2" xfId="5538"/>
    <cellStyle name="_pgvcl-costal_pgvcl_JMN-77_PGVCL- 9 Aug. 11 2 3" xfId="5539"/>
    <cellStyle name="_pgvcl-costal_PGVCL-_JMN-77_PGVCL- 9 Aug. 11 2 3" xfId="5540"/>
    <cellStyle name="_pgvcl-costal_pgvcl_JMN-77_PGVCL- 9 Aug. 11 2 4" xfId="5541"/>
    <cellStyle name="_pgvcl-costal_PGVCL-_JMN-77_PGVCL- 9 Aug. 11 2 4" xfId="5542"/>
    <cellStyle name="_pgvcl-costal_pgvcl_JMN-77_PGVCL- 9 Aug. 11 2 5" xfId="5543"/>
    <cellStyle name="_pgvcl-costal_PGVCL-_JMN-77_PGVCL- 9 Aug. 11 2 5" xfId="5544"/>
    <cellStyle name="_pgvcl-costal_pgvcl_JMN-77_PGVCL- 9 Aug. 11 2 6" xfId="5545"/>
    <cellStyle name="_pgvcl-costal_PGVCL-_JMN-77_PGVCL- 9 Aug. 11 2 6" xfId="5546"/>
    <cellStyle name="_pgvcl-costal_pgvcl_JMN-77_PGVCL- 9 Aug. 11 2 7" xfId="5547"/>
    <cellStyle name="_pgvcl-costal_PGVCL-_JMN-77_PGVCL- 9 Aug. 11 2 7" xfId="5548"/>
    <cellStyle name="_pgvcl-costal_pgvcl_JMN-77_PGVCL- 9 Aug. 11 2 8" xfId="5549"/>
    <cellStyle name="_pgvcl-costal_PGVCL-_JMN-77_PGVCL- 9 Aug. 11 2 8" xfId="5550"/>
    <cellStyle name="_pgvcl-costal_pgvcl_JMN-77_PGVCL- 9 Aug. 11 2 9" xfId="5551"/>
    <cellStyle name="_pgvcl-costal_PGVCL-_JMN-77_PGVCL- 9 Aug. 11 2 9" xfId="5552"/>
    <cellStyle name="_pgvcl-costal_pgvcl_JMN-77_PGVCL- 9 Aug. 11 3" xfId="5553"/>
    <cellStyle name="_pgvcl-costal_PGVCL-_JMN-77_PGVCL- 9 Aug. 11 3" xfId="5554"/>
    <cellStyle name="_pgvcl-costal_pgvcl_JMN-77_PGVCL- 9 Aug. 11 3 10" xfId="5555"/>
    <cellStyle name="_pgvcl-costal_PGVCL-_JMN-77_PGVCL- 9 Aug. 11 3 10" xfId="5556"/>
    <cellStyle name="_pgvcl-costal_pgvcl_JMN-77_PGVCL- 9 Aug. 11 3 2" xfId="5557"/>
    <cellStyle name="_pgvcl-costal_PGVCL-_JMN-77_PGVCL- 9 Aug. 11 3 2" xfId="5558"/>
    <cellStyle name="_pgvcl-costal_pgvcl_JMN-77_PGVCL- 9 Aug. 11 3 3" xfId="5559"/>
    <cellStyle name="_pgvcl-costal_PGVCL-_JMN-77_PGVCL- 9 Aug. 11 3 3" xfId="5560"/>
    <cellStyle name="_pgvcl-costal_pgvcl_JMN-77_PGVCL- 9 Aug. 11 3 4" xfId="5561"/>
    <cellStyle name="_pgvcl-costal_PGVCL-_JMN-77_PGVCL- 9 Aug. 11 3 4" xfId="5562"/>
    <cellStyle name="_pgvcl-costal_pgvcl_JMN-77_PGVCL- 9 Aug. 11 3 5" xfId="5563"/>
    <cellStyle name="_pgvcl-costal_PGVCL-_JMN-77_PGVCL- 9 Aug. 11 3 5" xfId="5564"/>
    <cellStyle name="_pgvcl-costal_pgvcl_JMN-77_PGVCL- 9 Aug. 11 3 6" xfId="5565"/>
    <cellStyle name="_pgvcl-costal_PGVCL-_JMN-77_PGVCL- 9 Aug. 11 3 6" xfId="5566"/>
    <cellStyle name="_pgvcl-costal_pgvcl_JMN-77_PGVCL- 9 Aug. 11 3 7" xfId="5567"/>
    <cellStyle name="_pgvcl-costal_PGVCL-_JMN-77_PGVCL- 9 Aug. 11 3 7" xfId="5568"/>
    <cellStyle name="_pgvcl-costal_pgvcl_JMN-77_PGVCL- 9 Aug. 11 3 8" xfId="5569"/>
    <cellStyle name="_pgvcl-costal_PGVCL-_JMN-77_PGVCL- 9 Aug. 11 3 8" xfId="5570"/>
    <cellStyle name="_pgvcl-costal_pgvcl_JMN-77_PGVCL- 9 Aug. 11 3 9" xfId="5571"/>
    <cellStyle name="_pgvcl-costal_PGVCL-_JMN-77_PGVCL- 9 Aug. 11 3 9" xfId="5572"/>
    <cellStyle name="_pgvcl-costal_pgvcl_JMN-77_PGVCL- 9 Aug. 11 4" xfId="5573"/>
    <cellStyle name="_pgvcl-costal_PGVCL-_JMN-77_PGVCL- 9 Aug. 11 4" xfId="5574"/>
    <cellStyle name="_pgvcl-costal_pgvcl_JMN-77_PGVCL- 9 Aug. 11 4 10" xfId="5575"/>
    <cellStyle name="_pgvcl-costal_PGVCL-_JMN-77_PGVCL- 9 Aug. 11 4 10" xfId="5576"/>
    <cellStyle name="_pgvcl-costal_pgvcl_JMN-77_PGVCL- 9 Aug. 11 4 2" xfId="5577"/>
    <cellStyle name="_pgvcl-costal_PGVCL-_JMN-77_PGVCL- 9 Aug. 11 4 2" xfId="5578"/>
    <cellStyle name="_pgvcl-costal_pgvcl_JMN-77_PGVCL- 9 Aug. 11 4 3" xfId="5579"/>
    <cellStyle name="_pgvcl-costal_PGVCL-_JMN-77_PGVCL- 9 Aug. 11 4 3" xfId="5580"/>
    <cellStyle name="_pgvcl-costal_pgvcl_JMN-77_PGVCL- 9 Aug. 11 4 4" xfId="5581"/>
    <cellStyle name="_pgvcl-costal_PGVCL-_JMN-77_PGVCL- 9 Aug. 11 4 4" xfId="5582"/>
    <cellStyle name="_pgvcl-costal_pgvcl_JMN-77_PGVCL- 9 Aug. 11 4 5" xfId="5583"/>
    <cellStyle name="_pgvcl-costal_PGVCL-_JMN-77_PGVCL- 9 Aug. 11 4 5" xfId="5584"/>
    <cellStyle name="_pgvcl-costal_pgvcl_JMN-77_PGVCL- 9 Aug. 11 4 6" xfId="5585"/>
    <cellStyle name="_pgvcl-costal_PGVCL-_JMN-77_PGVCL- 9 Aug. 11 4 6" xfId="5586"/>
    <cellStyle name="_pgvcl-costal_pgvcl_JMN-77_PGVCL- 9 Aug. 11 4 7" xfId="5587"/>
    <cellStyle name="_pgvcl-costal_PGVCL-_JMN-77_PGVCL- 9 Aug. 11 4 7" xfId="5588"/>
    <cellStyle name="_pgvcl-costal_pgvcl_JMN-77_PGVCL- 9 Aug. 11 4 8" xfId="5589"/>
    <cellStyle name="_pgvcl-costal_PGVCL-_JMN-77_PGVCL- 9 Aug. 11 4 8" xfId="5590"/>
    <cellStyle name="_pgvcl-costal_pgvcl_JMN-77_PGVCL- 9 Aug. 11 4 9" xfId="5591"/>
    <cellStyle name="_pgvcl-costal_PGVCL-_JMN-77_PGVCL- 9 Aug. 11 4 9" xfId="5592"/>
    <cellStyle name="_pgvcl-costal_pgvcl_JMN-77_PGVCL- 9 Aug. 11 5" xfId="5593"/>
    <cellStyle name="_pgvcl-costal_PGVCL-_JMN-77_PGVCL- 9 Aug. 11 5" xfId="5594"/>
    <cellStyle name="_pgvcl-costal_pgvcl_JMN-77_PGVCL- 9 Aug. 11 5 10" xfId="5595"/>
    <cellStyle name="_pgvcl-costal_PGVCL-_JMN-77_PGVCL- 9 Aug. 11 5 10" xfId="5596"/>
    <cellStyle name="_pgvcl-costal_pgvcl_JMN-77_PGVCL- 9 Aug. 11 5 2" xfId="5597"/>
    <cellStyle name="_pgvcl-costal_PGVCL-_JMN-77_PGVCL- 9 Aug. 11 5 2" xfId="5598"/>
    <cellStyle name="_pgvcl-costal_pgvcl_JMN-77_PGVCL- 9 Aug. 11 5 3" xfId="5599"/>
    <cellStyle name="_pgvcl-costal_PGVCL-_JMN-77_PGVCL- 9 Aug. 11 5 3" xfId="5600"/>
    <cellStyle name="_pgvcl-costal_pgvcl_JMN-77_PGVCL- 9 Aug. 11 5 4" xfId="5601"/>
    <cellStyle name="_pgvcl-costal_PGVCL-_JMN-77_PGVCL- 9 Aug. 11 5 4" xfId="5602"/>
    <cellStyle name="_pgvcl-costal_pgvcl_JMN-77_PGVCL- 9 Aug. 11 5 5" xfId="5603"/>
    <cellStyle name="_pgvcl-costal_PGVCL-_JMN-77_PGVCL- 9 Aug. 11 5 5" xfId="5604"/>
    <cellStyle name="_pgvcl-costal_pgvcl_JMN-77_PGVCL- 9 Aug. 11 5 6" xfId="5605"/>
    <cellStyle name="_pgvcl-costal_PGVCL-_JMN-77_PGVCL- 9 Aug. 11 5 6" xfId="5606"/>
    <cellStyle name="_pgvcl-costal_pgvcl_JMN-77_PGVCL- 9 Aug. 11 5 7" xfId="5607"/>
    <cellStyle name="_pgvcl-costal_PGVCL-_JMN-77_PGVCL- 9 Aug. 11 5 7" xfId="5608"/>
    <cellStyle name="_pgvcl-costal_pgvcl_JMN-77_PGVCL- 9 Aug. 11 5 8" xfId="5609"/>
    <cellStyle name="_pgvcl-costal_PGVCL-_JMN-77_PGVCL- 9 Aug. 11 5 8" xfId="5610"/>
    <cellStyle name="_pgvcl-costal_pgvcl_JMN-77_PGVCL- 9 Aug. 11 5 9" xfId="5611"/>
    <cellStyle name="_pgvcl-costal_PGVCL-_JMN-77_PGVCL- 9 Aug. 11 5 9" xfId="5612"/>
    <cellStyle name="_pgvcl-costal_pgvcl_JMN-77_PGVCL- 9 Aug. 11 6" xfId="5613"/>
    <cellStyle name="_pgvcl-costal_PGVCL-_JMN-77_PGVCL- 9 Aug. 11 6" xfId="5614"/>
    <cellStyle name="_pgvcl-costal_pgvcl_JMN-77_PGVCL- 9 Aug. 11 6 10" xfId="5615"/>
    <cellStyle name="_pgvcl-costal_PGVCL-_JMN-77_PGVCL- 9 Aug. 11 6 10" xfId="5616"/>
    <cellStyle name="_pgvcl-costal_pgvcl_JMN-77_PGVCL- 9 Aug. 11 6 2" xfId="5617"/>
    <cellStyle name="_pgvcl-costal_PGVCL-_JMN-77_PGVCL- 9 Aug. 11 6 2" xfId="5618"/>
    <cellStyle name="_pgvcl-costal_pgvcl_JMN-77_PGVCL- 9 Aug. 11 6 3" xfId="5619"/>
    <cellStyle name="_pgvcl-costal_PGVCL-_JMN-77_PGVCL- 9 Aug. 11 6 3" xfId="5620"/>
    <cellStyle name="_pgvcl-costal_pgvcl_JMN-77_PGVCL- 9 Aug. 11 6 4" xfId="5621"/>
    <cellStyle name="_pgvcl-costal_PGVCL-_JMN-77_PGVCL- 9 Aug. 11 6 4" xfId="5622"/>
    <cellStyle name="_pgvcl-costal_pgvcl_JMN-77_PGVCL- 9 Aug. 11 6 5" xfId="5623"/>
    <cellStyle name="_pgvcl-costal_PGVCL-_JMN-77_PGVCL- 9 Aug. 11 6 5" xfId="5624"/>
    <cellStyle name="_pgvcl-costal_pgvcl_JMN-77_PGVCL- 9 Aug. 11 6 6" xfId="5625"/>
    <cellStyle name="_pgvcl-costal_PGVCL-_JMN-77_PGVCL- 9 Aug. 11 6 6" xfId="5626"/>
    <cellStyle name="_pgvcl-costal_pgvcl_JMN-77_PGVCL- 9 Aug. 11 6 7" xfId="5627"/>
    <cellStyle name="_pgvcl-costal_PGVCL-_JMN-77_PGVCL- 9 Aug. 11 6 7" xfId="5628"/>
    <cellStyle name="_pgvcl-costal_pgvcl_JMN-77_PGVCL- 9 Aug. 11 6 8" xfId="5629"/>
    <cellStyle name="_pgvcl-costal_PGVCL-_JMN-77_PGVCL- 9 Aug. 11 6 8" xfId="5630"/>
    <cellStyle name="_pgvcl-costal_pgvcl_JMN-77_PGVCL- 9 Aug. 11 6 9" xfId="5631"/>
    <cellStyle name="_pgvcl-costal_PGVCL-_JMN-77_PGVCL- 9 Aug. 11 6 9" xfId="5632"/>
    <cellStyle name="_pgvcl-costal_pgvcl_JMN-77_PGVCL- 9 Aug. 11 7" xfId="5633"/>
    <cellStyle name="_pgvcl-costal_PGVCL-_JMN-77_PGVCL- 9 Aug. 11 7" xfId="5634"/>
    <cellStyle name="_pgvcl-costal_pgvcl_JMN-77_PGVCL- 9 Aug. 11 7 10" xfId="5635"/>
    <cellStyle name="_pgvcl-costal_PGVCL-_JMN-77_PGVCL- 9 Aug. 11 7 10" xfId="5636"/>
    <cellStyle name="_pgvcl-costal_pgvcl_JMN-77_PGVCL- 9 Aug. 11 7 2" xfId="5637"/>
    <cellStyle name="_pgvcl-costal_PGVCL-_JMN-77_PGVCL- 9 Aug. 11 7 2" xfId="5638"/>
    <cellStyle name="_pgvcl-costal_pgvcl_JMN-77_PGVCL- 9 Aug. 11 7 3" xfId="5639"/>
    <cellStyle name="_pgvcl-costal_PGVCL-_JMN-77_PGVCL- 9 Aug. 11 7 3" xfId="5640"/>
    <cellStyle name="_pgvcl-costal_pgvcl_JMN-77_PGVCL- 9 Aug. 11 7 4" xfId="5641"/>
    <cellStyle name="_pgvcl-costal_PGVCL-_JMN-77_PGVCL- 9 Aug. 11 7 4" xfId="5642"/>
    <cellStyle name="_pgvcl-costal_pgvcl_JMN-77_PGVCL- 9 Aug. 11 7 5" xfId="5643"/>
    <cellStyle name="_pgvcl-costal_PGVCL-_JMN-77_PGVCL- 9 Aug. 11 7 5" xfId="5644"/>
    <cellStyle name="_pgvcl-costal_pgvcl_JMN-77_PGVCL- 9 Aug. 11 7 6" xfId="5645"/>
    <cellStyle name="_pgvcl-costal_PGVCL-_JMN-77_PGVCL- 9 Aug. 11 7 6" xfId="5646"/>
    <cellStyle name="_pgvcl-costal_pgvcl_JMN-77_PGVCL- 9 Aug. 11 7 7" xfId="5647"/>
    <cellStyle name="_pgvcl-costal_PGVCL-_JMN-77_PGVCL- 9 Aug. 11 7 7" xfId="5648"/>
    <cellStyle name="_pgvcl-costal_pgvcl_JMN-77_PGVCL- 9 Aug. 11 7 8" xfId="5649"/>
    <cellStyle name="_pgvcl-costal_PGVCL-_JMN-77_PGVCL- 9 Aug. 11 7 8" xfId="5650"/>
    <cellStyle name="_pgvcl-costal_pgvcl_JMN-77_PGVCL- 9 Aug. 11 7 9" xfId="5651"/>
    <cellStyle name="_pgvcl-costal_PGVCL-_JMN-77_PGVCL- 9 Aug. 11 7 9" xfId="5652"/>
    <cellStyle name="_pgvcl-costal_pgvcl_JMN-77_PGVCL- 9 Aug. 11 8" xfId="5653"/>
    <cellStyle name="_pgvcl-costal_PGVCL-_JMN-77_PGVCL- 9 Aug. 11 8" xfId="5654"/>
    <cellStyle name="_pgvcl-costal_pgvcl_JMN-77_PGVCL- 9 Jun. 11" xfId="5655"/>
    <cellStyle name="_pgvcl-costal_PGVCL-_JMN-77_PGVCL- 9 Jun. 11" xfId="5656"/>
    <cellStyle name="_pgvcl-costal_pgvcl_JMN-77_PGVCL- 9 Jun. 11 2" xfId="5657"/>
    <cellStyle name="_pgvcl-costal_PGVCL-_JMN-77_PGVCL- 9 Jun. 11 2" xfId="5658"/>
    <cellStyle name="_pgvcl-costal_pgvcl_JMN-77_PGVCL- 9 Jun. 11 2 10" xfId="5659"/>
    <cellStyle name="_pgvcl-costal_PGVCL-_JMN-77_PGVCL- 9 Jun. 11 2 10" xfId="5660"/>
    <cellStyle name="_pgvcl-costal_pgvcl_JMN-77_PGVCL- 9 Jun. 11 2 2" xfId="5661"/>
    <cellStyle name="_pgvcl-costal_PGVCL-_JMN-77_PGVCL- 9 Jun. 11 2 2" xfId="5662"/>
    <cellStyle name="_pgvcl-costal_pgvcl_JMN-77_PGVCL- 9 Jun. 11 2 3" xfId="5663"/>
    <cellStyle name="_pgvcl-costal_PGVCL-_JMN-77_PGVCL- 9 Jun. 11 2 3" xfId="5664"/>
    <cellStyle name="_pgvcl-costal_pgvcl_JMN-77_PGVCL- 9 Jun. 11 2 4" xfId="5665"/>
    <cellStyle name="_pgvcl-costal_PGVCL-_JMN-77_PGVCL- 9 Jun. 11 2 4" xfId="5666"/>
    <cellStyle name="_pgvcl-costal_pgvcl_JMN-77_PGVCL- 9 Jun. 11 2 5" xfId="5667"/>
    <cellStyle name="_pgvcl-costal_PGVCL-_JMN-77_PGVCL- 9 Jun. 11 2 5" xfId="5668"/>
    <cellStyle name="_pgvcl-costal_pgvcl_JMN-77_PGVCL- 9 Jun. 11 2 6" xfId="5669"/>
    <cellStyle name="_pgvcl-costal_PGVCL-_JMN-77_PGVCL- 9 Jun. 11 2 6" xfId="5670"/>
    <cellStyle name="_pgvcl-costal_pgvcl_JMN-77_PGVCL- 9 Jun. 11 2 7" xfId="5671"/>
    <cellStyle name="_pgvcl-costal_PGVCL-_JMN-77_PGVCL- 9 Jun. 11 2 7" xfId="5672"/>
    <cellStyle name="_pgvcl-costal_pgvcl_JMN-77_PGVCL- 9 Jun. 11 2 8" xfId="5673"/>
    <cellStyle name="_pgvcl-costal_PGVCL-_JMN-77_PGVCL- 9 Jun. 11 2 8" xfId="5674"/>
    <cellStyle name="_pgvcl-costal_pgvcl_JMN-77_PGVCL- 9 Jun. 11 2 9" xfId="5675"/>
    <cellStyle name="_pgvcl-costal_PGVCL-_JMN-77_PGVCL- 9 Jun. 11 2 9" xfId="5676"/>
    <cellStyle name="_pgvcl-costal_pgvcl_JMN-77_PGVCL- 9 Jun. 11 3" xfId="5677"/>
    <cellStyle name="_pgvcl-costal_PGVCL-_JMN-77_PGVCL- 9 Jun. 11 3" xfId="5678"/>
    <cellStyle name="_pgvcl-costal_pgvcl_JMN-77_PGVCL- 9 Jun. 11 3 10" xfId="5679"/>
    <cellStyle name="_pgvcl-costal_PGVCL-_JMN-77_PGVCL- 9 Jun. 11 3 10" xfId="5680"/>
    <cellStyle name="_pgvcl-costal_pgvcl_JMN-77_PGVCL- 9 Jun. 11 3 2" xfId="5681"/>
    <cellStyle name="_pgvcl-costal_PGVCL-_JMN-77_PGVCL- 9 Jun. 11 3 2" xfId="5682"/>
    <cellStyle name="_pgvcl-costal_pgvcl_JMN-77_PGVCL- 9 Jun. 11 3 3" xfId="5683"/>
    <cellStyle name="_pgvcl-costal_PGVCL-_JMN-77_PGVCL- 9 Jun. 11 3 3" xfId="5684"/>
    <cellStyle name="_pgvcl-costal_pgvcl_JMN-77_PGVCL- 9 Jun. 11 3 4" xfId="5685"/>
    <cellStyle name="_pgvcl-costal_PGVCL-_JMN-77_PGVCL- 9 Jun. 11 3 4" xfId="5686"/>
    <cellStyle name="_pgvcl-costal_pgvcl_JMN-77_PGVCL- 9 Jun. 11 3 5" xfId="5687"/>
    <cellStyle name="_pgvcl-costal_PGVCL-_JMN-77_PGVCL- 9 Jun. 11 3 5" xfId="5688"/>
    <cellStyle name="_pgvcl-costal_pgvcl_JMN-77_PGVCL- 9 Jun. 11 3 6" xfId="5689"/>
    <cellStyle name="_pgvcl-costal_PGVCL-_JMN-77_PGVCL- 9 Jun. 11 3 6" xfId="5690"/>
    <cellStyle name="_pgvcl-costal_pgvcl_JMN-77_PGVCL- 9 Jun. 11 3 7" xfId="5691"/>
    <cellStyle name="_pgvcl-costal_PGVCL-_JMN-77_PGVCL- 9 Jun. 11 3 7" xfId="5692"/>
    <cellStyle name="_pgvcl-costal_pgvcl_JMN-77_PGVCL- 9 Jun. 11 3 8" xfId="5693"/>
    <cellStyle name="_pgvcl-costal_PGVCL-_JMN-77_PGVCL- 9 Jun. 11 3 8" xfId="5694"/>
    <cellStyle name="_pgvcl-costal_pgvcl_JMN-77_PGVCL- 9 Jun. 11 3 9" xfId="5695"/>
    <cellStyle name="_pgvcl-costal_PGVCL-_JMN-77_PGVCL- 9 Jun. 11 3 9" xfId="5696"/>
    <cellStyle name="_pgvcl-costal_pgvcl_JMN-77_PGVCL- 9 Jun. 11 4" xfId="5697"/>
    <cellStyle name="_pgvcl-costal_PGVCL-_JMN-77_PGVCL- 9 Jun. 11 4" xfId="5698"/>
    <cellStyle name="_pgvcl-costal_pgvcl_JMN-77_PGVCL- 9 Jun. 11 4 10" xfId="5699"/>
    <cellStyle name="_pgvcl-costal_PGVCL-_JMN-77_PGVCL- 9 Jun. 11 4 10" xfId="5700"/>
    <cellStyle name="_pgvcl-costal_pgvcl_JMN-77_PGVCL- 9 Jun. 11 4 2" xfId="5701"/>
    <cellStyle name="_pgvcl-costal_PGVCL-_JMN-77_PGVCL- 9 Jun. 11 4 2" xfId="5702"/>
    <cellStyle name="_pgvcl-costal_pgvcl_JMN-77_PGVCL- 9 Jun. 11 4 3" xfId="5703"/>
    <cellStyle name="_pgvcl-costal_PGVCL-_JMN-77_PGVCL- 9 Jun. 11 4 3" xfId="5704"/>
    <cellStyle name="_pgvcl-costal_pgvcl_JMN-77_PGVCL- 9 Jun. 11 4 4" xfId="5705"/>
    <cellStyle name="_pgvcl-costal_PGVCL-_JMN-77_PGVCL- 9 Jun. 11 4 4" xfId="5706"/>
    <cellStyle name="_pgvcl-costal_pgvcl_JMN-77_PGVCL- 9 Jun. 11 4 5" xfId="5707"/>
    <cellStyle name="_pgvcl-costal_PGVCL-_JMN-77_PGVCL- 9 Jun. 11 4 5" xfId="5708"/>
    <cellStyle name="_pgvcl-costal_pgvcl_JMN-77_PGVCL- 9 Jun. 11 4 6" xfId="5709"/>
    <cellStyle name="_pgvcl-costal_PGVCL-_JMN-77_PGVCL- 9 Jun. 11 4 6" xfId="5710"/>
    <cellStyle name="_pgvcl-costal_pgvcl_JMN-77_PGVCL- 9 Jun. 11 4 7" xfId="5711"/>
    <cellStyle name="_pgvcl-costal_PGVCL-_JMN-77_PGVCL- 9 Jun. 11 4 7" xfId="5712"/>
    <cellStyle name="_pgvcl-costal_pgvcl_JMN-77_PGVCL- 9 Jun. 11 4 8" xfId="5713"/>
    <cellStyle name="_pgvcl-costal_PGVCL-_JMN-77_PGVCL- 9 Jun. 11 4 8" xfId="5714"/>
    <cellStyle name="_pgvcl-costal_pgvcl_JMN-77_PGVCL- 9 Jun. 11 4 9" xfId="5715"/>
    <cellStyle name="_pgvcl-costal_PGVCL-_JMN-77_PGVCL- 9 Jun. 11 4 9" xfId="5716"/>
    <cellStyle name="_pgvcl-costal_pgvcl_JMN-77_PGVCL- 9 Jun. 11 5" xfId="5717"/>
    <cellStyle name="_pgvcl-costal_PGVCL-_JMN-77_PGVCL- 9 Jun. 11 5" xfId="5718"/>
    <cellStyle name="_pgvcl-costal_pgvcl_JMN-77_PGVCL- 9 Jun. 11 5 10" xfId="5719"/>
    <cellStyle name="_pgvcl-costal_PGVCL-_JMN-77_PGVCL- 9 Jun. 11 5 10" xfId="5720"/>
    <cellStyle name="_pgvcl-costal_pgvcl_JMN-77_PGVCL- 9 Jun. 11 5 2" xfId="5721"/>
    <cellStyle name="_pgvcl-costal_PGVCL-_JMN-77_PGVCL- 9 Jun. 11 5 2" xfId="5722"/>
    <cellStyle name="_pgvcl-costal_pgvcl_JMN-77_PGVCL- 9 Jun. 11 5 3" xfId="5723"/>
    <cellStyle name="_pgvcl-costal_PGVCL-_JMN-77_PGVCL- 9 Jun. 11 5 3" xfId="5724"/>
    <cellStyle name="_pgvcl-costal_pgvcl_JMN-77_PGVCL- 9 Jun. 11 5 4" xfId="5725"/>
    <cellStyle name="_pgvcl-costal_PGVCL-_JMN-77_PGVCL- 9 Jun. 11 5 4" xfId="5726"/>
    <cellStyle name="_pgvcl-costal_pgvcl_JMN-77_PGVCL- 9 Jun. 11 5 5" xfId="5727"/>
    <cellStyle name="_pgvcl-costal_PGVCL-_JMN-77_PGVCL- 9 Jun. 11 5 5" xfId="5728"/>
    <cellStyle name="_pgvcl-costal_pgvcl_JMN-77_PGVCL- 9 Jun. 11 5 6" xfId="5729"/>
    <cellStyle name="_pgvcl-costal_PGVCL-_JMN-77_PGVCL- 9 Jun. 11 5 6" xfId="5730"/>
    <cellStyle name="_pgvcl-costal_pgvcl_JMN-77_PGVCL- 9 Jun. 11 5 7" xfId="5731"/>
    <cellStyle name="_pgvcl-costal_PGVCL-_JMN-77_PGVCL- 9 Jun. 11 5 7" xfId="5732"/>
    <cellStyle name="_pgvcl-costal_pgvcl_JMN-77_PGVCL- 9 Jun. 11 5 8" xfId="5733"/>
    <cellStyle name="_pgvcl-costal_PGVCL-_JMN-77_PGVCL- 9 Jun. 11 5 8" xfId="5734"/>
    <cellStyle name="_pgvcl-costal_pgvcl_JMN-77_PGVCL- 9 Jun. 11 5 9" xfId="5735"/>
    <cellStyle name="_pgvcl-costal_PGVCL-_JMN-77_PGVCL- 9 Jun. 11 5 9" xfId="5736"/>
    <cellStyle name="_pgvcl-costal_pgvcl_JMN-77_PGVCL- 9 Jun. 11 6" xfId="5737"/>
    <cellStyle name="_pgvcl-costal_PGVCL-_JMN-77_PGVCL- 9 Jun. 11 6" xfId="5738"/>
    <cellStyle name="_pgvcl-costal_pgvcl_JMN-77_PGVCL- 9 Jun. 11 6 10" xfId="5739"/>
    <cellStyle name="_pgvcl-costal_PGVCL-_JMN-77_PGVCL- 9 Jun. 11 6 10" xfId="5740"/>
    <cellStyle name="_pgvcl-costal_pgvcl_JMN-77_PGVCL- 9 Jun. 11 6 2" xfId="5741"/>
    <cellStyle name="_pgvcl-costal_PGVCL-_JMN-77_PGVCL- 9 Jun. 11 6 2" xfId="5742"/>
    <cellStyle name="_pgvcl-costal_pgvcl_JMN-77_PGVCL- 9 Jun. 11 6 3" xfId="5743"/>
    <cellStyle name="_pgvcl-costal_PGVCL-_JMN-77_PGVCL- 9 Jun. 11 6 3" xfId="5744"/>
    <cellStyle name="_pgvcl-costal_pgvcl_JMN-77_PGVCL- 9 Jun. 11 6 4" xfId="5745"/>
    <cellStyle name="_pgvcl-costal_PGVCL-_JMN-77_PGVCL- 9 Jun. 11 6 4" xfId="5746"/>
    <cellStyle name="_pgvcl-costal_pgvcl_JMN-77_PGVCL- 9 Jun. 11 6 5" xfId="5747"/>
    <cellStyle name="_pgvcl-costal_PGVCL-_JMN-77_PGVCL- 9 Jun. 11 6 5" xfId="5748"/>
    <cellStyle name="_pgvcl-costal_pgvcl_JMN-77_PGVCL- 9 Jun. 11 6 6" xfId="5749"/>
    <cellStyle name="_pgvcl-costal_PGVCL-_JMN-77_PGVCL- 9 Jun. 11 6 6" xfId="5750"/>
    <cellStyle name="_pgvcl-costal_pgvcl_JMN-77_PGVCL- 9 Jun. 11 6 7" xfId="5751"/>
    <cellStyle name="_pgvcl-costal_PGVCL-_JMN-77_PGVCL- 9 Jun. 11 6 7" xfId="5752"/>
    <cellStyle name="_pgvcl-costal_pgvcl_JMN-77_PGVCL- 9 Jun. 11 6 8" xfId="5753"/>
    <cellStyle name="_pgvcl-costal_PGVCL-_JMN-77_PGVCL- 9 Jun. 11 6 8" xfId="5754"/>
    <cellStyle name="_pgvcl-costal_pgvcl_JMN-77_PGVCL- 9 Jun. 11 6 9" xfId="5755"/>
    <cellStyle name="_pgvcl-costal_PGVCL-_JMN-77_PGVCL- 9 Jun. 11 6 9" xfId="5756"/>
    <cellStyle name="_pgvcl-costal_pgvcl_JMN-77_PGVCL- 9 Jun. 11 7" xfId="5757"/>
    <cellStyle name="_pgvcl-costal_PGVCL-_JMN-77_PGVCL- 9 Jun. 11 7" xfId="5758"/>
    <cellStyle name="_pgvcl-costal_pgvcl_JMN-77_PGVCL- 9 Jun. 11 7 10" xfId="5759"/>
    <cellStyle name="_pgvcl-costal_PGVCL-_JMN-77_PGVCL- 9 Jun. 11 7 10" xfId="5760"/>
    <cellStyle name="_pgvcl-costal_pgvcl_JMN-77_PGVCL- 9 Jun. 11 7 2" xfId="5761"/>
    <cellStyle name="_pgvcl-costal_PGVCL-_JMN-77_PGVCL- 9 Jun. 11 7 2" xfId="5762"/>
    <cellStyle name="_pgvcl-costal_pgvcl_JMN-77_PGVCL- 9 Jun. 11 7 3" xfId="5763"/>
    <cellStyle name="_pgvcl-costal_PGVCL-_JMN-77_PGVCL- 9 Jun. 11 7 3" xfId="5764"/>
    <cellStyle name="_pgvcl-costal_pgvcl_JMN-77_PGVCL- 9 Jun. 11 7 4" xfId="5765"/>
    <cellStyle name="_pgvcl-costal_PGVCL-_JMN-77_PGVCL- 9 Jun. 11 7 4" xfId="5766"/>
    <cellStyle name="_pgvcl-costal_pgvcl_JMN-77_PGVCL- 9 Jun. 11 7 5" xfId="5767"/>
    <cellStyle name="_pgvcl-costal_PGVCL-_JMN-77_PGVCL- 9 Jun. 11 7 5" xfId="5768"/>
    <cellStyle name="_pgvcl-costal_pgvcl_JMN-77_PGVCL- 9 Jun. 11 7 6" xfId="5769"/>
    <cellStyle name="_pgvcl-costal_PGVCL-_JMN-77_PGVCL- 9 Jun. 11 7 6" xfId="5770"/>
    <cellStyle name="_pgvcl-costal_pgvcl_JMN-77_PGVCL- 9 Jun. 11 7 7" xfId="5771"/>
    <cellStyle name="_pgvcl-costal_PGVCL-_JMN-77_PGVCL- 9 Jun. 11 7 7" xfId="5772"/>
    <cellStyle name="_pgvcl-costal_pgvcl_JMN-77_PGVCL- 9 Jun. 11 7 8" xfId="5773"/>
    <cellStyle name="_pgvcl-costal_PGVCL-_JMN-77_PGVCL- 9 Jun. 11 7 8" xfId="5774"/>
    <cellStyle name="_pgvcl-costal_pgvcl_JMN-77_PGVCL- 9 Jun. 11 7 9" xfId="5775"/>
    <cellStyle name="_pgvcl-costal_PGVCL-_JMN-77_PGVCL- 9 Jun. 11 7 9" xfId="5776"/>
    <cellStyle name="_pgvcl-costal_pgvcl_JMN-77_PGVCL- 9 Jun. 11 8" xfId="5777"/>
    <cellStyle name="_pgvcl-costal_PGVCL-_JMN-77_PGVCL- 9 Jun. 11 8" xfId="5778"/>
    <cellStyle name="_pgvcl-costal_pgvcl_JMN-77_PGVCL- 9 May 11" xfId="5779"/>
    <cellStyle name="_pgvcl-costal_PGVCL-_JMN-77_PGVCL- 9 May 11" xfId="5780"/>
    <cellStyle name="_pgvcl-costal_pgvcl_JMN-77_PGVCL- 9 May 11 2" xfId="5781"/>
    <cellStyle name="_pgvcl-costal_PGVCL-_JMN-77_PGVCL- 9 May 11 2" xfId="5782"/>
    <cellStyle name="_pgvcl-costal_pgvcl_JMN-77_PGVCL- 9 May 11 2 10" xfId="5783"/>
    <cellStyle name="_pgvcl-costal_PGVCL-_JMN-77_PGVCL- 9 May 11 2 10" xfId="5784"/>
    <cellStyle name="_pgvcl-costal_pgvcl_JMN-77_PGVCL- 9 May 11 2 2" xfId="5785"/>
    <cellStyle name="_pgvcl-costal_PGVCL-_JMN-77_PGVCL- 9 May 11 2 2" xfId="5786"/>
    <cellStyle name="_pgvcl-costal_pgvcl_JMN-77_PGVCL- 9 May 11 2 3" xfId="5787"/>
    <cellStyle name="_pgvcl-costal_PGVCL-_JMN-77_PGVCL- 9 May 11 2 3" xfId="5788"/>
    <cellStyle name="_pgvcl-costal_pgvcl_JMN-77_PGVCL- 9 May 11 2 4" xfId="5789"/>
    <cellStyle name="_pgvcl-costal_PGVCL-_JMN-77_PGVCL- 9 May 11 2 4" xfId="5790"/>
    <cellStyle name="_pgvcl-costal_pgvcl_JMN-77_PGVCL- 9 May 11 2 5" xfId="5791"/>
    <cellStyle name="_pgvcl-costal_PGVCL-_JMN-77_PGVCL- 9 May 11 2 5" xfId="5792"/>
    <cellStyle name="_pgvcl-costal_pgvcl_JMN-77_PGVCL- 9 May 11 2 6" xfId="5793"/>
    <cellStyle name="_pgvcl-costal_PGVCL-_JMN-77_PGVCL- 9 May 11 2 6" xfId="5794"/>
    <cellStyle name="_pgvcl-costal_pgvcl_JMN-77_PGVCL- 9 May 11 2 7" xfId="5795"/>
    <cellStyle name="_pgvcl-costal_PGVCL-_JMN-77_PGVCL- 9 May 11 2 7" xfId="5796"/>
    <cellStyle name="_pgvcl-costal_pgvcl_JMN-77_PGVCL- 9 May 11 2 8" xfId="5797"/>
    <cellStyle name="_pgvcl-costal_PGVCL-_JMN-77_PGVCL- 9 May 11 2 8" xfId="5798"/>
    <cellStyle name="_pgvcl-costal_pgvcl_JMN-77_PGVCL- 9 May 11 2 9" xfId="5799"/>
    <cellStyle name="_pgvcl-costal_PGVCL-_JMN-77_PGVCL- 9 May 11 2 9" xfId="5800"/>
    <cellStyle name="_pgvcl-costal_pgvcl_JMN-77_PGVCL- 9 May 11 3" xfId="5801"/>
    <cellStyle name="_pgvcl-costal_PGVCL-_JMN-77_PGVCL- 9 May 11 3" xfId="5802"/>
    <cellStyle name="_pgvcl-costal_pgvcl_JMN-77_PGVCL- 9 May 11 3 10" xfId="5803"/>
    <cellStyle name="_pgvcl-costal_PGVCL-_JMN-77_PGVCL- 9 May 11 3 10" xfId="5804"/>
    <cellStyle name="_pgvcl-costal_pgvcl_JMN-77_PGVCL- 9 May 11 3 2" xfId="5805"/>
    <cellStyle name="_pgvcl-costal_PGVCL-_JMN-77_PGVCL- 9 May 11 3 2" xfId="5806"/>
    <cellStyle name="_pgvcl-costal_pgvcl_JMN-77_PGVCL- 9 May 11 3 3" xfId="5807"/>
    <cellStyle name="_pgvcl-costal_PGVCL-_JMN-77_PGVCL- 9 May 11 3 3" xfId="5808"/>
    <cellStyle name="_pgvcl-costal_pgvcl_JMN-77_PGVCL- 9 May 11 3 4" xfId="5809"/>
    <cellStyle name="_pgvcl-costal_PGVCL-_JMN-77_PGVCL- 9 May 11 3 4" xfId="5810"/>
    <cellStyle name="_pgvcl-costal_pgvcl_JMN-77_PGVCL- 9 May 11 3 5" xfId="5811"/>
    <cellStyle name="_pgvcl-costal_PGVCL-_JMN-77_PGVCL- 9 May 11 3 5" xfId="5812"/>
    <cellStyle name="_pgvcl-costal_pgvcl_JMN-77_PGVCL- 9 May 11 3 6" xfId="5813"/>
    <cellStyle name="_pgvcl-costal_PGVCL-_JMN-77_PGVCL- 9 May 11 3 6" xfId="5814"/>
    <cellStyle name="_pgvcl-costal_pgvcl_JMN-77_PGVCL- 9 May 11 3 7" xfId="5815"/>
    <cellStyle name="_pgvcl-costal_PGVCL-_JMN-77_PGVCL- 9 May 11 3 7" xfId="5816"/>
    <cellStyle name="_pgvcl-costal_pgvcl_JMN-77_PGVCL- 9 May 11 3 8" xfId="5817"/>
    <cellStyle name="_pgvcl-costal_PGVCL-_JMN-77_PGVCL- 9 May 11 3 8" xfId="5818"/>
    <cellStyle name="_pgvcl-costal_pgvcl_JMN-77_PGVCL- 9 May 11 3 9" xfId="5819"/>
    <cellStyle name="_pgvcl-costal_PGVCL-_JMN-77_PGVCL- 9 May 11 3 9" xfId="5820"/>
    <cellStyle name="_pgvcl-costal_pgvcl_JMN-77_PGVCL- 9 May 11 4" xfId="5821"/>
    <cellStyle name="_pgvcl-costal_PGVCL-_JMN-77_PGVCL- 9 May 11 4" xfId="5822"/>
    <cellStyle name="_pgvcl-costal_pgvcl_JMN-77_PGVCL- 9 May 11 4 10" xfId="5823"/>
    <cellStyle name="_pgvcl-costal_PGVCL-_JMN-77_PGVCL- 9 May 11 4 10" xfId="5824"/>
    <cellStyle name="_pgvcl-costal_pgvcl_JMN-77_PGVCL- 9 May 11 4 2" xfId="5825"/>
    <cellStyle name="_pgvcl-costal_PGVCL-_JMN-77_PGVCL- 9 May 11 4 2" xfId="5826"/>
    <cellStyle name="_pgvcl-costal_pgvcl_JMN-77_PGVCL- 9 May 11 4 3" xfId="5827"/>
    <cellStyle name="_pgvcl-costal_PGVCL-_JMN-77_PGVCL- 9 May 11 4 3" xfId="5828"/>
    <cellStyle name="_pgvcl-costal_pgvcl_JMN-77_PGVCL- 9 May 11 4 4" xfId="5829"/>
    <cellStyle name="_pgvcl-costal_PGVCL-_JMN-77_PGVCL- 9 May 11 4 4" xfId="5830"/>
    <cellStyle name="_pgvcl-costal_pgvcl_JMN-77_PGVCL- 9 May 11 4 5" xfId="5831"/>
    <cellStyle name="_pgvcl-costal_PGVCL-_JMN-77_PGVCL- 9 May 11 4 5" xfId="5832"/>
    <cellStyle name="_pgvcl-costal_pgvcl_JMN-77_PGVCL- 9 May 11 4 6" xfId="5833"/>
    <cellStyle name="_pgvcl-costal_PGVCL-_JMN-77_PGVCL- 9 May 11 4 6" xfId="5834"/>
    <cellStyle name="_pgvcl-costal_pgvcl_JMN-77_PGVCL- 9 May 11 4 7" xfId="5835"/>
    <cellStyle name="_pgvcl-costal_PGVCL-_JMN-77_PGVCL- 9 May 11 4 7" xfId="5836"/>
    <cellStyle name="_pgvcl-costal_pgvcl_JMN-77_PGVCL- 9 May 11 4 8" xfId="5837"/>
    <cellStyle name="_pgvcl-costal_PGVCL-_JMN-77_PGVCL- 9 May 11 4 8" xfId="5838"/>
    <cellStyle name="_pgvcl-costal_pgvcl_JMN-77_PGVCL- 9 May 11 4 9" xfId="5839"/>
    <cellStyle name="_pgvcl-costal_PGVCL-_JMN-77_PGVCL- 9 May 11 4 9" xfId="5840"/>
    <cellStyle name="_pgvcl-costal_pgvcl_JMN-77_PGVCL- 9 May 11 5" xfId="5841"/>
    <cellStyle name="_pgvcl-costal_PGVCL-_JMN-77_PGVCL- 9 May 11 5" xfId="5842"/>
    <cellStyle name="_pgvcl-costal_pgvcl_JMN-77_PGVCL- 9 May 11 5 10" xfId="5843"/>
    <cellStyle name="_pgvcl-costal_PGVCL-_JMN-77_PGVCL- 9 May 11 5 10" xfId="5844"/>
    <cellStyle name="_pgvcl-costal_pgvcl_JMN-77_PGVCL- 9 May 11 5 2" xfId="5845"/>
    <cellStyle name="_pgvcl-costal_PGVCL-_JMN-77_PGVCL- 9 May 11 5 2" xfId="5846"/>
    <cellStyle name="_pgvcl-costal_pgvcl_JMN-77_PGVCL- 9 May 11 5 3" xfId="5847"/>
    <cellStyle name="_pgvcl-costal_PGVCL-_JMN-77_PGVCL- 9 May 11 5 3" xfId="5848"/>
    <cellStyle name="_pgvcl-costal_pgvcl_JMN-77_PGVCL- 9 May 11 5 4" xfId="5849"/>
    <cellStyle name="_pgvcl-costal_PGVCL-_JMN-77_PGVCL- 9 May 11 5 4" xfId="5850"/>
    <cellStyle name="_pgvcl-costal_pgvcl_JMN-77_PGVCL- 9 May 11 5 5" xfId="5851"/>
    <cellStyle name="_pgvcl-costal_PGVCL-_JMN-77_PGVCL- 9 May 11 5 5" xfId="5852"/>
    <cellStyle name="_pgvcl-costal_pgvcl_JMN-77_PGVCL- 9 May 11 5 6" xfId="5853"/>
    <cellStyle name="_pgvcl-costal_PGVCL-_JMN-77_PGVCL- 9 May 11 5 6" xfId="5854"/>
    <cellStyle name="_pgvcl-costal_pgvcl_JMN-77_PGVCL- 9 May 11 5 7" xfId="5855"/>
    <cellStyle name="_pgvcl-costal_PGVCL-_JMN-77_PGVCL- 9 May 11 5 7" xfId="5856"/>
    <cellStyle name="_pgvcl-costal_pgvcl_JMN-77_PGVCL- 9 May 11 5 8" xfId="5857"/>
    <cellStyle name="_pgvcl-costal_PGVCL-_JMN-77_PGVCL- 9 May 11 5 8" xfId="5858"/>
    <cellStyle name="_pgvcl-costal_pgvcl_JMN-77_PGVCL- 9 May 11 5 9" xfId="5859"/>
    <cellStyle name="_pgvcl-costal_PGVCL-_JMN-77_PGVCL- 9 May 11 5 9" xfId="5860"/>
    <cellStyle name="_pgvcl-costal_pgvcl_JMN-77_PGVCL- 9 May 11 6" xfId="5861"/>
    <cellStyle name="_pgvcl-costal_PGVCL-_JMN-77_PGVCL- 9 May 11 6" xfId="5862"/>
    <cellStyle name="_pgvcl-costal_pgvcl_JMN-77_PGVCL- 9 May 11 6 10" xfId="5863"/>
    <cellStyle name="_pgvcl-costal_PGVCL-_JMN-77_PGVCL- 9 May 11 6 10" xfId="5864"/>
    <cellStyle name="_pgvcl-costal_pgvcl_JMN-77_PGVCL- 9 May 11 6 2" xfId="5865"/>
    <cellStyle name="_pgvcl-costal_PGVCL-_JMN-77_PGVCL- 9 May 11 6 2" xfId="5866"/>
    <cellStyle name="_pgvcl-costal_pgvcl_JMN-77_PGVCL- 9 May 11 6 3" xfId="5867"/>
    <cellStyle name="_pgvcl-costal_PGVCL-_JMN-77_PGVCL- 9 May 11 6 3" xfId="5868"/>
    <cellStyle name="_pgvcl-costal_pgvcl_JMN-77_PGVCL- 9 May 11 6 4" xfId="5869"/>
    <cellStyle name="_pgvcl-costal_PGVCL-_JMN-77_PGVCL- 9 May 11 6 4" xfId="5870"/>
    <cellStyle name="_pgvcl-costal_pgvcl_JMN-77_PGVCL- 9 May 11 6 5" xfId="5871"/>
    <cellStyle name="_pgvcl-costal_PGVCL-_JMN-77_PGVCL- 9 May 11 6 5" xfId="5872"/>
    <cellStyle name="_pgvcl-costal_pgvcl_JMN-77_PGVCL- 9 May 11 6 6" xfId="5873"/>
    <cellStyle name="_pgvcl-costal_PGVCL-_JMN-77_PGVCL- 9 May 11 6 6" xfId="5874"/>
    <cellStyle name="_pgvcl-costal_pgvcl_JMN-77_PGVCL- 9 May 11 6 7" xfId="5875"/>
    <cellStyle name="_pgvcl-costal_PGVCL-_JMN-77_PGVCL- 9 May 11 6 7" xfId="5876"/>
    <cellStyle name="_pgvcl-costal_pgvcl_JMN-77_PGVCL- 9 May 11 6 8" xfId="5877"/>
    <cellStyle name="_pgvcl-costal_PGVCL-_JMN-77_PGVCL- 9 May 11 6 8" xfId="5878"/>
    <cellStyle name="_pgvcl-costal_pgvcl_JMN-77_PGVCL- 9 May 11 6 9" xfId="5879"/>
    <cellStyle name="_pgvcl-costal_PGVCL-_JMN-77_PGVCL- 9 May 11 6 9" xfId="5880"/>
    <cellStyle name="_pgvcl-costal_pgvcl_JMN-77_PGVCL- 9 May 11 7" xfId="5881"/>
    <cellStyle name="_pgvcl-costal_PGVCL-_JMN-77_PGVCL- 9 May 11 7" xfId="5882"/>
    <cellStyle name="_pgvcl-costal_pgvcl_JMN-77_PGVCL- 9 May 11 7 10" xfId="5883"/>
    <cellStyle name="_pgvcl-costal_PGVCL-_JMN-77_PGVCL- 9 May 11 7 10" xfId="5884"/>
    <cellStyle name="_pgvcl-costal_pgvcl_JMN-77_PGVCL- 9 May 11 7 2" xfId="5885"/>
    <cellStyle name="_pgvcl-costal_PGVCL-_JMN-77_PGVCL- 9 May 11 7 2" xfId="5886"/>
    <cellStyle name="_pgvcl-costal_pgvcl_JMN-77_PGVCL- 9 May 11 7 3" xfId="5887"/>
    <cellStyle name="_pgvcl-costal_PGVCL-_JMN-77_PGVCL- 9 May 11 7 3" xfId="5888"/>
    <cellStyle name="_pgvcl-costal_pgvcl_JMN-77_PGVCL- 9 May 11 7 4" xfId="5889"/>
    <cellStyle name="_pgvcl-costal_PGVCL-_JMN-77_PGVCL- 9 May 11 7 4" xfId="5890"/>
    <cellStyle name="_pgvcl-costal_pgvcl_JMN-77_PGVCL- 9 May 11 7 5" xfId="5891"/>
    <cellStyle name="_pgvcl-costal_PGVCL-_JMN-77_PGVCL- 9 May 11 7 5" xfId="5892"/>
    <cellStyle name="_pgvcl-costal_pgvcl_JMN-77_PGVCL- 9 May 11 7 6" xfId="5893"/>
    <cellStyle name="_pgvcl-costal_PGVCL-_JMN-77_PGVCL- 9 May 11 7 6" xfId="5894"/>
    <cellStyle name="_pgvcl-costal_pgvcl_JMN-77_PGVCL- 9 May 11 7 7" xfId="5895"/>
    <cellStyle name="_pgvcl-costal_PGVCL-_JMN-77_PGVCL- 9 May 11 7 7" xfId="5896"/>
    <cellStyle name="_pgvcl-costal_pgvcl_JMN-77_PGVCL- 9 May 11 7 8" xfId="5897"/>
    <cellStyle name="_pgvcl-costal_PGVCL-_JMN-77_PGVCL- 9 May 11 7 8" xfId="5898"/>
    <cellStyle name="_pgvcl-costal_pgvcl_JMN-77_PGVCL- 9 May 11 7 9" xfId="5899"/>
    <cellStyle name="_pgvcl-costal_PGVCL-_JMN-77_PGVCL- 9 May 11 7 9" xfId="5900"/>
    <cellStyle name="_pgvcl-costal_pgvcl_JMN-77_PGVCL- 9 May 11 8" xfId="5901"/>
    <cellStyle name="_pgvcl-costal_PGVCL-_JMN-77_PGVCL- 9 May 11 8" xfId="5902"/>
    <cellStyle name="_pgvcl-costal_pgvcl_JMN-77_PGVCL- 9 Sep. 11" xfId="5903"/>
    <cellStyle name="_pgvcl-costal_PGVCL-_JMN-77_PGVCL- 9 Sep. 11" xfId="5904"/>
    <cellStyle name="_pgvcl-costal_pgvcl_JMN-77_PGVCL- 9 Sep. 11 2" xfId="5905"/>
    <cellStyle name="_pgvcl-costal_PGVCL-_JMN-77_PGVCL- 9 Sep. 11 2" xfId="5906"/>
    <cellStyle name="_pgvcl-costal_pgvcl_JMN-77_PGVCL- 9 Sep. 11 2 10" xfId="5907"/>
    <cellStyle name="_pgvcl-costal_PGVCL-_JMN-77_PGVCL- 9 Sep. 11 2 10" xfId="5908"/>
    <cellStyle name="_pgvcl-costal_pgvcl_JMN-77_PGVCL- 9 Sep. 11 2 2" xfId="5909"/>
    <cellStyle name="_pgvcl-costal_PGVCL-_JMN-77_PGVCL- 9 Sep. 11 2 2" xfId="5910"/>
    <cellStyle name="_pgvcl-costal_pgvcl_JMN-77_PGVCL- 9 Sep. 11 2 3" xfId="5911"/>
    <cellStyle name="_pgvcl-costal_PGVCL-_JMN-77_PGVCL- 9 Sep. 11 2 3" xfId="5912"/>
    <cellStyle name="_pgvcl-costal_pgvcl_JMN-77_PGVCL- 9 Sep. 11 2 4" xfId="5913"/>
    <cellStyle name="_pgvcl-costal_PGVCL-_JMN-77_PGVCL- 9 Sep. 11 2 4" xfId="5914"/>
    <cellStyle name="_pgvcl-costal_pgvcl_JMN-77_PGVCL- 9 Sep. 11 2 5" xfId="5915"/>
    <cellStyle name="_pgvcl-costal_PGVCL-_JMN-77_PGVCL- 9 Sep. 11 2 5" xfId="5916"/>
    <cellStyle name="_pgvcl-costal_pgvcl_JMN-77_PGVCL- 9 Sep. 11 2 6" xfId="5917"/>
    <cellStyle name="_pgvcl-costal_PGVCL-_JMN-77_PGVCL- 9 Sep. 11 2 6" xfId="5918"/>
    <cellStyle name="_pgvcl-costal_pgvcl_JMN-77_PGVCL- 9 Sep. 11 2 7" xfId="5919"/>
    <cellStyle name="_pgvcl-costal_PGVCL-_JMN-77_PGVCL- 9 Sep. 11 2 7" xfId="5920"/>
    <cellStyle name="_pgvcl-costal_pgvcl_JMN-77_PGVCL- 9 Sep. 11 2 8" xfId="5921"/>
    <cellStyle name="_pgvcl-costal_PGVCL-_JMN-77_PGVCL- 9 Sep. 11 2 8" xfId="5922"/>
    <cellStyle name="_pgvcl-costal_pgvcl_JMN-77_PGVCL- 9 Sep. 11 2 9" xfId="5923"/>
    <cellStyle name="_pgvcl-costal_PGVCL-_JMN-77_PGVCL- 9 Sep. 11 2 9" xfId="5924"/>
    <cellStyle name="_pgvcl-costal_pgvcl_JMN-77_PGVCL- 9 Sep. 11 3" xfId="5925"/>
    <cellStyle name="_pgvcl-costal_PGVCL-_JMN-77_PGVCL- 9 Sep. 11 3" xfId="5926"/>
    <cellStyle name="_pgvcl-costal_pgvcl_JMN-77_PGVCL- 9 Sep. 11 3 10" xfId="5927"/>
    <cellStyle name="_pgvcl-costal_PGVCL-_JMN-77_PGVCL- 9 Sep. 11 3 10" xfId="5928"/>
    <cellStyle name="_pgvcl-costal_pgvcl_JMN-77_PGVCL- 9 Sep. 11 3 2" xfId="5929"/>
    <cellStyle name="_pgvcl-costal_PGVCL-_JMN-77_PGVCL- 9 Sep. 11 3 2" xfId="5930"/>
    <cellStyle name="_pgvcl-costal_pgvcl_JMN-77_PGVCL- 9 Sep. 11 3 3" xfId="5931"/>
    <cellStyle name="_pgvcl-costal_PGVCL-_JMN-77_PGVCL- 9 Sep. 11 3 3" xfId="5932"/>
    <cellStyle name="_pgvcl-costal_pgvcl_JMN-77_PGVCL- 9 Sep. 11 3 4" xfId="5933"/>
    <cellStyle name="_pgvcl-costal_PGVCL-_JMN-77_PGVCL- 9 Sep. 11 3 4" xfId="5934"/>
    <cellStyle name="_pgvcl-costal_pgvcl_JMN-77_PGVCL- 9 Sep. 11 3 5" xfId="5935"/>
    <cellStyle name="_pgvcl-costal_PGVCL-_JMN-77_PGVCL- 9 Sep. 11 3 5" xfId="5936"/>
    <cellStyle name="_pgvcl-costal_pgvcl_JMN-77_PGVCL- 9 Sep. 11 3 6" xfId="5937"/>
    <cellStyle name="_pgvcl-costal_PGVCL-_JMN-77_PGVCL- 9 Sep. 11 3 6" xfId="5938"/>
    <cellStyle name="_pgvcl-costal_pgvcl_JMN-77_PGVCL- 9 Sep. 11 3 7" xfId="5939"/>
    <cellStyle name="_pgvcl-costal_PGVCL-_JMN-77_PGVCL- 9 Sep. 11 3 7" xfId="5940"/>
    <cellStyle name="_pgvcl-costal_pgvcl_JMN-77_PGVCL- 9 Sep. 11 3 8" xfId="5941"/>
    <cellStyle name="_pgvcl-costal_PGVCL-_JMN-77_PGVCL- 9 Sep. 11 3 8" xfId="5942"/>
    <cellStyle name="_pgvcl-costal_pgvcl_JMN-77_PGVCL- 9 Sep. 11 3 9" xfId="5943"/>
    <cellStyle name="_pgvcl-costal_PGVCL-_JMN-77_PGVCL- 9 Sep. 11 3 9" xfId="5944"/>
    <cellStyle name="_pgvcl-costal_pgvcl_JMN-77_PGVCL- 9 Sep. 11 4" xfId="5945"/>
    <cellStyle name="_pgvcl-costal_PGVCL-_JMN-77_PGVCL- 9 Sep. 11 4" xfId="5946"/>
    <cellStyle name="_pgvcl-costal_pgvcl_JMN-77_PGVCL- 9 Sep. 11 4 10" xfId="5947"/>
    <cellStyle name="_pgvcl-costal_PGVCL-_JMN-77_PGVCL- 9 Sep. 11 4 10" xfId="5948"/>
    <cellStyle name="_pgvcl-costal_pgvcl_JMN-77_PGVCL- 9 Sep. 11 4 2" xfId="5949"/>
    <cellStyle name="_pgvcl-costal_PGVCL-_JMN-77_PGVCL- 9 Sep. 11 4 2" xfId="5950"/>
    <cellStyle name="_pgvcl-costal_pgvcl_JMN-77_PGVCL- 9 Sep. 11 4 3" xfId="5951"/>
    <cellStyle name="_pgvcl-costal_PGVCL-_JMN-77_PGVCL- 9 Sep. 11 4 3" xfId="5952"/>
    <cellStyle name="_pgvcl-costal_pgvcl_JMN-77_PGVCL- 9 Sep. 11 4 4" xfId="5953"/>
    <cellStyle name="_pgvcl-costal_PGVCL-_JMN-77_PGVCL- 9 Sep. 11 4 4" xfId="5954"/>
    <cellStyle name="_pgvcl-costal_pgvcl_JMN-77_PGVCL- 9 Sep. 11 4 5" xfId="5955"/>
    <cellStyle name="_pgvcl-costal_PGVCL-_JMN-77_PGVCL- 9 Sep. 11 4 5" xfId="5956"/>
    <cellStyle name="_pgvcl-costal_pgvcl_JMN-77_PGVCL- 9 Sep. 11 4 6" xfId="5957"/>
    <cellStyle name="_pgvcl-costal_PGVCL-_JMN-77_PGVCL- 9 Sep. 11 4 6" xfId="5958"/>
    <cellStyle name="_pgvcl-costal_pgvcl_JMN-77_PGVCL- 9 Sep. 11 4 7" xfId="5959"/>
    <cellStyle name="_pgvcl-costal_PGVCL-_JMN-77_PGVCL- 9 Sep. 11 4 7" xfId="5960"/>
    <cellStyle name="_pgvcl-costal_pgvcl_JMN-77_PGVCL- 9 Sep. 11 4 8" xfId="5961"/>
    <cellStyle name="_pgvcl-costal_PGVCL-_JMN-77_PGVCL- 9 Sep. 11 4 8" xfId="5962"/>
    <cellStyle name="_pgvcl-costal_pgvcl_JMN-77_PGVCL- 9 Sep. 11 4 9" xfId="5963"/>
    <cellStyle name="_pgvcl-costal_PGVCL-_JMN-77_PGVCL- 9 Sep. 11 4 9" xfId="5964"/>
    <cellStyle name="_pgvcl-costal_pgvcl_JMN-77_PGVCL- 9 Sep. 11 5" xfId="5965"/>
    <cellStyle name="_pgvcl-costal_PGVCL-_JMN-77_PGVCL- 9 Sep. 11 5" xfId="5966"/>
    <cellStyle name="_pgvcl-costal_pgvcl_JMN-77_PGVCL- 9 Sep. 11 5 10" xfId="5967"/>
    <cellStyle name="_pgvcl-costal_PGVCL-_JMN-77_PGVCL- 9 Sep. 11 5 10" xfId="5968"/>
    <cellStyle name="_pgvcl-costal_pgvcl_JMN-77_PGVCL- 9 Sep. 11 5 2" xfId="5969"/>
    <cellStyle name="_pgvcl-costal_PGVCL-_JMN-77_PGVCL- 9 Sep. 11 5 2" xfId="5970"/>
    <cellStyle name="_pgvcl-costal_pgvcl_JMN-77_PGVCL- 9 Sep. 11 5 3" xfId="5971"/>
    <cellStyle name="_pgvcl-costal_PGVCL-_JMN-77_PGVCL- 9 Sep. 11 5 3" xfId="5972"/>
    <cellStyle name="_pgvcl-costal_pgvcl_JMN-77_PGVCL- 9 Sep. 11 5 4" xfId="5973"/>
    <cellStyle name="_pgvcl-costal_PGVCL-_JMN-77_PGVCL- 9 Sep. 11 5 4" xfId="5974"/>
    <cellStyle name="_pgvcl-costal_pgvcl_JMN-77_PGVCL- 9 Sep. 11 5 5" xfId="5975"/>
    <cellStyle name="_pgvcl-costal_PGVCL-_JMN-77_PGVCL- 9 Sep. 11 5 5" xfId="5976"/>
    <cellStyle name="_pgvcl-costal_pgvcl_JMN-77_PGVCL- 9 Sep. 11 5 6" xfId="5977"/>
    <cellStyle name="_pgvcl-costal_PGVCL-_JMN-77_PGVCL- 9 Sep. 11 5 6" xfId="5978"/>
    <cellStyle name="_pgvcl-costal_pgvcl_JMN-77_PGVCL- 9 Sep. 11 5 7" xfId="5979"/>
    <cellStyle name="_pgvcl-costal_PGVCL-_JMN-77_PGVCL- 9 Sep. 11 5 7" xfId="5980"/>
    <cellStyle name="_pgvcl-costal_pgvcl_JMN-77_PGVCL- 9 Sep. 11 5 8" xfId="5981"/>
    <cellStyle name="_pgvcl-costal_PGVCL-_JMN-77_PGVCL- 9 Sep. 11 5 8" xfId="5982"/>
    <cellStyle name="_pgvcl-costal_pgvcl_JMN-77_PGVCL- 9 Sep. 11 5 9" xfId="5983"/>
    <cellStyle name="_pgvcl-costal_PGVCL-_JMN-77_PGVCL- 9 Sep. 11 5 9" xfId="5984"/>
    <cellStyle name="_pgvcl-costal_pgvcl_JMN-77_PGVCL- 9 Sep. 11 6" xfId="5985"/>
    <cellStyle name="_pgvcl-costal_PGVCL-_JMN-77_PGVCL- 9 Sep. 11 6" xfId="5986"/>
    <cellStyle name="_pgvcl-costal_pgvcl_JMN-77_PGVCL- 9 Sep. 11 6 10" xfId="5987"/>
    <cellStyle name="_pgvcl-costal_PGVCL-_JMN-77_PGVCL- 9 Sep. 11 6 10" xfId="5988"/>
    <cellStyle name="_pgvcl-costal_pgvcl_JMN-77_PGVCL- 9 Sep. 11 6 2" xfId="5989"/>
    <cellStyle name="_pgvcl-costal_PGVCL-_JMN-77_PGVCL- 9 Sep. 11 6 2" xfId="5990"/>
    <cellStyle name="_pgvcl-costal_pgvcl_JMN-77_PGVCL- 9 Sep. 11 6 3" xfId="5991"/>
    <cellStyle name="_pgvcl-costal_PGVCL-_JMN-77_PGVCL- 9 Sep. 11 6 3" xfId="5992"/>
    <cellStyle name="_pgvcl-costal_pgvcl_JMN-77_PGVCL- 9 Sep. 11 6 4" xfId="5993"/>
    <cellStyle name="_pgvcl-costal_PGVCL-_JMN-77_PGVCL- 9 Sep. 11 6 4" xfId="5994"/>
    <cellStyle name="_pgvcl-costal_pgvcl_JMN-77_PGVCL- 9 Sep. 11 6 5" xfId="5995"/>
    <cellStyle name="_pgvcl-costal_PGVCL-_JMN-77_PGVCL- 9 Sep. 11 6 5" xfId="5996"/>
    <cellStyle name="_pgvcl-costal_pgvcl_JMN-77_PGVCL- 9 Sep. 11 6 6" xfId="5997"/>
    <cellStyle name="_pgvcl-costal_PGVCL-_JMN-77_PGVCL- 9 Sep. 11 6 6" xfId="5998"/>
    <cellStyle name="_pgvcl-costal_pgvcl_JMN-77_PGVCL- 9 Sep. 11 6 7" xfId="5999"/>
    <cellStyle name="_pgvcl-costal_PGVCL-_JMN-77_PGVCL- 9 Sep. 11 6 7" xfId="6000"/>
    <cellStyle name="_pgvcl-costal_pgvcl_JMN-77_PGVCL- 9 Sep. 11 6 8" xfId="6001"/>
    <cellStyle name="_pgvcl-costal_PGVCL-_JMN-77_PGVCL- 9 Sep. 11 6 8" xfId="6002"/>
    <cellStyle name="_pgvcl-costal_pgvcl_JMN-77_PGVCL- 9 Sep. 11 6 9" xfId="6003"/>
    <cellStyle name="_pgvcl-costal_PGVCL-_JMN-77_PGVCL- 9 Sep. 11 6 9" xfId="6004"/>
    <cellStyle name="_pgvcl-costal_pgvcl_JMN-77_PGVCL- 9 Sep. 11 7" xfId="6005"/>
    <cellStyle name="_pgvcl-costal_PGVCL-_JMN-77_PGVCL- 9 Sep. 11 7" xfId="6006"/>
    <cellStyle name="_pgvcl-costal_pgvcl_JMN-77_PGVCL- 9 Sep. 11 7 10" xfId="6007"/>
    <cellStyle name="_pgvcl-costal_PGVCL-_JMN-77_PGVCL- 9 Sep. 11 7 10" xfId="6008"/>
    <cellStyle name="_pgvcl-costal_pgvcl_JMN-77_PGVCL- 9 Sep. 11 7 2" xfId="6009"/>
    <cellStyle name="_pgvcl-costal_PGVCL-_JMN-77_PGVCL- 9 Sep. 11 7 2" xfId="6010"/>
    <cellStyle name="_pgvcl-costal_pgvcl_JMN-77_PGVCL- 9 Sep. 11 7 3" xfId="6011"/>
    <cellStyle name="_pgvcl-costal_PGVCL-_JMN-77_PGVCL- 9 Sep. 11 7 3" xfId="6012"/>
    <cellStyle name="_pgvcl-costal_pgvcl_JMN-77_PGVCL- 9 Sep. 11 7 4" xfId="6013"/>
    <cellStyle name="_pgvcl-costal_PGVCL-_JMN-77_PGVCL- 9 Sep. 11 7 4" xfId="6014"/>
    <cellStyle name="_pgvcl-costal_pgvcl_JMN-77_PGVCL- 9 Sep. 11 7 5" xfId="6015"/>
    <cellStyle name="_pgvcl-costal_PGVCL-_JMN-77_PGVCL- 9 Sep. 11 7 5" xfId="6016"/>
    <cellStyle name="_pgvcl-costal_pgvcl_JMN-77_PGVCL- 9 Sep. 11 7 6" xfId="6017"/>
    <cellStyle name="_pgvcl-costal_PGVCL-_JMN-77_PGVCL- 9 Sep. 11 7 6" xfId="6018"/>
    <cellStyle name="_pgvcl-costal_pgvcl_JMN-77_PGVCL- 9 Sep. 11 7 7" xfId="6019"/>
    <cellStyle name="_pgvcl-costal_PGVCL-_JMN-77_PGVCL- 9 Sep. 11 7 7" xfId="6020"/>
    <cellStyle name="_pgvcl-costal_pgvcl_JMN-77_PGVCL- 9 Sep. 11 7 8" xfId="6021"/>
    <cellStyle name="_pgvcl-costal_PGVCL-_JMN-77_PGVCL- 9 Sep. 11 7 8" xfId="6022"/>
    <cellStyle name="_pgvcl-costal_pgvcl_JMN-77_PGVCL- 9 Sep. 11 7 9" xfId="6023"/>
    <cellStyle name="_pgvcl-costal_PGVCL-_JMN-77_PGVCL- 9 Sep. 11 7 9" xfId="6024"/>
    <cellStyle name="_pgvcl-costal_pgvcl_JMN-77_PGVCL- 9 Sep. 11 8" xfId="6025"/>
    <cellStyle name="_pgvcl-costal_PGVCL-_JMN-77_PGVCL- 9 Sep. 11 8" xfId="6026"/>
    <cellStyle name="_pgvcl-costal_pgvcl_JND - 5" xfId="6027"/>
    <cellStyle name="_pgvcl-costal_PGVCL-_JND - 5" xfId="6028"/>
    <cellStyle name="_pgvcl-costal_pgvcl_JND - 5 2" xfId="6029"/>
    <cellStyle name="_pgvcl-costal_PGVCL-_JND - 5 2" xfId="6030"/>
    <cellStyle name="_pgvcl-costal_pgvcl_JND - 5 CFL" xfId="6031"/>
    <cellStyle name="_pgvcl-costal_PGVCL-_JND - 5 CFL" xfId="6032"/>
    <cellStyle name="_pgvcl-costal_pgvcl_JND - 5 CFL 2" xfId="6033"/>
    <cellStyle name="_pgvcl-costal_PGVCL-_JND - 5 CFL 2" xfId="6034"/>
    <cellStyle name="_pgvcl-costal_pgvcl_JND - 5 CFL 2 10" xfId="6035"/>
    <cellStyle name="_pgvcl-costal_PGVCL-_JND - 5 CFL 2 10" xfId="6036"/>
    <cellStyle name="_pgvcl-costal_pgvcl_JND - 5 CFL 2 2" xfId="6037"/>
    <cellStyle name="_pgvcl-costal_PGVCL-_JND - 5 CFL 2 2" xfId="6038"/>
    <cellStyle name="_pgvcl-costal_pgvcl_JND - 5 CFL 2 3" xfId="6039"/>
    <cellStyle name="_pgvcl-costal_PGVCL-_JND - 5 CFL 2 3" xfId="6040"/>
    <cellStyle name="_pgvcl-costal_pgvcl_JND - 5 CFL 2 4" xfId="6041"/>
    <cellStyle name="_pgvcl-costal_PGVCL-_JND - 5 CFL 2 4" xfId="6042"/>
    <cellStyle name="_pgvcl-costal_pgvcl_JND - 5 CFL 2 5" xfId="6043"/>
    <cellStyle name="_pgvcl-costal_PGVCL-_JND - 5 CFL 2 5" xfId="6044"/>
    <cellStyle name="_pgvcl-costal_pgvcl_JND - 5 CFL 2 6" xfId="6045"/>
    <cellStyle name="_pgvcl-costal_PGVCL-_JND - 5 CFL 2 6" xfId="6046"/>
    <cellStyle name="_pgvcl-costal_pgvcl_JND - 5 CFL 2 7" xfId="6047"/>
    <cellStyle name="_pgvcl-costal_PGVCL-_JND - 5 CFL 2 7" xfId="6048"/>
    <cellStyle name="_pgvcl-costal_pgvcl_JND - 5 CFL 2 8" xfId="6049"/>
    <cellStyle name="_pgvcl-costal_PGVCL-_JND - 5 CFL 2 8" xfId="6050"/>
    <cellStyle name="_pgvcl-costal_pgvcl_JND - 5 CFL 2 9" xfId="6051"/>
    <cellStyle name="_pgvcl-costal_PGVCL-_JND - 5 CFL 2 9" xfId="6052"/>
    <cellStyle name="_pgvcl-costal_pgvcl_JND - 5 CFL 3" xfId="6053"/>
    <cellStyle name="_pgvcl-costal_PGVCL-_JND - 5 CFL 3" xfId="6054"/>
    <cellStyle name="_pgvcl-costal_pgvcl_JND - 5 CFL 3 10" xfId="6055"/>
    <cellStyle name="_pgvcl-costal_PGVCL-_JND - 5 CFL 3 10" xfId="6056"/>
    <cellStyle name="_pgvcl-costal_pgvcl_JND - 5 CFL 3 2" xfId="6057"/>
    <cellStyle name="_pgvcl-costal_PGVCL-_JND - 5 CFL 3 2" xfId="6058"/>
    <cellStyle name="_pgvcl-costal_pgvcl_JND - 5 CFL 3 3" xfId="6059"/>
    <cellStyle name="_pgvcl-costal_PGVCL-_JND - 5 CFL 3 3" xfId="6060"/>
    <cellStyle name="_pgvcl-costal_pgvcl_JND - 5 CFL 3 4" xfId="6061"/>
    <cellStyle name="_pgvcl-costal_PGVCL-_JND - 5 CFL 3 4" xfId="6062"/>
    <cellStyle name="_pgvcl-costal_pgvcl_JND - 5 CFL 3 5" xfId="6063"/>
    <cellStyle name="_pgvcl-costal_PGVCL-_JND - 5 CFL 3 5" xfId="6064"/>
    <cellStyle name="_pgvcl-costal_pgvcl_JND - 5 CFL 3 6" xfId="6065"/>
    <cellStyle name="_pgvcl-costal_PGVCL-_JND - 5 CFL 3 6" xfId="6066"/>
    <cellStyle name="_pgvcl-costal_pgvcl_JND - 5 CFL 3 7" xfId="6067"/>
    <cellStyle name="_pgvcl-costal_PGVCL-_JND - 5 CFL 3 7" xfId="6068"/>
    <cellStyle name="_pgvcl-costal_pgvcl_JND - 5 CFL 3 8" xfId="6069"/>
    <cellStyle name="_pgvcl-costal_PGVCL-_JND - 5 CFL 3 8" xfId="6070"/>
    <cellStyle name="_pgvcl-costal_pgvcl_JND - 5 CFL 3 9" xfId="6071"/>
    <cellStyle name="_pgvcl-costal_PGVCL-_JND - 5 CFL 3 9" xfId="6072"/>
    <cellStyle name="_pgvcl-costal_pgvcl_JND - 5 CFL 4" xfId="6073"/>
    <cellStyle name="_pgvcl-costal_PGVCL-_JND - 5 CFL 4" xfId="6074"/>
    <cellStyle name="_pgvcl-costal_pgvcl_JND - 5 CFL 4 10" xfId="6075"/>
    <cellStyle name="_pgvcl-costal_PGVCL-_JND - 5 CFL 4 10" xfId="6076"/>
    <cellStyle name="_pgvcl-costal_pgvcl_JND - 5 CFL 4 2" xfId="6077"/>
    <cellStyle name="_pgvcl-costal_PGVCL-_JND - 5 CFL 4 2" xfId="6078"/>
    <cellStyle name="_pgvcl-costal_pgvcl_JND - 5 CFL 4 3" xfId="6079"/>
    <cellStyle name="_pgvcl-costal_PGVCL-_JND - 5 CFL 4 3" xfId="6080"/>
    <cellStyle name="_pgvcl-costal_pgvcl_JND - 5 CFL 4 4" xfId="6081"/>
    <cellStyle name="_pgvcl-costal_PGVCL-_JND - 5 CFL 4 4" xfId="6082"/>
    <cellStyle name="_pgvcl-costal_pgvcl_JND - 5 CFL 4 5" xfId="6083"/>
    <cellStyle name="_pgvcl-costal_PGVCL-_JND - 5 CFL 4 5" xfId="6084"/>
    <cellStyle name="_pgvcl-costal_pgvcl_JND - 5 CFL 4 6" xfId="6085"/>
    <cellStyle name="_pgvcl-costal_PGVCL-_JND - 5 CFL 4 6" xfId="6086"/>
    <cellStyle name="_pgvcl-costal_pgvcl_JND - 5 CFL 4 7" xfId="6087"/>
    <cellStyle name="_pgvcl-costal_PGVCL-_JND - 5 CFL 4 7" xfId="6088"/>
    <cellStyle name="_pgvcl-costal_pgvcl_JND - 5 CFL 4 8" xfId="6089"/>
    <cellStyle name="_pgvcl-costal_PGVCL-_JND - 5 CFL 4 8" xfId="6090"/>
    <cellStyle name="_pgvcl-costal_pgvcl_JND - 5 CFL 4 9" xfId="6091"/>
    <cellStyle name="_pgvcl-costal_PGVCL-_JND - 5 CFL 4 9" xfId="6092"/>
    <cellStyle name="_pgvcl-costal_pgvcl_JND - 5 CFL 5" xfId="6093"/>
    <cellStyle name="_pgvcl-costal_PGVCL-_JND - 5 CFL 5" xfId="6094"/>
    <cellStyle name="_pgvcl-costal_pgvcl_JND - 5 CFL 5 10" xfId="6095"/>
    <cellStyle name="_pgvcl-costal_PGVCL-_JND - 5 CFL 5 10" xfId="6096"/>
    <cellStyle name="_pgvcl-costal_pgvcl_JND - 5 CFL 5 2" xfId="6097"/>
    <cellStyle name="_pgvcl-costal_PGVCL-_JND - 5 CFL 5 2" xfId="6098"/>
    <cellStyle name="_pgvcl-costal_pgvcl_JND - 5 CFL 5 3" xfId="6099"/>
    <cellStyle name="_pgvcl-costal_PGVCL-_JND - 5 CFL 5 3" xfId="6100"/>
    <cellStyle name="_pgvcl-costal_pgvcl_JND - 5 CFL 5 4" xfId="6101"/>
    <cellStyle name="_pgvcl-costal_PGVCL-_JND - 5 CFL 5 4" xfId="6102"/>
    <cellStyle name="_pgvcl-costal_pgvcl_JND - 5 CFL 5 5" xfId="6103"/>
    <cellStyle name="_pgvcl-costal_PGVCL-_JND - 5 CFL 5 5" xfId="6104"/>
    <cellStyle name="_pgvcl-costal_pgvcl_JND - 5 CFL 5 6" xfId="6105"/>
    <cellStyle name="_pgvcl-costal_PGVCL-_JND - 5 CFL 5 6" xfId="6106"/>
    <cellStyle name="_pgvcl-costal_pgvcl_JND - 5 CFL 5 7" xfId="6107"/>
    <cellStyle name="_pgvcl-costal_PGVCL-_JND - 5 CFL 5 7" xfId="6108"/>
    <cellStyle name="_pgvcl-costal_pgvcl_JND - 5 CFL 5 8" xfId="6109"/>
    <cellStyle name="_pgvcl-costal_PGVCL-_JND - 5 CFL 5 8" xfId="6110"/>
    <cellStyle name="_pgvcl-costal_pgvcl_JND - 5 CFL 5 9" xfId="6111"/>
    <cellStyle name="_pgvcl-costal_PGVCL-_JND - 5 CFL 5 9" xfId="6112"/>
    <cellStyle name="_pgvcl-costal_pgvcl_JND - 5 CFL 6" xfId="6113"/>
    <cellStyle name="_pgvcl-costal_PGVCL-_JND - 5 CFL 6" xfId="6114"/>
    <cellStyle name="_pgvcl-costal_pgvcl_JND - 5 CFL 6 10" xfId="6115"/>
    <cellStyle name="_pgvcl-costal_PGVCL-_JND - 5 CFL 6 10" xfId="6116"/>
    <cellStyle name="_pgvcl-costal_pgvcl_JND - 5 CFL 6 2" xfId="6117"/>
    <cellStyle name="_pgvcl-costal_PGVCL-_JND - 5 CFL 6 2" xfId="6118"/>
    <cellStyle name="_pgvcl-costal_pgvcl_JND - 5 CFL 6 3" xfId="6119"/>
    <cellStyle name="_pgvcl-costal_PGVCL-_JND - 5 CFL 6 3" xfId="6120"/>
    <cellStyle name="_pgvcl-costal_pgvcl_JND - 5 CFL 6 4" xfId="6121"/>
    <cellStyle name="_pgvcl-costal_PGVCL-_JND - 5 CFL 6 4" xfId="6122"/>
    <cellStyle name="_pgvcl-costal_pgvcl_JND - 5 CFL 6 5" xfId="6123"/>
    <cellStyle name="_pgvcl-costal_PGVCL-_JND - 5 CFL 6 5" xfId="6124"/>
    <cellStyle name="_pgvcl-costal_pgvcl_JND - 5 CFL 6 6" xfId="6125"/>
    <cellStyle name="_pgvcl-costal_PGVCL-_JND - 5 CFL 6 6" xfId="6126"/>
    <cellStyle name="_pgvcl-costal_pgvcl_JND - 5 CFL 6 7" xfId="6127"/>
    <cellStyle name="_pgvcl-costal_PGVCL-_JND - 5 CFL 6 7" xfId="6128"/>
    <cellStyle name="_pgvcl-costal_pgvcl_JND - 5 CFL 6 8" xfId="6129"/>
    <cellStyle name="_pgvcl-costal_PGVCL-_JND - 5 CFL 6 8" xfId="6130"/>
    <cellStyle name="_pgvcl-costal_pgvcl_JND - 5 CFL 6 9" xfId="6131"/>
    <cellStyle name="_pgvcl-costal_PGVCL-_JND - 5 CFL 6 9" xfId="6132"/>
    <cellStyle name="_pgvcl-costal_pgvcl_JND - 5 CFL 7" xfId="6133"/>
    <cellStyle name="_pgvcl-costal_PGVCL-_JND - 5 CFL 7" xfId="6134"/>
    <cellStyle name="_pgvcl-costal_pgvcl_JND - 5 CFL 7 10" xfId="6135"/>
    <cellStyle name="_pgvcl-costal_PGVCL-_JND - 5 CFL 7 10" xfId="6136"/>
    <cellStyle name="_pgvcl-costal_pgvcl_JND - 5 CFL 7 2" xfId="6137"/>
    <cellStyle name="_pgvcl-costal_PGVCL-_JND - 5 CFL 7 2" xfId="6138"/>
    <cellStyle name="_pgvcl-costal_pgvcl_JND - 5 CFL 7 3" xfId="6139"/>
    <cellStyle name="_pgvcl-costal_PGVCL-_JND - 5 CFL 7 3" xfId="6140"/>
    <cellStyle name="_pgvcl-costal_pgvcl_JND - 5 CFL 7 4" xfId="6141"/>
    <cellStyle name="_pgvcl-costal_PGVCL-_JND - 5 CFL 7 4" xfId="6142"/>
    <cellStyle name="_pgvcl-costal_pgvcl_JND - 5 CFL 7 5" xfId="6143"/>
    <cellStyle name="_pgvcl-costal_PGVCL-_JND - 5 CFL 7 5" xfId="6144"/>
    <cellStyle name="_pgvcl-costal_pgvcl_JND - 5 CFL 7 6" xfId="6145"/>
    <cellStyle name="_pgvcl-costal_PGVCL-_JND - 5 CFL 7 6" xfId="6146"/>
    <cellStyle name="_pgvcl-costal_pgvcl_JND - 5 CFL 7 7" xfId="6147"/>
    <cellStyle name="_pgvcl-costal_PGVCL-_JND - 5 CFL 7 7" xfId="6148"/>
    <cellStyle name="_pgvcl-costal_pgvcl_JND - 5 CFL 7 8" xfId="6149"/>
    <cellStyle name="_pgvcl-costal_PGVCL-_JND - 5 CFL 7 8" xfId="6150"/>
    <cellStyle name="_pgvcl-costal_pgvcl_JND - 5 CFL 7 9" xfId="6151"/>
    <cellStyle name="_pgvcl-costal_PGVCL-_JND - 5 CFL 7 9" xfId="6152"/>
    <cellStyle name="_pgvcl-costal_pgvcl_JND - 5 CFL 8" xfId="6153"/>
    <cellStyle name="_pgvcl-costal_PGVCL-_JND - 5 CFL 8" xfId="6154"/>
    <cellStyle name="_pgvcl-costal_pgvcl_JND - 5_BOARD 30-03-09" xfId="6155"/>
    <cellStyle name="_pgvcl-costal_PGVCL-_JND - 5_BOARD 30-03-09" xfId="6156"/>
    <cellStyle name="_pgvcl-costal_pgvcl_JND - 5_BOARD 30-03-09 2" xfId="6157"/>
    <cellStyle name="_pgvcl-costal_PGVCL-_JND - 5_BOARD 30-03-09 2" xfId="6158"/>
    <cellStyle name="_pgvcl-costal_pgvcl_JND - 5_BOARD 30-03-09 2 10" xfId="6159"/>
    <cellStyle name="_pgvcl-costal_PGVCL-_JND - 5_BOARD 30-03-09 2 10" xfId="6160"/>
    <cellStyle name="_pgvcl-costal_pgvcl_JND - 5_BOARD 30-03-09 2 2" xfId="6161"/>
    <cellStyle name="_pgvcl-costal_PGVCL-_JND - 5_BOARD 30-03-09 2 2" xfId="6162"/>
    <cellStyle name="_pgvcl-costal_pgvcl_JND - 5_BOARD 30-03-09 2 3" xfId="6163"/>
    <cellStyle name="_pgvcl-costal_PGVCL-_JND - 5_BOARD 30-03-09 2 3" xfId="6164"/>
    <cellStyle name="_pgvcl-costal_pgvcl_JND - 5_BOARD 30-03-09 2 4" xfId="6165"/>
    <cellStyle name="_pgvcl-costal_PGVCL-_JND - 5_BOARD 30-03-09 2 4" xfId="6166"/>
    <cellStyle name="_pgvcl-costal_pgvcl_JND - 5_BOARD 30-03-09 2 5" xfId="6167"/>
    <cellStyle name="_pgvcl-costal_PGVCL-_JND - 5_BOARD 30-03-09 2 5" xfId="6168"/>
    <cellStyle name="_pgvcl-costal_pgvcl_JND - 5_BOARD 30-03-09 2 6" xfId="6169"/>
    <cellStyle name="_pgvcl-costal_PGVCL-_JND - 5_BOARD 30-03-09 2 6" xfId="6170"/>
    <cellStyle name="_pgvcl-costal_pgvcl_JND - 5_BOARD 30-03-09 2 7" xfId="6171"/>
    <cellStyle name="_pgvcl-costal_PGVCL-_JND - 5_BOARD 30-03-09 2 7" xfId="6172"/>
    <cellStyle name="_pgvcl-costal_pgvcl_JND - 5_BOARD 30-03-09 2 8" xfId="6173"/>
    <cellStyle name="_pgvcl-costal_PGVCL-_JND - 5_BOARD 30-03-09 2 8" xfId="6174"/>
    <cellStyle name="_pgvcl-costal_pgvcl_JND - 5_BOARD 30-03-09 2 9" xfId="6175"/>
    <cellStyle name="_pgvcl-costal_PGVCL-_JND - 5_BOARD 30-03-09 2 9" xfId="6176"/>
    <cellStyle name="_pgvcl-costal_pgvcl_JND - 5_BOARD 30-03-09 3" xfId="6177"/>
    <cellStyle name="_pgvcl-costal_PGVCL-_JND - 5_BOARD 30-03-09 3" xfId="6178"/>
    <cellStyle name="_pgvcl-costal_pgvcl_JND - 5_BOARD 30-03-09 3 10" xfId="6179"/>
    <cellStyle name="_pgvcl-costal_PGVCL-_JND - 5_BOARD 30-03-09 3 10" xfId="6180"/>
    <cellStyle name="_pgvcl-costal_pgvcl_JND - 5_BOARD 30-03-09 3 2" xfId="6181"/>
    <cellStyle name="_pgvcl-costal_PGVCL-_JND - 5_BOARD 30-03-09 3 2" xfId="6182"/>
    <cellStyle name="_pgvcl-costal_pgvcl_JND - 5_BOARD 30-03-09 3 3" xfId="6183"/>
    <cellStyle name="_pgvcl-costal_PGVCL-_JND - 5_BOARD 30-03-09 3 3" xfId="6184"/>
    <cellStyle name="_pgvcl-costal_pgvcl_JND - 5_BOARD 30-03-09 3 4" xfId="6185"/>
    <cellStyle name="_pgvcl-costal_PGVCL-_JND - 5_BOARD 30-03-09 3 4" xfId="6186"/>
    <cellStyle name="_pgvcl-costal_pgvcl_JND - 5_BOARD 30-03-09 3 5" xfId="6187"/>
    <cellStyle name="_pgvcl-costal_PGVCL-_JND - 5_BOARD 30-03-09 3 5" xfId="6188"/>
    <cellStyle name="_pgvcl-costal_pgvcl_JND - 5_BOARD 30-03-09 3 6" xfId="6189"/>
    <cellStyle name="_pgvcl-costal_PGVCL-_JND - 5_BOARD 30-03-09 3 6" xfId="6190"/>
    <cellStyle name="_pgvcl-costal_pgvcl_JND - 5_BOARD 30-03-09 3 7" xfId="6191"/>
    <cellStyle name="_pgvcl-costal_PGVCL-_JND - 5_BOARD 30-03-09 3 7" xfId="6192"/>
    <cellStyle name="_pgvcl-costal_pgvcl_JND - 5_BOARD 30-03-09 3 8" xfId="6193"/>
    <cellStyle name="_pgvcl-costal_PGVCL-_JND - 5_BOARD 30-03-09 3 8" xfId="6194"/>
    <cellStyle name="_pgvcl-costal_pgvcl_JND - 5_BOARD 30-03-09 3 9" xfId="6195"/>
    <cellStyle name="_pgvcl-costal_PGVCL-_JND - 5_BOARD 30-03-09 3 9" xfId="6196"/>
    <cellStyle name="_pgvcl-costal_pgvcl_JND - 5_BOARD 30-03-09 4" xfId="6197"/>
    <cellStyle name="_pgvcl-costal_PGVCL-_JND - 5_BOARD 30-03-09 4" xfId="6198"/>
    <cellStyle name="_pgvcl-costal_pgvcl_JND - 5_BOARD 30-03-09 4 10" xfId="6199"/>
    <cellStyle name="_pgvcl-costal_PGVCL-_JND - 5_BOARD 30-03-09 4 10" xfId="6200"/>
    <cellStyle name="_pgvcl-costal_pgvcl_JND - 5_BOARD 30-03-09 4 2" xfId="6201"/>
    <cellStyle name="_pgvcl-costal_PGVCL-_JND - 5_BOARD 30-03-09 4 2" xfId="6202"/>
    <cellStyle name="_pgvcl-costal_pgvcl_JND - 5_BOARD 30-03-09 4 3" xfId="6203"/>
    <cellStyle name="_pgvcl-costal_PGVCL-_JND - 5_BOARD 30-03-09 4 3" xfId="6204"/>
    <cellStyle name="_pgvcl-costal_pgvcl_JND - 5_BOARD 30-03-09 4 4" xfId="6205"/>
    <cellStyle name="_pgvcl-costal_PGVCL-_JND - 5_BOARD 30-03-09 4 4" xfId="6206"/>
    <cellStyle name="_pgvcl-costal_pgvcl_JND - 5_BOARD 30-03-09 4 5" xfId="6207"/>
    <cellStyle name="_pgvcl-costal_PGVCL-_JND - 5_BOARD 30-03-09 4 5" xfId="6208"/>
    <cellStyle name="_pgvcl-costal_pgvcl_JND - 5_BOARD 30-03-09 4 6" xfId="6209"/>
    <cellStyle name="_pgvcl-costal_PGVCL-_JND - 5_BOARD 30-03-09 4 6" xfId="6210"/>
    <cellStyle name="_pgvcl-costal_pgvcl_JND - 5_BOARD 30-03-09 4 7" xfId="6211"/>
    <cellStyle name="_pgvcl-costal_PGVCL-_JND - 5_BOARD 30-03-09 4 7" xfId="6212"/>
    <cellStyle name="_pgvcl-costal_pgvcl_JND - 5_BOARD 30-03-09 4 8" xfId="6213"/>
    <cellStyle name="_pgvcl-costal_PGVCL-_JND - 5_BOARD 30-03-09 4 8" xfId="6214"/>
    <cellStyle name="_pgvcl-costal_pgvcl_JND - 5_BOARD 30-03-09 4 9" xfId="6215"/>
    <cellStyle name="_pgvcl-costal_PGVCL-_JND - 5_BOARD 30-03-09 4 9" xfId="6216"/>
    <cellStyle name="_pgvcl-costal_pgvcl_JND - 5_BOARD 30-03-09 5" xfId="6217"/>
    <cellStyle name="_pgvcl-costal_PGVCL-_JND - 5_BOARD 30-03-09 5" xfId="6218"/>
    <cellStyle name="_pgvcl-costal_pgvcl_JND - 5_BOARD 30-03-09 5 10" xfId="6219"/>
    <cellStyle name="_pgvcl-costal_PGVCL-_JND - 5_BOARD 30-03-09 5 10" xfId="6220"/>
    <cellStyle name="_pgvcl-costal_pgvcl_JND - 5_BOARD 30-03-09 5 2" xfId="6221"/>
    <cellStyle name="_pgvcl-costal_PGVCL-_JND - 5_BOARD 30-03-09 5 2" xfId="6222"/>
    <cellStyle name="_pgvcl-costal_pgvcl_JND - 5_BOARD 30-03-09 5 3" xfId="6223"/>
    <cellStyle name="_pgvcl-costal_PGVCL-_JND - 5_BOARD 30-03-09 5 3" xfId="6224"/>
    <cellStyle name="_pgvcl-costal_pgvcl_JND - 5_BOARD 30-03-09 5 4" xfId="6225"/>
    <cellStyle name="_pgvcl-costal_PGVCL-_JND - 5_BOARD 30-03-09 5 4" xfId="6226"/>
    <cellStyle name="_pgvcl-costal_pgvcl_JND - 5_BOARD 30-03-09 5 5" xfId="6227"/>
    <cellStyle name="_pgvcl-costal_PGVCL-_JND - 5_BOARD 30-03-09 5 5" xfId="6228"/>
    <cellStyle name="_pgvcl-costal_pgvcl_JND - 5_BOARD 30-03-09 5 6" xfId="6229"/>
    <cellStyle name="_pgvcl-costal_PGVCL-_JND - 5_BOARD 30-03-09 5 6" xfId="6230"/>
    <cellStyle name="_pgvcl-costal_pgvcl_JND - 5_BOARD 30-03-09 5 7" xfId="6231"/>
    <cellStyle name="_pgvcl-costal_PGVCL-_JND - 5_BOARD 30-03-09 5 7" xfId="6232"/>
    <cellStyle name="_pgvcl-costal_pgvcl_JND - 5_BOARD 30-03-09 5 8" xfId="6233"/>
    <cellStyle name="_pgvcl-costal_PGVCL-_JND - 5_BOARD 30-03-09 5 8" xfId="6234"/>
    <cellStyle name="_pgvcl-costal_pgvcl_JND - 5_BOARD 30-03-09 5 9" xfId="6235"/>
    <cellStyle name="_pgvcl-costal_PGVCL-_JND - 5_BOARD 30-03-09 5 9" xfId="6236"/>
    <cellStyle name="_pgvcl-costal_pgvcl_JND - 5_BOARD 30-03-09 6" xfId="6237"/>
    <cellStyle name="_pgvcl-costal_PGVCL-_JND - 5_BOARD 30-03-09 6" xfId="6238"/>
    <cellStyle name="_pgvcl-costal_pgvcl_JND - 5_BOARD 30-03-09 6 10" xfId="6239"/>
    <cellStyle name="_pgvcl-costal_PGVCL-_JND - 5_BOARD 30-03-09 6 10" xfId="6240"/>
    <cellStyle name="_pgvcl-costal_pgvcl_JND - 5_BOARD 30-03-09 6 2" xfId="6241"/>
    <cellStyle name="_pgvcl-costal_PGVCL-_JND - 5_BOARD 30-03-09 6 2" xfId="6242"/>
    <cellStyle name="_pgvcl-costal_pgvcl_JND - 5_BOARD 30-03-09 6 3" xfId="6243"/>
    <cellStyle name="_pgvcl-costal_PGVCL-_JND - 5_BOARD 30-03-09 6 3" xfId="6244"/>
    <cellStyle name="_pgvcl-costal_pgvcl_JND - 5_BOARD 30-03-09 6 4" xfId="6245"/>
    <cellStyle name="_pgvcl-costal_PGVCL-_JND - 5_BOARD 30-03-09 6 4" xfId="6246"/>
    <cellStyle name="_pgvcl-costal_pgvcl_JND - 5_BOARD 30-03-09 6 5" xfId="6247"/>
    <cellStyle name="_pgvcl-costal_PGVCL-_JND - 5_BOARD 30-03-09 6 5" xfId="6248"/>
    <cellStyle name="_pgvcl-costal_pgvcl_JND - 5_BOARD 30-03-09 6 6" xfId="6249"/>
    <cellStyle name="_pgvcl-costal_PGVCL-_JND - 5_BOARD 30-03-09 6 6" xfId="6250"/>
    <cellStyle name="_pgvcl-costal_pgvcl_JND - 5_BOARD 30-03-09 6 7" xfId="6251"/>
    <cellStyle name="_pgvcl-costal_PGVCL-_JND - 5_BOARD 30-03-09 6 7" xfId="6252"/>
    <cellStyle name="_pgvcl-costal_pgvcl_JND - 5_BOARD 30-03-09 6 8" xfId="6253"/>
    <cellStyle name="_pgvcl-costal_PGVCL-_JND - 5_BOARD 30-03-09 6 8" xfId="6254"/>
    <cellStyle name="_pgvcl-costal_pgvcl_JND - 5_BOARD 30-03-09 6 9" xfId="6255"/>
    <cellStyle name="_pgvcl-costal_PGVCL-_JND - 5_BOARD 30-03-09 6 9" xfId="6256"/>
    <cellStyle name="_pgvcl-costal_pgvcl_JND - 5_BOARD 30-03-09 7" xfId="6257"/>
    <cellStyle name="_pgvcl-costal_PGVCL-_JND - 5_BOARD 30-03-09 7" xfId="6258"/>
    <cellStyle name="_pgvcl-costal_pgvcl_JND - 5_BOARD 30-03-09 7 10" xfId="6259"/>
    <cellStyle name="_pgvcl-costal_PGVCL-_JND - 5_BOARD 30-03-09 7 10" xfId="6260"/>
    <cellStyle name="_pgvcl-costal_pgvcl_JND - 5_BOARD 30-03-09 7 2" xfId="6261"/>
    <cellStyle name="_pgvcl-costal_PGVCL-_JND - 5_BOARD 30-03-09 7 2" xfId="6262"/>
    <cellStyle name="_pgvcl-costal_pgvcl_JND - 5_BOARD 30-03-09 7 3" xfId="6263"/>
    <cellStyle name="_pgvcl-costal_PGVCL-_JND - 5_BOARD 30-03-09 7 3" xfId="6264"/>
    <cellStyle name="_pgvcl-costal_pgvcl_JND - 5_BOARD 30-03-09 7 4" xfId="6265"/>
    <cellStyle name="_pgvcl-costal_PGVCL-_JND - 5_BOARD 30-03-09 7 4" xfId="6266"/>
    <cellStyle name="_pgvcl-costal_pgvcl_JND - 5_BOARD 30-03-09 7 5" xfId="6267"/>
    <cellStyle name="_pgvcl-costal_PGVCL-_JND - 5_BOARD 30-03-09 7 5" xfId="6268"/>
    <cellStyle name="_pgvcl-costal_pgvcl_JND - 5_BOARD 30-03-09 7 6" xfId="6269"/>
    <cellStyle name="_pgvcl-costal_PGVCL-_JND - 5_BOARD 30-03-09 7 6" xfId="6270"/>
    <cellStyle name="_pgvcl-costal_pgvcl_JND - 5_BOARD 30-03-09 7 7" xfId="6271"/>
    <cellStyle name="_pgvcl-costal_PGVCL-_JND - 5_BOARD 30-03-09 7 7" xfId="6272"/>
    <cellStyle name="_pgvcl-costal_pgvcl_JND - 5_BOARD 30-03-09 7 8" xfId="6273"/>
    <cellStyle name="_pgvcl-costal_PGVCL-_JND - 5_BOARD 30-03-09 7 8" xfId="6274"/>
    <cellStyle name="_pgvcl-costal_pgvcl_JND - 5_BOARD 30-03-09 7 9" xfId="6275"/>
    <cellStyle name="_pgvcl-costal_PGVCL-_JND - 5_BOARD 30-03-09 7 9" xfId="6276"/>
    <cellStyle name="_pgvcl-costal_pgvcl_JND - 5_BOARD 30-03-09 8" xfId="6277"/>
    <cellStyle name="_pgvcl-costal_PGVCL-_JND - 5_BOARD 30-03-09 8" xfId="6278"/>
    <cellStyle name="_pgvcl-costal_pgvcl_JND - 5_Book-DMTHL" xfId="6279"/>
    <cellStyle name="_pgvcl-costal_PGVCL-_JND - 5_Book-DMTHL" xfId="6280"/>
    <cellStyle name="_pgvcl-costal_pgvcl_JND - 5_Book-DMTHL 2" xfId="6281"/>
    <cellStyle name="_pgvcl-costal_PGVCL-_JND - 5_Book-DMTHL 2" xfId="6282"/>
    <cellStyle name="_pgvcl-costal_pgvcl_JND - 5_Comparison" xfId="6283"/>
    <cellStyle name="_pgvcl-costal_PGVCL-_JND - 5_Comparison" xfId="6284"/>
    <cellStyle name="_pgvcl-costal_pgvcl_JND - 5_Comparison 2" xfId="6285"/>
    <cellStyle name="_pgvcl-costal_PGVCL-_JND - 5_Comparison 2" xfId="6286"/>
    <cellStyle name="_pgvcl-costal_pgvcl_JND - 5_Comparison 2 10" xfId="6287"/>
    <cellStyle name="_pgvcl-costal_PGVCL-_JND - 5_Comparison 2 10" xfId="6288"/>
    <cellStyle name="_pgvcl-costal_pgvcl_JND - 5_Comparison 2 2" xfId="6289"/>
    <cellStyle name="_pgvcl-costal_PGVCL-_JND - 5_Comparison 2 2" xfId="6290"/>
    <cellStyle name="_pgvcl-costal_pgvcl_JND - 5_Comparison 2 3" xfId="6291"/>
    <cellStyle name="_pgvcl-costal_PGVCL-_JND - 5_Comparison 2 3" xfId="6292"/>
    <cellStyle name="_pgvcl-costal_pgvcl_JND - 5_Comparison 2 4" xfId="6293"/>
    <cellStyle name="_pgvcl-costal_PGVCL-_JND - 5_Comparison 2 4" xfId="6294"/>
    <cellStyle name="_pgvcl-costal_pgvcl_JND - 5_Comparison 2 5" xfId="6295"/>
    <cellStyle name="_pgvcl-costal_PGVCL-_JND - 5_Comparison 2 5" xfId="6296"/>
    <cellStyle name="_pgvcl-costal_pgvcl_JND - 5_Comparison 2 6" xfId="6297"/>
    <cellStyle name="_pgvcl-costal_PGVCL-_JND - 5_Comparison 2 6" xfId="6298"/>
    <cellStyle name="_pgvcl-costal_pgvcl_JND - 5_Comparison 2 7" xfId="6299"/>
    <cellStyle name="_pgvcl-costal_PGVCL-_JND - 5_Comparison 2 7" xfId="6300"/>
    <cellStyle name="_pgvcl-costal_pgvcl_JND - 5_Comparison 2 8" xfId="6301"/>
    <cellStyle name="_pgvcl-costal_PGVCL-_JND - 5_Comparison 2 8" xfId="6302"/>
    <cellStyle name="_pgvcl-costal_pgvcl_JND - 5_Comparison 2 9" xfId="6303"/>
    <cellStyle name="_pgvcl-costal_PGVCL-_JND - 5_Comparison 2 9" xfId="6304"/>
    <cellStyle name="_pgvcl-costal_pgvcl_JND - 5_Comparison 3" xfId="6305"/>
    <cellStyle name="_pgvcl-costal_PGVCL-_JND - 5_Comparison 3" xfId="6306"/>
    <cellStyle name="_pgvcl-costal_pgvcl_JND - 5_Comparison 3 10" xfId="6307"/>
    <cellStyle name="_pgvcl-costal_PGVCL-_JND - 5_Comparison 3 10" xfId="6308"/>
    <cellStyle name="_pgvcl-costal_pgvcl_JND - 5_Comparison 3 2" xfId="6309"/>
    <cellStyle name="_pgvcl-costal_PGVCL-_JND - 5_Comparison 3 2" xfId="6310"/>
    <cellStyle name="_pgvcl-costal_pgvcl_JND - 5_Comparison 3 3" xfId="6311"/>
    <cellStyle name="_pgvcl-costal_PGVCL-_JND - 5_Comparison 3 3" xfId="6312"/>
    <cellStyle name="_pgvcl-costal_pgvcl_JND - 5_Comparison 3 4" xfId="6313"/>
    <cellStyle name="_pgvcl-costal_PGVCL-_JND - 5_Comparison 3 4" xfId="6314"/>
    <cellStyle name="_pgvcl-costal_pgvcl_JND - 5_Comparison 3 5" xfId="6315"/>
    <cellStyle name="_pgvcl-costal_PGVCL-_JND - 5_Comparison 3 5" xfId="6316"/>
    <cellStyle name="_pgvcl-costal_pgvcl_JND - 5_Comparison 3 6" xfId="6317"/>
    <cellStyle name="_pgvcl-costal_PGVCL-_JND - 5_Comparison 3 6" xfId="6318"/>
    <cellStyle name="_pgvcl-costal_pgvcl_JND - 5_Comparison 3 7" xfId="6319"/>
    <cellStyle name="_pgvcl-costal_PGVCL-_JND - 5_Comparison 3 7" xfId="6320"/>
    <cellStyle name="_pgvcl-costal_pgvcl_JND - 5_Comparison 3 8" xfId="6321"/>
    <cellStyle name="_pgvcl-costal_PGVCL-_JND - 5_Comparison 3 8" xfId="6322"/>
    <cellStyle name="_pgvcl-costal_pgvcl_JND - 5_Comparison 3 9" xfId="6323"/>
    <cellStyle name="_pgvcl-costal_PGVCL-_JND - 5_Comparison 3 9" xfId="6324"/>
    <cellStyle name="_pgvcl-costal_pgvcl_JND - 5_Comparison 4" xfId="6325"/>
    <cellStyle name="_pgvcl-costal_PGVCL-_JND - 5_Comparison 4" xfId="6326"/>
    <cellStyle name="_pgvcl-costal_pgvcl_JND - 5_Comparison 4 10" xfId="6327"/>
    <cellStyle name="_pgvcl-costal_PGVCL-_JND - 5_Comparison 4 10" xfId="6328"/>
    <cellStyle name="_pgvcl-costal_pgvcl_JND - 5_Comparison 4 2" xfId="6329"/>
    <cellStyle name="_pgvcl-costal_PGVCL-_JND - 5_Comparison 4 2" xfId="6330"/>
    <cellStyle name="_pgvcl-costal_pgvcl_JND - 5_Comparison 4 3" xfId="6331"/>
    <cellStyle name="_pgvcl-costal_PGVCL-_JND - 5_Comparison 4 3" xfId="6332"/>
    <cellStyle name="_pgvcl-costal_pgvcl_JND - 5_Comparison 4 4" xfId="6333"/>
    <cellStyle name="_pgvcl-costal_PGVCL-_JND - 5_Comparison 4 4" xfId="6334"/>
    <cellStyle name="_pgvcl-costal_pgvcl_JND - 5_Comparison 4 5" xfId="6335"/>
    <cellStyle name="_pgvcl-costal_PGVCL-_JND - 5_Comparison 4 5" xfId="6336"/>
    <cellStyle name="_pgvcl-costal_pgvcl_JND - 5_Comparison 4 6" xfId="6337"/>
    <cellStyle name="_pgvcl-costal_PGVCL-_JND - 5_Comparison 4 6" xfId="6338"/>
    <cellStyle name="_pgvcl-costal_pgvcl_JND - 5_Comparison 4 7" xfId="6339"/>
    <cellStyle name="_pgvcl-costal_PGVCL-_JND - 5_Comparison 4 7" xfId="6340"/>
    <cellStyle name="_pgvcl-costal_pgvcl_JND - 5_Comparison 4 8" xfId="6341"/>
    <cellStyle name="_pgvcl-costal_PGVCL-_JND - 5_Comparison 4 8" xfId="6342"/>
    <cellStyle name="_pgvcl-costal_pgvcl_JND - 5_Comparison 4 9" xfId="6343"/>
    <cellStyle name="_pgvcl-costal_PGVCL-_JND - 5_Comparison 4 9" xfId="6344"/>
    <cellStyle name="_pgvcl-costal_pgvcl_JND - 5_Comparison 5" xfId="6345"/>
    <cellStyle name="_pgvcl-costal_PGVCL-_JND - 5_Comparison 5" xfId="6346"/>
    <cellStyle name="_pgvcl-costal_pgvcl_JND - 5_Comparison 5 10" xfId="6347"/>
    <cellStyle name="_pgvcl-costal_PGVCL-_JND - 5_Comparison 5 10" xfId="6348"/>
    <cellStyle name="_pgvcl-costal_pgvcl_JND - 5_Comparison 5 2" xfId="6349"/>
    <cellStyle name="_pgvcl-costal_PGVCL-_JND - 5_Comparison 5 2" xfId="6350"/>
    <cellStyle name="_pgvcl-costal_pgvcl_JND - 5_Comparison 5 3" xfId="6351"/>
    <cellStyle name="_pgvcl-costal_PGVCL-_JND - 5_Comparison 5 3" xfId="6352"/>
    <cellStyle name="_pgvcl-costal_pgvcl_JND - 5_Comparison 5 4" xfId="6353"/>
    <cellStyle name="_pgvcl-costal_PGVCL-_JND - 5_Comparison 5 4" xfId="6354"/>
    <cellStyle name="_pgvcl-costal_pgvcl_JND - 5_Comparison 5 5" xfId="6355"/>
    <cellStyle name="_pgvcl-costal_PGVCL-_JND - 5_Comparison 5 5" xfId="6356"/>
    <cellStyle name="_pgvcl-costal_pgvcl_JND - 5_Comparison 5 6" xfId="6357"/>
    <cellStyle name="_pgvcl-costal_PGVCL-_JND - 5_Comparison 5 6" xfId="6358"/>
    <cellStyle name="_pgvcl-costal_pgvcl_JND - 5_Comparison 5 7" xfId="6359"/>
    <cellStyle name="_pgvcl-costal_PGVCL-_JND - 5_Comparison 5 7" xfId="6360"/>
    <cellStyle name="_pgvcl-costal_pgvcl_JND - 5_Comparison 5 8" xfId="6361"/>
    <cellStyle name="_pgvcl-costal_PGVCL-_JND - 5_Comparison 5 8" xfId="6362"/>
    <cellStyle name="_pgvcl-costal_pgvcl_JND - 5_Comparison 5 9" xfId="6363"/>
    <cellStyle name="_pgvcl-costal_PGVCL-_JND - 5_Comparison 5 9" xfId="6364"/>
    <cellStyle name="_pgvcl-costal_pgvcl_JND - 5_Comparison 6" xfId="6365"/>
    <cellStyle name="_pgvcl-costal_PGVCL-_JND - 5_Comparison 6" xfId="6366"/>
    <cellStyle name="_pgvcl-costal_pgvcl_JND - 5_Comparison 6 10" xfId="6367"/>
    <cellStyle name="_pgvcl-costal_PGVCL-_JND - 5_Comparison 6 10" xfId="6368"/>
    <cellStyle name="_pgvcl-costal_pgvcl_JND - 5_Comparison 6 2" xfId="6369"/>
    <cellStyle name="_pgvcl-costal_PGVCL-_JND - 5_Comparison 6 2" xfId="6370"/>
    <cellStyle name="_pgvcl-costal_pgvcl_JND - 5_Comparison 6 3" xfId="6371"/>
    <cellStyle name="_pgvcl-costal_PGVCL-_JND - 5_Comparison 6 3" xfId="6372"/>
    <cellStyle name="_pgvcl-costal_pgvcl_JND - 5_Comparison 6 4" xfId="6373"/>
    <cellStyle name="_pgvcl-costal_PGVCL-_JND - 5_Comparison 6 4" xfId="6374"/>
    <cellStyle name="_pgvcl-costal_pgvcl_JND - 5_Comparison 6 5" xfId="6375"/>
    <cellStyle name="_pgvcl-costal_PGVCL-_JND - 5_Comparison 6 5" xfId="6376"/>
    <cellStyle name="_pgvcl-costal_pgvcl_JND - 5_Comparison 6 6" xfId="6377"/>
    <cellStyle name="_pgvcl-costal_PGVCL-_JND - 5_Comparison 6 6" xfId="6378"/>
    <cellStyle name="_pgvcl-costal_pgvcl_JND - 5_Comparison 6 7" xfId="6379"/>
    <cellStyle name="_pgvcl-costal_PGVCL-_JND - 5_Comparison 6 7" xfId="6380"/>
    <cellStyle name="_pgvcl-costal_pgvcl_JND - 5_Comparison 6 8" xfId="6381"/>
    <cellStyle name="_pgvcl-costal_PGVCL-_JND - 5_Comparison 6 8" xfId="6382"/>
    <cellStyle name="_pgvcl-costal_pgvcl_JND - 5_Comparison 6 9" xfId="6383"/>
    <cellStyle name="_pgvcl-costal_PGVCL-_JND - 5_Comparison 6 9" xfId="6384"/>
    <cellStyle name="_pgvcl-costal_pgvcl_JND - 5_Comparison 7" xfId="6385"/>
    <cellStyle name="_pgvcl-costal_PGVCL-_JND - 5_Comparison 7" xfId="6386"/>
    <cellStyle name="_pgvcl-costal_pgvcl_JND - 5_Comparison 7 10" xfId="6387"/>
    <cellStyle name="_pgvcl-costal_PGVCL-_JND - 5_Comparison 7 10" xfId="6388"/>
    <cellStyle name="_pgvcl-costal_pgvcl_JND - 5_Comparison 7 2" xfId="6389"/>
    <cellStyle name="_pgvcl-costal_PGVCL-_JND - 5_Comparison 7 2" xfId="6390"/>
    <cellStyle name="_pgvcl-costal_pgvcl_JND - 5_Comparison 7 3" xfId="6391"/>
    <cellStyle name="_pgvcl-costal_PGVCL-_JND - 5_Comparison 7 3" xfId="6392"/>
    <cellStyle name="_pgvcl-costal_pgvcl_JND - 5_Comparison 7 4" xfId="6393"/>
    <cellStyle name="_pgvcl-costal_PGVCL-_JND - 5_Comparison 7 4" xfId="6394"/>
    <cellStyle name="_pgvcl-costal_pgvcl_JND - 5_Comparison 7 5" xfId="6395"/>
    <cellStyle name="_pgvcl-costal_PGVCL-_JND - 5_Comparison 7 5" xfId="6396"/>
    <cellStyle name="_pgvcl-costal_pgvcl_JND - 5_Comparison 7 6" xfId="6397"/>
    <cellStyle name="_pgvcl-costal_PGVCL-_JND - 5_Comparison 7 6" xfId="6398"/>
    <cellStyle name="_pgvcl-costal_pgvcl_JND - 5_Comparison 7 7" xfId="6399"/>
    <cellStyle name="_pgvcl-costal_PGVCL-_JND - 5_Comparison 7 7" xfId="6400"/>
    <cellStyle name="_pgvcl-costal_pgvcl_JND - 5_Comparison 7 8" xfId="6401"/>
    <cellStyle name="_pgvcl-costal_PGVCL-_JND - 5_Comparison 7 8" xfId="6402"/>
    <cellStyle name="_pgvcl-costal_pgvcl_JND - 5_Comparison 7 9" xfId="6403"/>
    <cellStyle name="_pgvcl-costal_PGVCL-_JND - 5_Comparison 7 9" xfId="6404"/>
    <cellStyle name="_pgvcl-costal_pgvcl_JND - 5_Comparison 8" xfId="6405"/>
    <cellStyle name="_pgvcl-costal_PGVCL-_JND - 5_Comparison 8" xfId="6406"/>
    <cellStyle name="_pgvcl-costal_pgvcl_JND - 5_Details of Selected Urban Feeder" xfId="6407"/>
    <cellStyle name="_pgvcl-costal_PGVCL-_JND - 5_Details of Selected Urban Feeder" xfId="6408"/>
    <cellStyle name="_pgvcl-costal_pgvcl_JND - 5_Details of Selected Urban Feeder 2" xfId="6409"/>
    <cellStyle name="_pgvcl-costal_PGVCL-_JND - 5_Details of Selected Urban Feeder 2" xfId="6410"/>
    <cellStyle name="_pgvcl-costal_pgvcl_JND - 5_Details of Selected Urban Feeder 2 10" xfId="6411"/>
    <cellStyle name="_pgvcl-costal_PGVCL-_JND - 5_Details of Selected Urban Feeder 2 10" xfId="6412"/>
    <cellStyle name="_pgvcl-costal_pgvcl_JND - 5_Details of Selected Urban Feeder 2 2" xfId="6413"/>
    <cellStyle name="_pgvcl-costal_PGVCL-_JND - 5_Details of Selected Urban Feeder 2 2" xfId="6414"/>
    <cellStyle name="_pgvcl-costal_pgvcl_JND - 5_Details of Selected Urban Feeder 2 3" xfId="6415"/>
    <cellStyle name="_pgvcl-costal_PGVCL-_JND - 5_Details of Selected Urban Feeder 2 3" xfId="6416"/>
    <cellStyle name="_pgvcl-costal_pgvcl_JND - 5_Details of Selected Urban Feeder 2 4" xfId="6417"/>
    <cellStyle name="_pgvcl-costal_PGVCL-_JND - 5_Details of Selected Urban Feeder 2 4" xfId="6418"/>
    <cellStyle name="_pgvcl-costal_pgvcl_JND - 5_Details of Selected Urban Feeder 2 5" xfId="6419"/>
    <cellStyle name="_pgvcl-costal_PGVCL-_JND - 5_Details of Selected Urban Feeder 2 5" xfId="6420"/>
    <cellStyle name="_pgvcl-costal_pgvcl_JND - 5_Details of Selected Urban Feeder 2 6" xfId="6421"/>
    <cellStyle name="_pgvcl-costal_PGVCL-_JND - 5_Details of Selected Urban Feeder 2 6" xfId="6422"/>
    <cellStyle name="_pgvcl-costal_pgvcl_JND - 5_Details of Selected Urban Feeder 2 7" xfId="6423"/>
    <cellStyle name="_pgvcl-costal_PGVCL-_JND - 5_Details of Selected Urban Feeder 2 7" xfId="6424"/>
    <cellStyle name="_pgvcl-costal_pgvcl_JND - 5_Details of Selected Urban Feeder 2 8" xfId="6425"/>
    <cellStyle name="_pgvcl-costal_PGVCL-_JND - 5_Details of Selected Urban Feeder 2 8" xfId="6426"/>
    <cellStyle name="_pgvcl-costal_pgvcl_JND - 5_Details of Selected Urban Feeder 2 9" xfId="6427"/>
    <cellStyle name="_pgvcl-costal_PGVCL-_JND - 5_Details of Selected Urban Feeder 2 9" xfId="6428"/>
    <cellStyle name="_pgvcl-costal_pgvcl_JND - 5_Details of Selected Urban Feeder 3" xfId="6429"/>
    <cellStyle name="_pgvcl-costal_PGVCL-_JND - 5_Details of Selected Urban Feeder 3" xfId="6430"/>
    <cellStyle name="_pgvcl-costal_pgvcl_JND - 5_Details of Selected Urban Feeder 3 10" xfId="6431"/>
    <cellStyle name="_pgvcl-costal_PGVCL-_JND - 5_Details of Selected Urban Feeder 3 10" xfId="6432"/>
    <cellStyle name="_pgvcl-costal_pgvcl_JND - 5_Details of Selected Urban Feeder 3 2" xfId="6433"/>
    <cellStyle name="_pgvcl-costal_PGVCL-_JND - 5_Details of Selected Urban Feeder 3 2" xfId="6434"/>
    <cellStyle name="_pgvcl-costal_pgvcl_JND - 5_Details of Selected Urban Feeder 3 3" xfId="6435"/>
    <cellStyle name="_pgvcl-costal_PGVCL-_JND - 5_Details of Selected Urban Feeder 3 3" xfId="6436"/>
    <cellStyle name="_pgvcl-costal_pgvcl_JND - 5_Details of Selected Urban Feeder 3 4" xfId="6437"/>
    <cellStyle name="_pgvcl-costal_PGVCL-_JND - 5_Details of Selected Urban Feeder 3 4" xfId="6438"/>
    <cellStyle name="_pgvcl-costal_pgvcl_JND - 5_Details of Selected Urban Feeder 3 5" xfId="6439"/>
    <cellStyle name="_pgvcl-costal_PGVCL-_JND - 5_Details of Selected Urban Feeder 3 5" xfId="6440"/>
    <cellStyle name="_pgvcl-costal_pgvcl_JND - 5_Details of Selected Urban Feeder 3 6" xfId="6441"/>
    <cellStyle name="_pgvcl-costal_PGVCL-_JND - 5_Details of Selected Urban Feeder 3 6" xfId="6442"/>
    <cellStyle name="_pgvcl-costal_pgvcl_JND - 5_Details of Selected Urban Feeder 3 7" xfId="6443"/>
    <cellStyle name="_pgvcl-costal_PGVCL-_JND - 5_Details of Selected Urban Feeder 3 7" xfId="6444"/>
    <cellStyle name="_pgvcl-costal_pgvcl_JND - 5_Details of Selected Urban Feeder 3 8" xfId="6445"/>
    <cellStyle name="_pgvcl-costal_PGVCL-_JND - 5_Details of Selected Urban Feeder 3 8" xfId="6446"/>
    <cellStyle name="_pgvcl-costal_pgvcl_JND - 5_Details of Selected Urban Feeder 3 9" xfId="6447"/>
    <cellStyle name="_pgvcl-costal_PGVCL-_JND - 5_Details of Selected Urban Feeder 3 9" xfId="6448"/>
    <cellStyle name="_pgvcl-costal_pgvcl_JND - 5_Details of Selected Urban Feeder 4" xfId="6449"/>
    <cellStyle name="_pgvcl-costal_PGVCL-_JND - 5_Details of Selected Urban Feeder 4" xfId="6450"/>
    <cellStyle name="_pgvcl-costal_pgvcl_JND - 5_Details of Selected Urban Feeder 4 10" xfId="6451"/>
    <cellStyle name="_pgvcl-costal_PGVCL-_JND - 5_Details of Selected Urban Feeder 4 10" xfId="6452"/>
    <cellStyle name="_pgvcl-costal_pgvcl_JND - 5_Details of Selected Urban Feeder 4 2" xfId="6453"/>
    <cellStyle name="_pgvcl-costal_PGVCL-_JND - 5_Details of Selected Urban Feeder 4 2" xfId="6454"/>
    <cellStyle name="_pgvcl-costal_pgvcl_JND - 5_Details of Selected Urban Feeder 4 3" xfId="6455"/>
    <cellStyle name="_pgvcl-costal_PGVCL-_JND - 5_Details of Selected Urban Feeder 4 3" xfId="6456"/>
    <cellStyle name="_pgvcl-costal_pgvcl_JND - 5_Details of Selected Urban Feeder 4 4" xfId="6457"/>
    <cellStyle name="_pgvcl-costal_PGVCL-_JND - 5_Details of Selected Urban Feeder 4 4" xfId="6458"/>
    <cellStyle name="_pgvcl-costal_pgvcl_JND - 5_Details of Selected Urban Feeder 4 5" xfId="6459"/>
    <cellStyle name="_pgvcl-costal_PGVCL-_JND - 5_Details of Selected Urban Feeder 4 5" xfId="6460"/>
    <cellStyle name="_pgvcl-costal_pgvcl_JND - 5_Details of Selected Urban Feeder 4 6" xfId="6461"/>
    <cellStyle name="_pgvcl-costal_PGVCL-_JND - 5_Details of Selected Urban Feeder 4 6" xfId="6462"/>
    <cellStyle name="_pgvcl-costal_pgvcl_JND - 5_Details of Selected Urban Feeder 4 7" xfId="6463"/>
    <cellStyle name="_pgvcl-costal_PGVCL-_JND - 5_Details of Selected Urban Feeder 4 7" xfId="6464"/>
    <cellStyle name="_pgvcl-costal_pgvcl_JND - 5_Details of Selected Urban Feeder 4 8" xfId="6465"/>
    <cellStyle name="_pgvcl-costal_PGVCL-_JND - 5_Details of Selected Urban Feeder 4 8" xfId="6466"/>
    <cellStyle name="_pgvcl-costal_pgvcl_JND - 5_Details of Selected Urban Feeder 4 9" xfId="6467"/>
    <cellStyle name="_pgvcl-costal_PGVCL-_JND - 5_Details of Selected Urban Feeder 4 9" xfId="6468"/>
    <cellStyle name="_pgvcl-costal_pgvcl_JND - 5_Details of Selected Urban Feeder 5" xfId="6469"/>
    <cellStyle name="_pgvcl-costal_PGVCL-_JND - 5_Details of Selected Urban Feeder 5" xfId="6470"/>
    <cellStyle name="_pgvcl-costal_pgvcl_JND - 5_Details of Selected Urban Feeder 5 10" xfId="6471"/>
    <cellStyle name="_pgvcl-costal_PGVCL-_JND - 5_Details of Selected Urban Feeder 5 10" xfId="6472"/>
    <cellStyle name="_pgvcl-costal_pgvcl_JND - 5_Details of Selected Urban Feeder 5 2" xfId="6473"/>
    <cellStyle name="_pgvcl-costal_PGVCL-_JND - 5_Details of Selected Urban Feeder 5 2" xfId="6474"/>
    <cellStyle name="_pgvcl-costal_pgvcl_JND - 5_Details of Selected Urban Feeder 5 3" xfId="6475"/>
    <cellStyle name="_pgvcl-costal_PGVCL-_JND - 5_Details of Selected Urban Feeder 5 3" xfId="6476"/>
    <cellStyle name="_pgvcl-costal_pgvcl_JND - 5_Details of Selected Urban Feeder 5 4" xfId="6477"/>
    <cellStyle name="_pgvcl-costal_PGVCL-_JND - 5_Details of Selected Urban Feeder 5 4" xfId="6478"/>
    <cellStyle name="_pgvcl-costal_pgvcl_JND - 5_Details of Selected Urban Feeder 5 5" xfId="6479"/>
    <cellStyle name="_pgvcl-costal_PGVCL-_JND - 5_Details of Selected Urban Feeder 5 5" xfId="6480"/>
    <cellStyle name="_pgvcl-costal_pgvcl_JND - 5_Details of Selected Urban Feeder 5 6" xfId="6481"/>
    <cellStyle name="_pgvcl-costal_PGVCL-_JND - 5_Details of Selected Urban Feeder 5 6" xfId="6482"/>
    <cellStyle name="_pgvcl-costal_pgvcl_JND - 5_Details of Selected Urban Feeder 5 7" xfId="6483"/>
    <cellStyle name="_pgvcl-costal_PGVCL-_JND - 5_Details of Selected Urban Feeder 5 7" xfId="6484"/>
    <cellStyle name="_pgvcl-costal_pgvcl_JND - 5_Details of Selected Urban Feeder 5 8" xfId="6485"/>
    <cellStyle name="_pgvcl-costal_PGVCL-_JND - 5_Details of Selected Urban Feeder 5 8" xfId="6486"/>
    <cellStyle name="_pgvcl-costal_pgvcl_JND - 5_Details of Selected Urban Feeder 5 9" xfId="6487"/>
    <cellStyle name="_pgvcl-costal_PGVCL-_JND - 5_Details of Selected Urban Feeder 5 9" xfId="6488"/>
    <cellStyle name="_pgvcl-costal_pgvcl_JND - 5_Details of Selected Urban Feeder 6" xfId="6489"/>
    <cellStyle name="_pgvcl-costal_PGVCL-_JND - 5_Details of Selected Urban Feeder 6" xfId="6490"/>
    <cellStyle name="_pgvcl-costal_pgvcl_JND - 5_Details of Selected Urban Feeder 6 10" xfId="6491"/>
    <cellStyle name="_pgvcl-costal_PGVCL-_JND - 5_Details of Selected Urban Feeder 6 10" xfId="6492"/>
    <cellStyle name="_pgvcl-costal_pgvcl_JND - 5_Details of Selected Urban Feeder 6 2" xfId="6493"/>
    <cellStyle name="_pgvcl-costal_PGVCL-_JND - 5_Details of Selected Urban Feeder 6 2" xfId="6494"/>
    <cellStyle name="_pgvcl-costal_pgvcl_JND - 5_Details of Selected Urban Feeder 6 3" xfId="6495"/>
    <cellStyle name="_pgvcl-costal_PGVCL-_JND - 5_Details of Selected Urban Feeder 6 3" xfId="6496"/>
    <cellStyle name="_pgvcl-costal_pgvcl_JND - 5_Details of Selected Urban Feeder 6 4" xfId="6497"/>
    <cellStyle name="_pgvcl-costal_PGVCL-_JND - 5_Details of Selected Urban Feeder 6 4" xfId="6498"/>
    <cellStyle name="_pgvcl-costal_pgvcl_JND - 5_Details of Selected Urban Feeder 6 5" xfId="6499"/>
    <cellStyle name="_pgvcl-costal_PGVCL-_JND - 5_Details of Selected Urban Feeder 6 5" xfId="6500"/>
    <cellStyle name="_pgvcl-costal_pgvcl_JND - 5_Details of Selected Urban Feeder 6 6" xfId="6501"/>
    <cellStyle name="_pgvcl-costal_PGVCL-_JND - 5_Details of Selected Urban Feeder 6 6" xfId="6502"/>
    <cellStyle name="_pgvcl-costal_pgvcl_JND - 5_Details of Selected Urban Feeder 6 7" xfId="6503"/>
    <cellStyle name="_pgvcl-costal_PGVCL-_JND - 5_Details of Selected Urban Feeder 6 7" xfId="6504"/>
    <cellStyle name="_pgvcl-costal_pgvcl_JND - 5_Details of Selected Urban Feeder 6 8" xfId="6505"/>
    <cellStyle name="_pgvcl-costal_PGVCL-_JND - 5_Details of Selected Urban Feeder 6 8" xfId="6506"/>
    <cellStyle name="_pgvcl-costal_pgvcl_JND - 5_Details of Selected Urban Feeder 6 9" xfId="6507"/>
    <cellStyle name="_pgvcl-costal_PGVCL-_JND - 5_Details of Selected Urban Feeder 6 9" xfId="6508"/>
    <cellStyle name="_pgvcl-costal_pgvcl_JND - 5_Details of Selected Urban Feeder 7" xfId="6509"/>
    <cellStyle name="_pgvcl-costal_PGVCL-_JND - 5_Details of Selected Urban Feeder 7" xfId="6510"/>
    <cellStyle name="_pgvcl-costal_pgvcl_JND - 5_Details of Selected Urban Feeder 7 10" xfId="6511"/>
    <cellStyle name="_pgvcl-costal_PGVCL-_JND - 5_Details of Selected Urban Feeder 7 10" xfId="6512"/>
    <cellStyle name="_pgvcl-costal_pgvcl_JND - 5_Details of Selected Urban Feeder 7 2" xfId="6513"/>
    <cellStyle name="_pgvcl-costal_PGVCL-_JND - 5_Details of Selected Urban Feeder 7 2" xfId="6514"/>
    <cellStyle name="_pgvcl-costal_pgvcl_JND - 5_Details of Selected Urban Feeder 7 3" xfId="6515"/>
    <cellStyle name="_pgvcl-costal_PGVCL-_JND - 5_Details of Selected Urban Feeder 7 3" xfId="6516"/>
    <cellStyle name="_pgvcl-costal_pgvcl_JND - 5_Details of Selected Urban Feeder 7 4" xfId="6517"/>
    <cellStyle name="_pgvcl-costal_PGVCL-_JND - 5_Details of Selected Urban Feeder 7 4" xfId="6518"/>
    <cellStyle name="_pgvcl-costal_pgvcl_JND - 5_Details of Selected Urban Feeder 7 5" xfId="6519"/>
    <cellStyle name="_pgvcl-costal_PGVCL-_JND - 5_Details of Selected Urban Feeder 7 5" xfId="6520"/>
    <cellStyle name="_pgvcl-costal_pgvcl_JND - 5_Details of Selected Urban Feeder 7 6" xfId="6521"/>
    <cellStyle name="_pgvcl-costal_PGVCL-_JND - 5_Details of Selected Urban Feeder 7 6" xfId="6522"/>
    <cellStyle name="_pgvcl-costal_pgvcl_JND - 5_Details of Selected Urban Feeder 7 7" xfId="6523"/>
    <cellStyle name="_pgvcl-costal_PGVCL-_JND - 5_Details of Selected Urban Feeder 7 7" xfId="6524"/>
    <cellStyle name="_pgvcl-costal_pgvcl_JND - 5_Details of Selected Urban Feeder 7 8" xfId="6525"/>
    <cellStyle name="_pgvcl-costal_PGVCL-_JND - 5_Details of Selected Urban Feeder 7 8" xfId="6526"/>
    <cellStyle name="_pgvcl-costal_pgvcl_JND - 5_Details of Selected Urban Feeder 7 9" xfId="6527"/>
    <cellStyle name="_pgvcl-costal_PGVCL-_JND - 5_Details of Selected Urban Feeder 7 9" xfId="6528"/>
    <cellStyle name="_pgvcl-costal_pgvcl_JND - 5_Details of Selected Urban Feeder 8" xfId="6529"/>
    <cellStyle name="_pgvcl-costal_PGVCL-_JND - 5_Details of Selected Urban Feeder 8" xfId="6530"/>
    <cellStyle name="_pgvcl-costal_pgvcl_JND - 5_DHTHL JAN-09" xfId="6531"/>
    <cellStyle name="_pgvcl-costal_PGVCL-_JND - 5_DHTHL JAN-09" xfId="6532"/>
    <cellStyle name="_pgvcl-costal_pgvcl_JND - 5_DHTHL JAN-09 2" xfId="6533"/>
    <cellStyle name="_pgvcl-costal_PGVCL-_JND - 5_DHTHL JAN-09 2" xfId="6534"/>
    <cellStyle name="_pgvcl-costal_pgvcl_JND - 5_dnthl Feb-09" xfId="6535"/>
    <cellStyle name="_pgvcl-costal_PGVCL-_JND - 5_dnthl Feb-09" xfId="6536"/>
    <cellStyle name="_pgvcl-costal_pgvcl_JND - 5_dnthl Feb-09 2" xfId="6537"/>
    <cellStyle name="_pgvcl-costal_PGVCL-_JND - 5_dnthl Feb-09 2" xfId="6538"/>
    <cellStyle name="_pgvcl-costal_pgvcl_JND - 5_HOD 16-04-09 Transformer" xfId="6539"/>
    <cellStyle name="_pgvcl-costal_PGVCL-_JND - 5_HOD 16-04-09 Transformer" xfId="6540"/>
    <cellStyle name="_pgvcl-costal_pgvcl_JND - 5_HOD 16-04-09 Transformer 2" xfId="6541"/>
    <cellStyle name="_pgvcl-costal_PGVCL-_JND - 5_HOD 16-04-09 Transformer 2" xfId="6542"/>
    <cellStyle name="_pgvcl-costal_pgvcl_JND - 5_HOD 16-04-09 Transformer 2 10" xfId="6543"/>
    <cellStyle name="_pgvcl-costal_PGVCL-_JND - 5_HOD 16-04-09 Transformer 2 10" xfId="6544"/>
    <cellStyle name="_pgvcl-costal_pgvcl_JND - 5_HOD 16-04-09 Transformer 2 2" xfId="6545"/>
    <cellStyle name="_pgvcl-costal_PGVCL-_JND - 5_HOD 16-04-09 Transformer 2 2" xfId="6546"/>
    <cellStyle name="_pgvcl-costal_pgvcl_JND - 5_HOD 16-04-09 Transformer 2 3" xfId="6547"/>
    <cellStyle name="_pgvcl-costal_PGVCL-_JND - 5_HOD 16-04-09 Transformer 2 3" xfId="6548"/>
    <cellStyle name="_pgvcl-costal_pgvcl_JND - 5_HOD 16-04-09 Transformer 2 4" xfId="6549"/>
    <cellStyle name="_pgvcl-costal_PGVCL-_JND - 5_HOD 16-04-09 Transformer 2 4" xfId="6550"/>
    <cellStyle name="_pgvcl-costal_pgvcl_JND - 5_HOD 16-04-09 Transformer 2 5" xfId="6551"/>
    <cellStyle name="_pgvcl-costal_PGVCL-_JND - 5_HOD 16-04-09 Transformer 2 5" xfId="6552"/>
    <cellStyle name="_pgvcl-costal_pgvcl_JND - 5_HOD 16-04-09 Transformer 2 6" xfId="6553"/>
    <cellStyle name="_pgvcl-costal_PGVCL-_JND - 5_HOD 16-04-09 Transformer 2 6" xfId="6554"/>
    <cellStyle name="_pgvcl-costal_pgvcl_JND - 5_HOD 16-04-09 Transformer 2 7" xfId="6555"/>
    <cellStyle name="_pgvcl-costal_PGVCL-_JND - 5_HOD 16-04-09 Transformer 2 7" xfId="6556"/>
    <cellStyle name="_pgvcl-costal_pgvcl_JND - 5_HOD 16-04-09 Transformer 2 8" xfId="6557"/>
    <cellStyle name="_pgvcl-costal_PGVCL-_JND - 5_HOD 16-04-09 Transformer 2 8" xfId="6558"/>
    <cellStyle name="_pgvcl-costal_pgvcl_JND - 5_HOD 16-04-09 Transformer 2 9" xfId="6559"/>
    <cellStyle name="_pgvcl-costal_PGVCL-_JND - 5_HOD 16-04-09 Transformer 2 9" xfId="6560"/>
    <cellStyle name="_pgvcl-costal_pgvcl_JND - 5_HOD 16-04-09 Transformer 3" xfId="6561"/>
    <cellStyle name="_pgvcl-costal_PGVCL-_JND - 5_HOD 16-04-09 Transformer 3" xfId="6562"/>
    <cellStyle name="_pgvcl-costal_pgvcl_JND - 5_HOD 16-04-09 Transformer 3 10" xfId="6563"/>
    <cellStyle name="_pgvcl-costal_PGVCL-_JND - 5_HOD 16-04-09 Transformer 3 10" xfId="6564"/>
    <cellStyle name="_pgvcl-costal_pgvcl_JND - 5_HOD 16-04-09 Transformer 3 2" xfId="6565"/>
    <cellStyle name="_pgvcl-costal_PGVCL-_JND - 5_HOD 16-04-09 Transformer 3 2" xfId="6566"/>
    <cellStyle name="_pgvcl-costal_pgvcl_JND - 5_HOD 16-04-09 Transformer 3 3" xfId="6567"/>
    <cellStyle name="_pgvcl-costal_PGVCL-_JND - 5_HOD 16-04-09 Transformer 3 3" xfId="6568"/>
    <cellStyle name="_pgvcl-costal_pgvcl_JND - 5_HOD 16-04-09 Transformer 3 4" xfId="6569"/>
    <cellStyle name="_pgvcl-costal_PGVCL-_JND - 5_HOD 16-04-09 Transformer 3 4" xfId="6570"/>
    <cellStyle name="_pgvcl-costal_pgvcl_JND - 5_HOD 16-04-09 Transformer 3 5" xfId="6571"/>
    <cellStyle name="_pgvcl-costal_PGVCL-_JND - 5_HOD 16-04-09 Transformer 3 5" xfId="6572"/>
    <cellStyle name="_pgvcl-costal_pgvcl_JND - 5_HOD 16-04-09 Transformer 3 6" xfId="6573"/>
    <cellStyle name="_pgvcl-costal_PGVCL-_JND - 5_HOD 16-04-09 Transformer 3 6" xfId="6574"/>
    <cellStyle name="_pgvcl-costal_pgvcl_JND - 5_HOD 16-04-09 Transformer 3 7" xfId="6575"/>
    <cellStyle name="_pgvcl-costal_PGVCL-_JND - 5_HOD 16-04-09 Transformer 3 7" xfId="6576"/>
    <cellStyle name="_pgvcl-costal_pgvcl_JND - 5_HOD 16-04-09 Transformer 3 8" xfId="6577"/>
    <cellStyle name="_pgvcl-costal_PGVCL-_JND - 5_HOD 16-04-09 Transformer 3 8" xfId="6578"/>
    <cellStyle name="_pgvcl-costal_pgvcl_JND - 5_HOD 16-04-09 Transformer 3 9" xfId="6579"/>
    <cellStyle name="_pgvcl-costal_PGVCL-_JND - 5_HOD 16-04-09 Transformer 3 9" xfId="6580"/>
    <cellStyle name="_pgvcl-costal_pgvcl_JND - 5_HOD 16-04-09 Transformer 4" xfId="6581"/>
    <cellStyle name="_pgvcl-costal_PGVCL-_JND - 5_HOD 16-04-09 Transformer 4" xfId="6582"/>
    <cellStyle name="_pgvcl-costal_pgvcl_JND - 5_HOD 16-04-09 Transformer 4 10" xfId="6583"/>
    <cellStyle name="_pgvcl-costal_PGVCL-_JND - 5_HOD 16-04-09 Transformer 4 10" xfId="6584"/>
    <cellStyle name="_pgvcl-costal_pgvcl_JND - 5_HOD 16-04-09 Transformer 4 2" xfId="6585"/>
    <cellStyle name="_pgvcl-costal_PGVCL-_JND - 5_HOD 16-04-09 Transformer 4 2" xfId="6586"/>
    <cellStyle name="_pgvcl-costal_pgvcl_JND - 5_HOD 16-04-09 Transformer 4 3" xfId="6587"/>
    <cellStyle name="_pgvcl-costal_PGVCL-_JND - 5_HOD 16-04-09 Transformer 4 3" xfId="6588"/>
    <cellStyle name="_pgvcl-costal_pgvcl_JND - 5_HOD 16-04-09 Transformer 4 4" xfId="6589"/>
    <cellStyle name="_pgvcl-costal_PGVCL-_JND - 5_HOD 16-04-09 Transformer 4 4" xfId="6590"/>
    <cellStyle name="_pgvcl-costal_pgvcl_JND - 5_HOD 16-04-09 Transformer 4 5" xfId="6591"/>
    <cellStyle name="_pgvcl-costal_PGVCL-_JND - 5_HOD 16-04-09 Transformer 4 5" xfId="6592"/>
    <cellStyle name="_pgvcl-costal_pgvcl_JND - 5_HOD 16-04-09 Transformer 4 6" xfId="6593"/>
    <cellStyle name="_pgvcl-costal_PGVCL-_JND - 5_HOD 16-04-09 Transformer 4 6" xfId="6594"/>
    <cellStyle name="_pgvcl-costal_pgvcl_JND - 5_HOD 16-04-09 Transformer 4 7" xfId="6595"/>
    <cellStyle name="_pgvcl-costal_PGVCL-_JND - 5_HOD 16-04-09 Transformer 4 7" xfId="6596"/>
    <cellStyle name="_pgvcl-costal_pgvcl_JND - 5_HOD 16-04-09 Transformer 4 8" xfId="6597"/>
    <cellStyle name="_pgvcl-costal_PGVCL-_JND - 5_HOD 16-04-09 Transformer 4 8" xfId="6598"/>
    <cellStyle name="_pgvcl-costal_pgvcl_JND - 5_HOD 16-04-09 Transformer 4 9" xfId="6599"/>
    <cellStyle name="_pgvcl-costal_PGVCL-_JND - 5_HOD 16-04-09 Transformer 4 9" xfId="6600"/>
    <cellStyle name="_pgvcl-costal_pgvcl_JND - 5_HOD 16-04-09 Transformer 5" xfId="6601"/>
    <cellStyle name="_pgvcl-costal_PGVCL-_JND - 5_HOD 16-04-09 Transformer 5" xfId="6602"/>
    <cellStyle name="_pgvcl-costal_pgvcl_JND - 5_HOD 16-04-09 Transformer 5 10" xfId="6603"/>
    <cellStyle name="_pgvcl-costal_PGVCL-_JND - 5_HOD 16-04-09 Transformer 5 10" xfId="6604"/>
    <cellStyle name="_pgvcl-costal_pgvcl_JND - 5_HOD 16-04-09 Transformer 5 2" xfId="6605"/>
    <cellStyle name="_pgvcl-costal_PGVCL-_JND - 5_HOD 16-04-09 Transformer 5 2" xfId="6606"/>
    <cellStyle name="_pgvcl-costal_pgvcl_JND - 5_HOD 16-04-09 Transformer 5 3" xfId="6607"/>
    <cellStyle name="_pgvcl-costal_PGVCL-_JND - 5_HOD 16-04-09 Transformer 5 3" xfId="6608"/>
    <cellStyle name="_pgvcl-costal_pgvcl_JND - 5_HOD 16-04-09 Transformer 5 4" xfId="6609"/>
    <cellStyle name="_pgvcl-costal_PGVCL-_JND - 5_HOD 16-04-09 Transformer 5 4" xfId="6610"/>
    <cellStyle name="_pgvcl-costal_pgvcl_JND - 5_HOD 16-04-09 Transformer 5 5" xfId="6611"/>
    <cellStyle name="_pgvcl-costal_PGVCL-_JND - 5_HOD 16-04-09 Transformer 5 5" xfId="6612"/>
    <cellStyle name="_pgvcl-costal_pgvcl_JND - 5_HOD 16-04-09 Transformer 5 6" xfId="6613"/>
    <cellStyle name="_pgvcl-costal_PGVCL-_JND - 5_HOD 16-04-09 Transformer 5 6" xfId="6614"/>
    <cellStyle name="_pgvcl-costal_pgvcl_JND - 5_HOD 16-04-09 Transformer 5 7" xfId="6615"/>
    <cellStyle name="_pgvcl-costal_PGVCL-_JND - 5_HOD 16-04-09 Transformer 5 7" xfId="6616"/>
    <cellStyle name="_pgvcl-costal_pgvcl_JND - 5_HOD 16-04-09 Transformer 5 8" xfId="6617"/>
    <cellStyle name="_pgvcl-costal_PGVCL-_JND - 5_HOD 16-04-09 Transformer 5 8" xfId="6618"/>
    <cellStyle name="_pgvcl-costal_pgvcl_JND - 5_HOD 16-04-09 Transformer 5 9" xfId="6619"/>
    <cellStyle name="_pgvcl-costal_PGVCL-_JND - 5_HOD 16-04-09 Transformer 5 9" xfId="6620"/>
    <cellStyle name="_pgvcl-costal_pgvcl_JND - 5_HOD 16-04-09 Transformer 6" xfId="6621"/>
    <cellStyle name="_pgvcl-costal_PGVCL-_JND - 5_HOD 16-04-09 Transformer 6" xfId="6622"/>
    <cellStyle name="_pgvcl-costal_pgvcl_JND - 5_HOD 16-04-09 Transformer 6 10" xfId="6623"/>
    <cellStyle name="_pgvcl-costal_PGVCL-_JND - 5_HOD 16-04-09 Transformer 6 10" xfId="6624"/>
    <cellStyle name="_pgvcl-costal_pgvcl_JND - 5_HOD 16-04-09 Transformer 6 2" xfId="6625"/>
    <cellStyle name="_pgvcl-costal_PGVCL-_JND - 5_HOD 16-04-09 Transformer 6 2" xfId="6626"/>
    <cellStyle name="_pgvcl-costal_pgvcl_JND - 5_HOD 16-04-09 Transformer 6 3" xfId="6627"/>
    <cellStyle name="_pgvcl-costal_PGVCL-_JND - 5_HOD 16-04-09 Transformer 6 3" xfId="6628"/>
    <cellStyle name="_pgvcl-costal_pgvcl_JND - 5_HOD 16-04-09 Transformer 6 4" xfId="6629"/>
    <cellStyle name="_pgvcl-costal_PGVCL-_JND - 5_HOD 16-04-09 Transformer 6 4" xfId="6630"/>
    <cellStyle name="_pgvcl-costal_pgvcl_JND - 5_HOD 16-04-09 Transformer 6 5" xfId="6631"/>
    <cellStyle name="_pgvcl-costal_PGVCL-_JND - 5_HOD 16-04-09 Transformer 6 5" xfId="6632"/>
    <cellStyle name="_pgvcl-costal_pgvcl_JND - 5_HOD 16-04-09 Transformer 6 6" xfId="6633"/>
    <cellStyle name="_pgvcl-costal_PGVCL-_JND - 5_HOD 16-04-09 Transformer 6 6" xfId="6634"/>
    <cellStyle name="_pgvcl-costal_pgvcl_JND - 5_HOD 16-04-09 Transformer 6 7" xfId="6635"/>
    <cellStyle name="_pgvcl-costal_PGVCL-_JND - 5_HOD 16-04-09 Transformer 6 7" xfId="6636"/>
    <cellStyle name="_pgvcl-costal_pgvcl_JND - 5_HOD 16-04-09 Transformer 6 8" xfId="6637"/>
    <cellStyle name="_pgvcl-costal_PGVCL-_JND - 5_HOD 16-04-09 Transformer 6 8" xfId="6638"/>
    <cellStyle name="_pgvcl-costal_pgvcl_JND - 5_HOD 16-04-09 Transformer 6 9" xfId="6639"/>
    <cellStyle name="_pgvcl-costal_PGVCL-_JND - 5_HOD 16-04-09 Transformer 6 9" xfId="6640"/>
    <cellStyle name="_pgvcl-costal_pgvcl_JND - 5_HOD 16-04-09 Transformer 7" xfId="6641"/>
    <cellStyle name="_pgvcl-costal_PGVCL-_JND - 5_HOD 16-04-09 Transformer 7" xfId="6642"/>
    <cellStyle name="_pgvcl-costal_pgvcl_JND - 5_HOD 16-04-09 Transformer 7 10" xfId="6643"/>
    <cellStyle name="_pgvcl-costal_PGVCL-_JND - 5_HOD 16-04-09 Transformer 7 10" xfId="6644"/>
    <cellStyle name="_pgvcl-costal_pgvcl_JND - 5_HOD 16-04-09 Transformer 7 2" xfId="6645"/>
    <cellStyle name="_pgvcl-costal_PGVCL-_JND - 5_HOD 16-04-09 Transformer 7 2" xfId="6646"/>
    <cellStyle name="_pgvcl-costal_pgvcl_JND - 5_HOD 16-04-09 Transformer 7 3" xfId="6647"/>
    <cellStyle name="_pgvcl-costal_PGVCL-_JND - 5_HOD 16-04-09 Transformer 7 3" xfId="6648"/>
    <cellStyle name="_pgvcl-costal_pgvcl_JND - 5_HOD 16-04-09 Transformer 7 4" xfId="6649"/>
    <cellStyle name="_pgvcl-costal_PGVCL-_JND - 5_HOD 16-04-09 Transformer 7 4" xfId="6650"/>
    <cellStyle name="_pgvcl-costal_pgvcl_JND - 5_HOD 16-04-09 Transformer 7 5" xfId="6651"/>
    <cellStyle name="_pgvcl-costal_PGVCL-_JND - 5_HOD 16-04-09 Transformer 7 5" xfId="6652"/>
    <cellStyle name="_pgvcl-costal_pgvcl_JND - 5_HOD 16-04-09 Transformer 7 6" xfId="6653"/>
    <cellStyle name="_pgvcl-costal_PGVCL-_JND - 5_HOD 16-04-09 Transformer 7 6" xfId="6654"/>
    <cellStyle name="_pgvcl-costal_pgvcl_JND - 5_HOD 16-04-09 Transformer 7 7" xfId="6655"/>
    <cellStyle name="_pgvcl-costal_PGVCL-_JND - 5_HOD 16-04-09 Transformer 7 7" xfId="6656"/>
    <cellStyle name="_pgvcl-costal_pgvcl_JND - 5_HOD 16-04-09 Transformer 7 8" xfId="6657"/>
    <cellStyle name="_pgvcl-costal_PGVCL-_JND - 5_HOD 16-04-09 Transformer 7 8" xfId="6658"/>
    <cellStyle name="_pgvcl-costal_pgvcl_JND - 5_HOD 16-04-09 Transformer 7 9" xfId="6659"/>
    <cellStyle name="_pgvcl-costal_PGVCL-_JND - 5_HOD 16-04-09 Transformer 7 9" xfId="6660"/>
    <cellStyle name="_pgvcl-costal_pgvcl_JND - 5_HOD 16-04-09 Transformer 8" xfId="6661"/>
    <cellStyle name="_pgvcl-costal_PGVCL-_JND - 5_HOD 16-04-09 Transformer 8" xfId="6662"/>
    <cellStyle name="_pgvcl-costal_pgvcl_JND - 5_JGYssss" xfId="6663"/>
    <cellStyle name="_pgvcl-costal_PGVCL-_JND - 5_JGYssss" xfId="6664"/>
    <cellStyle name="_pgvcl-costal_pgvcl_JND - 5_JGYssss 2" xfId="6665"/>
    <cellStyle name="_pgvcl-costal_PGVCL-_JND - 5_JGYssss 2" xfId="6666"/>
    <cellStyle name="_pgvcl-costal_pgvcl_JND - 5_JGYssss 2 10" xfId="6667"/>
    <cellStyle name="_pgvcl-costal_PGVCL-_JND - 5_JGYssss 2 10" xfId="6668"/>
    <cellStyle name="_pgvcl-costal_pgvcl_JND - 5_JGYssss 2 2" xfId="6669"/>
    <cellStyle name="_pgvcl-costal_PGVCL-_JND - 5_JGYssss 2 2" xfId="6670"/>
    <cellStyle name="_pgvcl-costal_pgvcl_JND - 5_JGYssss 2 3" xfId="6671"/>
    <cellStyle name="_pgvcl-costal_PGVCL-_JND - 5_JGYssss 2 3" xfId="6672"/>
    <cellStyle name="_pgvcl-costal_pgvcl_JND - 5_JGYssss 2 4" xfId="6673"/>
    <cellStyle name="_pgvcl-costal_PGVCL-_JND - 5_JGYssss 2 4" xfId="6674"/>
    <cellStyle name="_pgvcl-costal_pgvcl_JND - 5_JGYssss 2 5" xfId="6675"/>
    <cellStyle name="_pgvcl-costal_PGVCL-_JND - 5_JGYssss 2 5" xfId="6676"/>
    <cellStyle name="_pgvcl-costal_pgvcl_JND - 5_JGYssss 2 6" xfId="6677"/>
    <cellStyle name="_pgvcl-costal_PGVCL-_JND - 5_JGYssss 2 6" xfId="6678"/>
    <cellStyle name="_pgvcl-costal_pgvcl_JND - 5_JGYssss 2 7" xfId="6679"/>
    <cellStyle name="_pgvcl-costal_PGVCL-_JND - 5_JGYssss 2 7" xfId="6680"/>
    <cellStyle name="_pgvcl-costal_pgvcl_JND - 5_JGYssss 2 8" xfId="6681"/>
    <cellStyle name="_pgvcl-costal_PGVCL-_JND - 5_JGYssss 2 8" xfId="6682"/>
    <cellStyle name="_pgvcl-costal_pgvcl_JND - 5_JGYssss 2 9" xfId="6683"/>
    <cellStyle name="_pgvcl-costal_PGVCL-_JND - 5_JGYssss 2 9" xfId="6684"/>
    <cellStyle name="_pgvcl-costal_pgvcl_JND - 5_JGYssss 3" xfId="6685"/>
    <cellStyle name="_pgvcl-costal_PGVCL-_JND - 5_JGYssss 3" xfId="6686"/>
    <cellStyle name="_pgvcl-costal_pgvcl_JND - 5_JGYssss 3 10" xfId="6687"/>
    <cellStyle name="_pgvcl-costal_PGVCL-_JND - 5_JGYssss 3 10" xfId="6688"/>
    <cellStyle name="_pgvcl-costal_pgvcl_JND - 5_JGYssss 3 2" xfId="6689"/>
    <cellStyle name="_pgvcl-costal_PGVCL-_JND - 5_JGYssss 3 2" xfId="6690"/>
    <cellStyle name="_pgvcl-costal_pgvcl_JND - 5_JGYssss 3 3" xfId="6691"/>
    <cellStyle name="_pgvcl-costal_PGVCL-_JND - 5_JGYssss 3 3" xfId="6692"/>
    <cellStyle name="_pgvcl-costal_pgvcl_JND - 5_JGYssss 3 4" xfId="6693"/>
    <cellStyle name="_pgvcl-costal_PGVCL-_JND - 5_JGYssss 3 4" xfId="6694"/>
    <cellStyle name="_pgvcl-costal_pgvcl_JND - 5_JGYssss 3 5" xfId="6695"/>
    <cellStyle name="_pgvcl-costal_PGVCL-_JND - 5_JGYssss 3 5" xfId="6696"/>
    <cellStyle name="_pgvcl-costal_pgvcl_JND - 5_JGYssss 3 6" xfId="6697"/>
    <cellStyle name="_pgvcl-costal_PGVCL-_JND - 5_JGYssss 3 6" xfId="6698"/>
    <cellStyle name="_pgvcl-costal_pgvcl_JND - 5_JGYssss 3 7" xfId="6699"/>
    <cellStyle name="_pgvcl-costal_PGVCL-_JND - 5_JGYssss 3 7" xfId="6700"/>
    <cellStyle name="_pgvcl-costal_pgvcl_JND - 5_JGYssss 3 8" xfId="6701"/>
    <cellStyle name="_pgvcl-costal_PGVCL-_JND - 5_JGYssss 3 8" xfId="6702"/>
    <cellStyle name="_pgvcl-costal_pgvcl_JND - 5_JGYssss 3 9" xfId="6703"/>
    <cellStyle name="_pgvcl-costal_PGVCL-_JND - 5_JGYssss 3 9" xfId="6704"/>
    <cellStyle name="_pgvcl-costal_pgvcl_JND - 5_JGYssss 4" xfId="6705"/>
    <cellStyle name="_pgvcl-costal_PGVCL-_JND - 5_JGYssss 4" xfId="6706"/>
    <cellStyle name="_pgvcl-costal_pgvcl_JND - 5_JGYssss 4 10" xfId="6707"/>
    <cellStyle name="_pgvcl-costal_PGVCL-_JND - 5_JGYssss 4 10" xfId="6708"/>
    <cellStyle name="_pgvcl-costal_pgvcl_JND - 5_JGYssss 4 2" xfId="6709"/>
    <cellStyle name="_pgvcl-costal_PGVCL-_JND - 5_JGYssss 4 2" xfId="6710"/>
    <cellStyle name="_pgvcl-costal_pgvcl_JND - 5_JGYssss 4 3" xfId="6711"/>
    <cellStyle name="_pgvcl-costal_PGVCL-_JND - 5_JGYssss 4 3" xfId="6712"/>
    <cellStyle name="_pgvcl-costal_pgvcl_JND - 5_JGYssss 4 4" xfId="6713"/>
    <cellStyle name="_pgvcl-costal_PGVCL-_JND - 5_JGYssss 4 4" xfId="6714"/>
    <cellStyle name="_pgvcl-costal_pgvcl_JND - 5_JGYssss 4 5" xfId="6715"/>
    <cellStyle name="_pgvcl-costal_PGVCL-_JND - 5_JGYssss 4 5" xfId="6716"/>
    <cellStyle name="_pgvcl-costal_pgvcl_JND - 5_JGYssss 4 6" xfId="6717"/>
    <cellStyle name="_pgvcl-costal_PGVCL-_JND - 5_JGYssss 4 6" xfId="6718"/>
    <cellStyle name="_pgvcl-costal_pgvcl_JND - 5_JGYssss 4 7" xfId="6719"/>
    <cellStyle name="_pgvcl-costal_PGVCL-_JND - 5_JGYssss 4 7" xfId="6720"/>
    <cellStyle name="_pgvcl-costal_pgvcl_JND - 5_JGYssss 4 8" xfId="6721"/>
    <cellStyle name="_pgvcl-costal_PGVCL-_JND - 5_JGYssss 4 8" xfId="6722"/>
    <cellStyle name="_pgvcl-costal_pgvcl_JND - 5_JGYssss 4 9" xfId="6723"/>
    <cellStyle name="_pgvcl-costal_PGVCL-_JND - 5_JGYssss 4 9" xfId="6724"/>
    <cellStyle name="_pgvcl-costal_pgvcl_JND - 5_JGYssss 5" xfId="6725"/>
    <cellStyle name="_pgvcl-costal_PGVCL-_JND - 5_JGYssss 5" xfId="6726"/>
    <cellStyle name="_pgvcl-costal_pgvcl_JND - 5_JGYssss 5 10" xfId="6727"/>
    <cellStyle name="_pgvcl-costal_PGVCL-_JND - 5_JGYssss 5 10" xfId="6728"/>
    <cellStyle name="_pgvcl-costal_pgvcl_JND - 5_JGYssss 5 2" xfId="6729"/>
    <cellStyle name="_pgvcl-costal_PGVCL-_JND - 5_JGYssss 5 2" xfId="6730"/>
    <cellStyle name="_pgvcl-costal_pgvcl_JND - 5_JGYssss 5 3" xfId="6731"/>
    <cellStyle name="_pgvcl-costal_PGVCL-_JND - 5_JGYssss 5 3" xfId="6732"/>
    <cellStyle name="_pgvcl-costal_pgvcl_JND - 5_JGYssss 5 4" xfId="6733"/>
    <cellStyle name="_pgvcl-costal_PGVCL-_JND - 5_JGYssss 5 4" xfId="6734"/>
    <cellStyle name="_pgvcl-costal_pgvcl_JND - 5_JGYssss 5 5" xfId="6735"/>
    <cellStyle name="_pgvcl-costal_PGVCL-_JND - 5_JGYssss 5 5" xfId="6736"/>
    <cellStyle name="_pgvcl-costal_pgvcl_JND - 5_JGYssss 5 6" xfId="6737"/>
    <cellStyle name="_pgvcl-costal_PGVCL-_JND - 5_JGYssss 5 6" xfId="6738"/>
    <cellStyle name="_pgvcl-costal_pgvcl_JND - 5_JGYssss 5 7" xfId="6739"/>
    <cellStyle name="_pgvcl-costal_PGVCL-_JND - 5_JGYssss 5 7" xfId="6740"/>
    <cellStyle name="_pgvcl-costal_pgvcl_JND - 5_JGYssss 5 8" xfId="6741"/>
    <cellStyle name="_pgvcl-costal_PGVCL-_JND - 5_JGYssss 5 8" xfId="6742"/>
    <cellStyle name="_pgvcl-costal_pgvcl_JND - 5_JGYssss 5 9" xfId="6743"/>
    <cellStyle name="_pgvcl-costal_PGVCL-_JND - 5_JGYssss 5 9" xfId="6744"/>
    <cellStyle name="_pgvcl-costal_pgvcl_JND - 5_JGYssss 6" xfId="6745"/>
    <cellStyle name="_pgvcl-costal_PGVCL-_JND - 5_JGYssss 6" xfId="6746"/>
    <cellStyle name="_pgvcl-costal_pgvcl_JND - 5_JGYssss 6 10" xfId="6747"/>
    <cellStyle name="_pgvcl-costal_PGVCL-_JND - 5_JGYssss 6 10" xfId="6748"/>
    <cellStyle name="_pgvcl-costal_pgvcl_JND - 5_JGYssss 6 2" xfId="6749"/>
    <cellStyle name="_pgvcl-costal_PGVCL-_JND - 5_JGYssss 6 2" xfId="6750"/>
    <cellStyle name="_pgvcl-costal_pgvcl_JND - 5_JGYssss 6 3" xfId="6751"/>
    <cellStyle name="_pgvcl-costal_PGVCL-_JND - 5_JGYssss 6 3" xfId="6752"/>
    <cellStyle name="_pgvcl-costal_pgvcl_JND - 5_JGYssss 6 4" xfId="6753"/>
    <cellStyle name="_pgvcl-costal_PGVCL-_JND - 5_JGYssss 6 4" xfId="6754"/>
    <cellStyle name="_pgvcl-costal_pgvcl_JND - 5_JGYssss 6 5" xfId="6755"/>
    <cellStyle name="_pgvcl-costal_PGVCL-_JND - 5_JGYssss 6 5" xfId="6756"/>
    <cellStyle name="_pgvcl-costal_pgvcl_JND - 5_JGYssss 6 6" xfId="6757"/>
    <cellStyle name="_pgvcl-costal_PGVCL-_JND - 5_JGYssss 6 6" xfId="6758"/>
    <cellStyle name="_pgvcl-costal_pgvcl_JND - 5_JGYssss 6 7" xfId="6759"/>
    <cellStyle name="_pgvcl-costal_PGVCL-_JND - 5_JGYssss 6 7" xfId="6760"/>
    <cellStyle name="_pgvcl-costal_pgvcl_JND - 5_JGYssss 6 8" xfId="6761"/>
    <cellStyle name="_pgvcl-costal_PGVCL-_JND - 5_JGYssss 6 8" xfId="6762"/>
    <cellStyle name="_pgvcl-costal_pgvcl_JND - 5_JGYssss 6 9" xfId="6763"/>
    <cellStyle name="_pgvcl-costal_PGVCL-_JND - 5_JGYssss 6 9" xfId="6764"/>
    <cellStyle name="_pgvcl-costal_pgvcl_JND - 5_JGYssss 7" xfId="6765"/>
    <cellStyle name="_pgvcl-costal_PGVCL-_JND - 5_JGYssss 7" xfId="6766"/>
    <cellStyle name="_pgvcl-costal_pgvcl_JND - 5_JGYssss 7 10" xfId="6767"/>
    <cellStyle name="_pgvcl-costal_PGVCL-_JND - 5_JGYssss 7 10" xfId="6768"/>
    <cellStyle name="_pgvcl-costal_pgvcl_JND - 5_JGYssss 7 2" xfId="6769"/>
    <cellStyle name="_pgvcl-costal_PGVCL-_JND - 5_JGYssss 7 2" xfId="6770"/>
    <cellStyle name="_pgvcl-costal_pgvcl_JND - 5_JGYssss 7 3" xfId="6771"/>
    <cellStyle name="_pgvcl-costal_PGVCL-_JND - 5_JGYssss 7 3" xfId="6772"/>
    <cellStyle name="_pgvcl-costal_pgvcl_JND - 5_JGYssss 7 4" xfId="6773"/>
    <cellStyle name="_pgvcl-costal_PGVCL-_JND - 5_JGYssss 7 4" xfId="6774"/>
    <cellStyle name="_pgvcl-costal_pgvcl_JND - 5_JGYssss 7 5" xfId="6775"/>
    <cellStyle name="_pgvcl-costal_PGVCL-_JND - 5_JGYssss 7 5" xfId="6776"/>
    <cellStyle name="_pgvcl-costal_pgvcl_JND - 5_JGYssss 7 6" xfId="6777"/>
    <cellStyle name="_pgvcl-costal_PGVCL-_JND - 5_JGYssss 7 6" xfId="6778"/>
    <cellStyle name="_pgvcl-costal_pgvcl_JND - 5_JGYssss 7 7" xfId="6779"/>
    <cellStyle name="_pgvcl-costal_PGVCL-_JND - 5_JGYssss 7 7" xfId="6780"/>
    <cellStyle name="_pgvcl-costal_pgvcl_JND - 5_JGYssss 7 8" xfId="6781"/>
    <cellStyle name="_pgvcl-costal_PGVCL-_JND - 5_JGYssss 7 8" xfId="6782"/>
    <cellStyle name="_pgvcl-costal_pgvcl_JND - 5_JGYssss 7 9" xfId="6783"/>
    <cellStyle name="_pgvcl-costal_PGVCL-_JND - 5_JGYssss 7 9" xfId="6784"/>
    <cellStyle name="_pgvcl-costal_pgvcl_JND - 5_JGYssss 8" xfId="6785"/>
    <cellStyle name="_pgvcl-costal_PGVCL-_JND - 5_JGYssss 8" xfId="6786"/>
    <cellStyle name="_pgvcl-costal_pgvcl_JND - 5_New MIS Sheets" xfId="6787"/>
    <cellStyle name="_pgvcl-costal_PGVCL-_JND - 5_New MIS Sheets" xfId="6788"/>
    <cellStyle name="_pgvcl-costal_pgvcl_JND - 5_New MIS Sheets 2" xfId="6789"/>
    <cellStyle name="_pgvcl-costal_PGVCL-_JND - 5_New MIS Sheets 2" xfId="6790"/>
    <cellStyle name="_pgvcl-costal_pgvcl_JND - 5_New MIS Sheets 2 10" xfId="6791"/>
    <cellStyle name="_pgvcl-costal_PGVCL-_JND - 5_New MIS Sheets 2 10" xfId="6792"/>
    <cellStyle name="_pgvcl-costal_pgvcl_JND - 5_New MIS Sheets 2 2" xfId="6793"/>
    <cellStyle name="_pgvcl-costal_PGVCL-_JND - 5_New MIS Sheets 2 2" xfId="6794"/>
    <cellStyle name="_pgvcl-costal_pgvcl_JND - 5_New MIS Sheets 2 3" xfId="6795"/>
    <cellStyle name="_pgvcl-costal_PGVCL-_JND - 5_New MIS Sheets 2 3" xfId="6796"/>
    <cellStyle name="_pgvcl-costal_pgvcl_JND - 5_New MIS Sheets 2 4" xfId="6797"/>
    <cellStyle name="_pgvcl-costal_PGVCL-_JND - 5_New MIS Sheets 2 4" xfId="6798"/>
    <cellStyle name="_pgvcl-costal_pgvcl_JND - 5_New MIS Sheets 2 5" xfId="6799"/>
    <cellStyle name="_pgvcl-costal_PGVCL-_JND - 5_New MIS Sheets 2 5" xfId="6800"/>
    <cellStyle name="_pgvcl-costal_pgvcl_JND - 5_New MIS Sheets 2 6" xfId="6801"/>
    <cellStyle name="_pgvcl-costal_PGVCL-_JND - 5_New MIS Sheets 2 6" xfId="6802"/>
    <cellStyle name="_pgvcl-costal_pgvcl_JND - 5_New MIS Sheets 2 7" xfId="6803"/>
    <cellStyle name="_pgvcl-costal_PGVCL-_JND - 5_New MIS Sheets 2 7" xfId="6804"/>
    <cellStyle name="_pgvcl-costal_pgvcl_JND - 5_New MIS Sheets 2 8" xfId="6805"/>
    <cellStyle name="_pgvcl-costal_PGVCL-_JND - 5_New MIS Sheets 2 8" xfId="6806"/>
    <cellStyle name="_pgvcl-costal_pgvcl_JND - 5_New MIS Sheets 2 9" xfId="6807"/>
    <cellStyle name="_pgvcl-costal_PGVCL-_JND - 5_New MIS Sheets 2 9" xfId="6808"/>
    <cellStyle name="_pgvcl-costal_pgvcl_JND - 5_New MIS Sheets 3" xfId="6809"/>
    <cellStyle name="_pgvcl-costal_PGVCL-_JND - 5_New MIS Sheets 3" xfId="6810"/>
    <cellStyle name="_pgvcl-costal_pgvcl_JND - 5_New MIS Sheets 3 10" xfId="6811"/>
    <cellStyle name="_pgvcl-costal_PGVCL-_JND - 5_New MIS Sheets 3 10" xfId="6812"/>
    <cellStyle name="_pgvcl-costal_pgvcl_JND - 5_New MIS Sheets 3 2" xfId="6813"/>
    <cellStyle name="_pgvcl-costal_PGVCL-_JND - 5_New MIS Sheets 3 2" xfId="6814"/>
    <cellStyle name="_pgvcl-costal_pgvcl_JND - 5_New MIS Sheets 3 3" xfId="6815"/>
    <cellStyle name="_pgvcl-costal_PGVCL-_JND - 5_New MIS Sheets 3 3" xfId="6816"/>
    <cellStyle name="_pgvcl-costal_pgvcl_JND - 5_New MIS Sheets 3 4" xfId="6817"/>
    <cellStyle name="_pgvcl-costal_PGVCL-_JND - 5_New MIS Sheets 3 4" xfId="6818"/>
    <cellStyle name="_pgvcl-costal_pgvcl_JND - 5_New MIS Sheets 3 5" xfId="6819"/>
    <cellStyle name="_pgvcl-costal_PGVCL-_JND - 5_New MIS Sheets 3 5" xfId="6820"/>
    <cellStyle name="_pgvcl-costal_pgvcl_JND - 5_New MIS Sheets 3 6" xfId="6821"/>
    <cellStyle name="_pgvcl-costal_PGVCL-_JND - 5_New MIS Sheets 3 6" xfId="6822"/>
    <cellStyle name="_pgvcl-costal_pgvcl_JND - 5_New MIS Sheets 3 7" xfId="6823"/>
    <cellStyle name="_pgvcl-costal_PGVCL-_JND - 5_New MIS Sheets 3 7" xfId="6824"/>
    <cellStyle name="_pgvcl-costal_pgvcl_JND - 5_New MIS Sheets 3 8" xfId="6825"/>
    <cellStyle name="_pgvcl-costal_PGVCL-_JND - 5_New MIS Sheets 3 8" xfId="6826"/>
    <cellStyle name="_pgvcl-costal_pgvcl_JND - 5_New MIS Sheets 3 9" xfId="6827"/>
    <cellStyle name="_pgvcl-costal_PGVCL-_JND - 5_New MIS Sheets 3 9" xfId="6828"/>
    <cellStyle name="_pgvcl-costal_pgvcl_JND - 5_New MIS Sheets 4" xfId="6829"/>
    <cellStyle name="_pgvcl-costal_PGVCL-_JND - 5_New MIS Sheets 4" xfId="6830"/>
    <cellStyle name="_pgvcl-costal_pgvcl_JND - 5_New MIS Sheets 4 10" xfId="6831"/>
    <cellStyle name="_pgvcl-costal_PGVCL-_JND - 5_New MIS Sheets 4 10" xfId="6832"/>
    <cellStyle name="_pgvcl-costal_pgvcl_JND - 5_New MIS Sheets 4 2" xfId="6833"/>
    <cellStyle name="_pgvcl-costal_PGVCL-_JND - 5_New MIS Sheets 4 2" xfId="6834"/>
    <cellStyle name="_pgvcl-costal_pgvcl_JND - 5_New MIS Sheets 4 3" xfId="6835"/>
    <cellStyle name="_pgvcl-costal_PGVCL-_JND - 5_New MIS Sheets 4 3" xfId="6836"/>
    <cellStyle name="_pgvcl-costal_pgvcl_JND - 5_New MIS Sheets 4 4" xfId="6837"/>
    <cellStyle name="_pgvcl-costal_PGVCL-_JND - 5_New MIS Sheets 4 4" xfId="6838"/>
    <cellStyle name="_pgvcl-costal_pgvcl_JND - 5_New MIS Sheets 4 5" xfId="6839"/>
    <cellStyle name="_pgvcl-costal_PGVCL-_JND - 5_New MIS Sheets 4 5" xfId="6840"/>
    <cellStyle name="_pgvcl-costal_pgvcl_JND - 5_New MIS Sheets 4 6" xfId="6841"/>
    <cellStyle name="_pgvcl-costal_PGVCL-_JND - 5_New MIS Sheets 4 6" xfId="6842"/>
    <cellStyle name="_pgvcl-costal_pgvcl_JND - 5_New MIS Sheets 4 7" xfId="6843"/>
    <cellStyle name="_pgvcl-costal_PGVCL-_JND - 5_New MIS Sheets 4 7" xfId="6844"/>
    <cellStyle name="_pgvcl-costal_pgvcl_JND - 5_New MIS Sheets 4 8" xfId="6845"/>
    <cellStyle name="_pgvcl-costal_PGVCL-_JND - 5_New MIS Sheets 4 8" xfId="6846"/>
    <cellStyle name="_pgvcl-costal_pgvcl_JND - 5_New MIS Sheets 4 9" xfId="6847"/>
    <cellStyle name="_pgvcl-costal_PGVCL-_JND - 5_New MIS Sheets 4 9" xfId="6848"/>
    <cellStyle name="_pgvcl-costal_pgvcl_JND - 5_New MIS Sheets 5" xfId="6849"/>
    <cellStyle name="_pgvcl-costal_PGVCL-_JND - 5_New MIS Sheets 5" xfId="6850"/>
    <cellStyle name="_pgvcl-costal_pgvcl_JND - 5_New MIS Sheets 5 10" xfId="6851"/>
    <cellStyle name="_pgvcl-costal_PGVCL-_JND - 5_New MIS Sheets 5 10" xfId="6852"/>
    <cellStyle name="_pgvcl-costal_pgvcl_JND - 5_New MIS Sheets 5 2" xfId="6853"/>
    <cellStyle name="_pgvcl-costal_PGVCL-_JND - 5_New MIS Sheets 5 2" xfId="6854"/>
    <cellStyle name="_pgvcl-costal_pgvcl_JND - 5_New MIS Sheets 5 3" xfId="6855"/>
    <cellStyle name="_pgvcl-costal_PGVCL-_JND - 5_New MIS Sheets 5 3" xfId="6856"/>
    <cellStyle name="_pgvcl-costal_pgvcl_JND - 5_New MIS Sheets 5 4" xfId="6857"/>
    <cellStyle name="_pgvcl-costal_PGVCL-_JND - 5_New MIS Sheets 5 4" xfId="6858"/>
    <cellStyle name="_pgvcl-costal_pgvcl_JND - 5_New MIS Sheets 5 5" xfId="6859"/>
    <cellStyle name="_pgvcl-costal_PGVCL-_JND - 5_New MIS Sheets 5 5" xfId="6860"/>
    <cellStyle name="_pgvcl-costal_pgvcl_JND - 5_New MIS Sheets 5 6" xfId="6861"/>
    <cellStyle name="_pgvcl-costal_PGVCL-_JND - 5_New MIS Sheets 5 6" xfId="6862"/>
    <cellStyle name="_pgvcl-costal_pgvcl_JND - 5_New MIS Sheets 5 7" xfId="6863"/>
    <cellStyle name="_pgvcl-costal_PGVCL-_JND - 5_New MIS Sheets 5 7" xfId="6864"/>
    <cellStyle name="_pgvcl-costal_pgvcl_JND - 5_New MIS Sheets 5 8" xfId="6865"/>
    <cellStyle name="_pgvcl-costal_PGVCL-_JND - 5_New MIS Sheets 5 8" xfId="6866"/>
    <cellStyle name="_pgvcl-costal_pgvcl_JND - 5_New MIS Sheets 5 9" xfId="6867"/>
    <cellStyle name="_pgvcl-costal_PGVCL-_JND - 5_New MIS Sheets 5 9" xfId="6868"/>
    <cellStyle name="_pgvcl-costal_pgvcl_JND - 5_New MIS Sheets 6" xfId="6869"/>
    <cellStyle name="_pgvcl-costal_PGVCL-_JND - 5_New MIS Sheets 6" xfId="6870"/>
    <cellStyle name="_pgvcl-costal_pgvcl_JND - 5_New MIS Sheets 6 10" xfId="6871"/>
    <cellStyle name="_pgvcl-costal_PGVCL-_JND - 5_New MIS Sheets 6 10" xfId="6872"/>
    <cellStyle name="_pgvcl-costal_pgvcl_JND - 5_New MIS Sheets 6 2" xfId="6873"/>
    <cellStyle name="_pgvcl-costal_PGVCL-_JND - 5_New MIS Sheets 6 2" xfId="6874"/>
    <cellStyle name="_pgvcl-costal_pgvcl_JND - 5_New MIS Sheets 6 3" xfId="6875"/>
    <cellStyle name="_pgvcl-costal_PGVCL-_JND - 5_New MIS Sheets 6 3" xfId="6876"/>
    <cellStyle name="_pgvcl-costal_pgvcl_JND - 5_New MIS Sheets 6 4" xfId="6877"/>
    <cellStyle name="_pgvcl-costal_PGVCL-_JND - 5_New MIS Sheets 6 4" xfId="6878"/>
    <cellStyle name="_pgvcl-costal_pgvcl_JND - 5_New MIS Sheets 6 5" xfId="6879"/>
    <cellStyle name="_pgvcl-costal_PGVCL-_JND - 5_New MIS Sheets 6 5" xfId="6880"/>
    <cellStyle name="_pgvcl-costal_pgvcl_JND - 5_New MIS Sheets 6 6" xfId="6881"/>
    <cellStyle name="_pgvcl-costal_PGVCL-_JND - 5_New MIS Sheets 6 6" xfId="6882"/>
    <cellStyle name="_pgvcl-costal_pgvcl_JND - 5_New MIS Sheets 6 7" xfId="6883"/>
    <cellStyle name="_pgvcl-costal_PGVCL-_JND - 5_New MIS Sheets 6 7" xfId="6884"/>
    <cellStyle name="_pgvcl-costal_pgvcl_JND - 5_New MIS Sheets 6 8" xfId="6885"/>
    <cellStyle name="_pgvcl-costal_PGVCL-_JND - 5_New MIS Sheets 6 8" xfId="6886"/>
    <cellStyle name="_pgvcl-costal_pgvcl_JND - 5_New MIS Sheets 6 9" xfId="6887"/>
    <cellStyle name="_pgvcl-costal_PGVCL-_JND - 5_New MIS Sheets 6 9" xfId="6888"/>
    <cellStyle name="_pgvcl-costal_pgvcl_JND - 5_New MIS Sheets 7" xfId="6889"/>
    <cellStyle name="_pgvcl-costal_PGVCL-_JND - 5_New MIS Sheets 7" xfId="6890"/>
    <cellStyle name="_pgvcl-costal_pgvcl_JND - 5_New MIS Sheets 7 10" xfId="6891"/>
    <cellStyle name="_pgvcl-costal_PGVCL-_JND - 5_New MIS Sheets 7 10" xfId="6892"/>
    <cellStyle name="_pgvcl-costal_pgvcl_JND - 5_New MIS Sheets 7 2" xfId="6893"/>
    <cellStyle name="_pgvcl-costal_PGVCL-_JND - 5_New MIS Sheets 7 2" xfId="6894"/>
    <cellStyle name="_pgvcl-costal_pgvcl_JND - 5_New MIS Sheets 7 3" xfId="6895"/>
    <cellStyle name="_pgvcl-costal_PGVCL-_JND - 5_New MIS Sheets 7 3" xfId="6896"/>
    <cellStyle name="_pgvcl-costal_pgvcl_JND - 5_New MIS Sheets 7 4" xfId="6897"/>
    <cellStyle name="_pgvcl-costal_PGVCL-_JND - 5_New MIS Sheets 7 4" xfId="6898"/>
    <cellStyle name="_pgvcl-costal_pgvcl_JND - 5_New MIS Sheets 7 5" xfId="6899"/>
    <cellStyle name="_pgvcl-costal_PGVCL-_JND - 5_New MIS Sheets 7 5" xfId="6900"/>
    <cellStyle name="_pgvcl-costal_pgvcl_JND - 5_New MIS Sheets 7 6" xfId="6901"/>
    <cellStyle name="_pgvcl-costal_PGVCL-_JND - 5_New MIS Sheets 7 6" xfId="6902"/>
    <cellStyle name="_pgvcl-costal_pgvcl_JND - 5_New MIS Sheets 7 7" xfId="6903"/>
    <cellStyle name="_pgvcl-costal_PGVCL-_JND - 5_New MIS Sheets 7 7" xfId="6904"/>
    <cellStyle name="_pgvcl-costal_pgvcl_JND - 5_New MIS Sheets 7 8" xfId="6905"/>
    <cellStyle name="_pgvcl-costal_PGVCL-_JND - 5_New MIS Sheets 7 8" xfId="6906"/>
    <cellStyle name="_pgvcl-costal_pgvcl_JND - 5_New MIS Sheets 7 9" xfId="6907"/>
    <cellStyle name="_pgvcl-costal_PGVCL-_JND - 5_New MIS Sheets 7 9" xfId="6908"/>
    <cellStyle name="_pgvcl-costal_pgvcl_JND - 5_New MIS Sheets 8" xfId="6909"/>
    <cellStyle name="_pgvcl-costal_PGVCL-_JND - 5_New MIS Sheets 8" xfId="6910"/>
    <cellStyle name="_pgvcl-costal_pgvcl_JND - 5_PBR" xfId="6911"/>
    <cellStyle name="_pgvcl-costal_PGVCL-_JND - 5_PBR" xfId="6912"/>
    <cellStyle name="_pgvcl-costal_pgvcl_JND - 5_PBR 2" xfId="6913"/>
    <cellStyle name="_pgvcl-costal_PGVCL-_JND - 5_PBR 2" xfId="6914"/>
    <cellStyle name="_pgvcl-costal_pgvcl_JND - 5_PBR 2 10" xfId="6915"/>
    <cellStyle name="_pgvcl-costal_PGVCL-_JND - 5_PBR 2 10" xfId="6916"/>
    <cellStyle name="_pgvcl-costal_pgvcl_JND - 5_PBR 2 2" xfId="6917"/>
    <cellStyle name="_pgvcl-costal_PGVCL-_JND - 5_PBR 2 2" xfId="6918"/>
    <cellStyle name="_pgvcl-costal_pgvcl_JND - 5_PBR 2 3" xfId="6919"/>
    <cellStyle name="_pgvcl-costal_PGVCL-_JND - 5_PBR 2 3" xfId="6920"/>
    <cellStyle name="_pgvcl-costal_pgvcl_JND - 5_PBR 2 4" xfId="6921"/>
    <cellStyle name="_pgvcl-costal_PGVCL-_JND - 5_PBR 2 4" xfId="6922"/>
    <cellStyle name="_pgvcl-costal_pgvcl_JND - 5_PBR 2 5" xfId="6923"/>
    <cellStyle name="_pgvcl-costal_PGVCL-_JND - 5_PBR 2 5" xfId="6924"/>
    <cellStyle name="_pgvcl-costal_pgvcl_JND - 5_PBR 2 6" xfId="6925"/>
    <cellStyle name="_pgvcl-costal_PGVCL-_JND - 5_PBR 2 6" xfId="6926"/>
    <cellStyle name="_pgvcl-costal_pgvcl_JND - 5_PBR 2 7" xfId="6927"/>
    <cellStyle name="_pgvcl-costal_PGVCL-_JND - 5_PBR 2 7" xfId="6928"/>
    <cellStyle name="_pgvcl-costal_pgvcl_JND - 5_PBR 2 8" xfId="6929"/>
    <cellStyle name="_pgvcl-costal_PGVCL-_JND - 5_PBR 2 8" xfId="6930"/>
    <cellStyle name="_pgvcl-costal_pgvcl_JND - 5_PBR 2 9" xfId="6931"/>
    <cellStyle name="_pgvcl-costal_PGVCL-_JND - 5_PBR 2 9" xfId="6932"/>
    <cellStyle name="_pgvcl-costal_pgvcl_JND - 5_PBR 3" xfId="6933"/>
    <cellStyle name="_pgvcl-costal_PGVCL-_JND - 5_PBR 3" xfId="6934"/>
    <cellStyle name="_pgvcl-costal_pgvcl_JND - 5_PBR 3 10" xfId="6935"/>
    <cellStyle name="_pgvcl-costal_PGVCL-_JND - 5_PBR 3 10" xfId="6936"/>
    <cellStyle name="_pgvcl-costal_pgvcl_JND - 5_PBR 3 2" xfId="6937"/>
    <cellStyle name="_pgvcl-costal_PGVCL-_JND - 5_PBR 3 2" xfId="6938"/>
    <cellStyle name="_pgvcl-costal_pgvcl_JND - 5_PBR 3 3" xfId="6939"/>
    <cellStyle name="_pgvcl-costal_PGVCL-_JND - 5_PBR 3 3" xfId="6940"/>
    <cellStyle name="_pgvcl-costal_pgvcl_JND - 5_PBR 3 4" xfId="6941"/>
    <cellStyle name="_pgvcl-costal_PGVCL-_JND - 5_PBR 3 4" xfId="6942"/>
    <cellStyle name="_pgvcl-costal_pgvcl_JND - 5_PBR 3 5" xfId="6943"/>
    <cellStyle name="_pgvcl-costal_PGVCL-_JND - 5_PBR 3 5" xfId="6944"/>
    <cellStyle name="_pgvcl-costal_pgvcl_JND - 5_PBR 3 6" xfId="6945"/>
    <cellStyle name="_pgvcl-costal_PGVCL-_JND - 5_PBR 3 6" xfId="6946"/>
    <cellStyle name="_pgvcl-costal_pgvcl_JND - 5_PBR 3 7" xfId="6947"/>
    <cellStyle name="_pgvcl-costal_PGVCL-_JND - 5_PBR 3 7" xfId="6948"/>
    <cellStyle name="_pgvcl-costal_pgvcl_JND - 5_PBR 3 8" xfId="6949"/>
    <cellStyle name="_pgvcl-costal_PGVCL-_JND - 5_PBR 3 8" xfId="6950"/>
    <cellStyle name="_pgvcl-costal_pgvcl_JND - 5_PBR 3 9" xfId="6951"/>
    <cellStyle name="_pgvcl-costal_PGVCL-_JND - 5_PBR 3 9" xfId="6952"/>
    <cellStyle name="_pgvcl-costal_pgvcl_JND - 5_PBR 4" xfId="6953"/>
    <cellStyle name="_pgvcl-costal_PGVCL-_JND - 5_PBR 4" xfId="6954"/>
    <cellStyle name="_pgvcl-costal_pgvcl_JND - 5_PBR 4 10" xfId="6955"/>
    <cellStyle name="_pgvcl-costal_PGVCL-_JND - 5_PBR 4 10" xfId="6956"/>
    <cellStyle name="_pgvcl-costal_pgvcl_JND - 5_PBR 4 2" xfId="6957"/>
    <cellStyle name="_pgvcl-costal_PGVCL-_JND - 5_PBR 4 2" xfId="6958"/>
    <cellStyle name="_pgvcl-costal_pgvcl_JND - 5_PBR 4 3" xfId="6959"/>
    <cellStyle name="_pgvcl-costal_PGVCL-_JND - 5_PBR 4 3" xfId="6960"/>
    <cellStyle name="_pgvcl-costal_pgvcl_JND - 5_PBR 4 4" xfId="6961"/>
    <cellStyle name="_pgvcl-costal_PGVCL-_JND - 5_PBR 4 4" xfId="6962"/>
    <cellStyle name="_pgvcl-costal_pgvcl_JND - 5_PBR 4 5" xfId="6963"/>
    <cellStyle name="_pgvcl-costal_PGVCL-_JND - 5_PBR 4 5" xfId="6964"/>
    <cellStyle name="_pgvcl-costal_pgvcl_JND - 5_PBR 4 6" xfId="6965"/>
    <cellStyle name="_pgvcl-costal_PGVCL-_JND - 5_PBR 4 6" xfId="6966"/>
    <cellStyle name="_pgvcl-costal_pgvcl_JND - 5_PBR 4 7" xfId="6967"/>
    <cellStyle name="_pgvcl-costal_PGVCL-_JND - 5_PBR 4 7" xfId="6968"/>
    <cellStyle name="_pgvcl-costal_pgvcl_JND - 5_PBR 4 8" xfId="6969"/>
    <cellStyle name="_pgvcl-costal_PGVCL-_JND - 5_PBR 4 8" xfId="6970"/>
    <cellStyle name="_pgvcl-costal_pgvcl_JND - 5_PBR 4 9" xfId="6971"/>
    <cellStyle name="_pgvcl-costal_PGVCL-_JND - 5_PBR 4 9" xfId="6972"/>
    <cellStyle name="_pgvcl-costal_pgvcl_JND - 5_PBR 5" xfId="6973"/>
    <cellStyle name="_pgvcl-costal_PGVCL-_JND - 5_PBR 5" xfId="6974"/>
    <cellStyle name="_pgvcl-costal_pgvcl_JND - 5_PBR 5 10" xfId="6975"/>
    <cellStyle name="_pgvcl-costal_PGVCL-_JND - 5_PBR 5 10" xfId="6976"/>
    <cellStyle name="_pgvcl-costal_pgvcl_JND - 5_PBR 5 2" xfId="6977"/>
    <cellStyle name="_pgvcl-costal_PGVCL-_JND - 5_PBR 5 2" xfId="6978"/>
    <cellStyle name="_pgvcl-costal_pgvcl_JND - 5_PBR 5 3" xfId="6979"/>
    <cellStyle name="_pgvcl-costal_PGVCL-_JND - 5_PBR 5 3" xfId="6980"/>
    <cellStyle name="_pgvcl-costal_pgvcl_JND - 5_PBR 5 4" xfId="6981"/>
    <cellStyle name="_pgvcl-costal_PGVCL-_JND - 5_PBR 5 4" xfId="6982"/>
    <cellStyle name="_pgvcl-costal_pgvcl_JND - 5_PBR 5 5" xfId="6983"/>
    <cellStyle name="_pgvcl-costal_PGVCL-_JND - 5_PBR 5 5" xfId="6984"/>
    <cellStyle name="_pgvcl-costal_pgvcl_JND - 5_PBR 5 6" xfId="6985"/>
    <cellStyle name="_pgvcl-costal_PGVCL-_JND - 5_PBR 5 6" xfId="6986"/>
    <cellStyle name="_pgvcl-costal_pgvcl_JND - 5_PBR 5 7" xfId="6987"/>
    <cellStyle name="_pgvcl-costal_PGVCL-_JND - 5_PBR 5 7" xfId="6988"/>
    <cellStyle name="_pgvcl-costal_pgvcl_JND - 5_PBR 5 8" xfId="6989"/>
    <cellStyle name="_pgvcl-costal_PGVCL-_JND - 5_PBR 5 8" xfId="6990"/>
    <cellStyle name="_pgvcl-costal_pgvcl_JND - 5_PBR 5 9" xfId="6991"/>
    <cellStyle name="_pgvcl-costal_PGVCL-_JND - 5_PBR 5 9" xfId="6992"/>
    <cellStyle name="_pgvcl-costal_pgvcl_JND - 5_PBR 6" xfId="6993"/>
    <cellStyle name="_pgvcl-costal_PGVCL-_JND - 5_PBR 6" xfId="6994"/>
    <cellStyle name="_pgvcl-costal_pgvcl_JND - 5_PBR 6 10" xfId="6995"/>
    <cellStyle name="_pgvcl-costal_PGVCL-_JND - 5_PBR 6 10" xfId="6996"/>
    <cellStyle name="_pgvcl-costal_pgvcl_JND - 5_PBR 6 2" xfId="6997"/>
    <cellStyle name="_pgvcl-costal_PGVCL-_JND - 5_PBR 6 2" xfId="6998"/>
    <cellStyle name="_pgvcl-costal_pgvcl_JND - 5_PBR 6 3" xfId="6999"/>
    <cellStyle name="_pgvcl-costal_PGVCL-_JND - 5_PBR 6 3" xfId="7000"/>
    <cellStyle name="_pgvcl-costal_pgvcl_JND - 5_PBR 6 4" xfId="7001"/>
    <cellStyle name="_pgvcl-costal_PGVCL-_JND - 5_PBR 6 4" xfId="7002"/>
    <cellStyle name="_pgvcl-costal_pgvcl_JND - 5_PBR 6 5" xfId="7003"/>
    <cellStyle name="_pgvcl-costal_PGVCL-_JND - 5_PBR 6 5" xfId="7004"/>
    <cellStyle name="_pgvcl-costal_pgvcl_JND - 5_PBR 6 6" xfId="7005"/>
    <cellStyle name="_pgvcl-costal_PGVCL-_JND - 5_PBR 6 6" xfId="7006"/>
    <cellStyle name="_pgvcl-costal_pgvcl_JND - 5_PBR 6 7" xfId="7007"/>
    <cellStyle name="_pgvcl-costal_PGVCL-_JND - 5_PBR 6 7" xfId="7008"/>
    <cellStyle name="_pgvcl-costal_pgvcl_JND - 5_PBR 6 8" xfId="7009"/>
    <cellStyle name="_pgvcl-costal_PGVCL-_JND - 5_PBR 6 8" xfId="7010"/>
    <cellStyle name="_pgvcl-costal_pgvcl_JND - 5_PBR 6 9" xfId="7011"/>
    <cellStyle name="_pgvcl-costal_PGVCL-_JND - 5_PBR 6 9" xfId="7012"/>
    <cellStyle name="_pgvcl-costal_pgvcl_JND - 5_PBR 7" xfId="7013"/>
    <cellStyle name="_pgvcl-costal_PGVCL-_JND - 5_PBR 7" xfId="7014"/>
    <cellStyle name="_pgvcl-costal_pgvcl_JND - 5_PBR 7 10" xfId="7015"/>
    <cellStyle name="_pgvcl-costal_PGVCL-_JND - 5_PBR 7 10" xfId="7016"/>
    <cellStyle name="_pgvcl-costal_pgvcl_JND - 5_PBR 7 2" xfId="7017"/>
    <cellStyle name="_pgvcl-costal_PGVCL-_JND - 5_PBR 7 2" xfId="7018"/>
    <cellStyle name="_pgvcl-costal_pgvcl_JND - 5_PBR 7 3" xfId="7019"/>
    <cellStyle name="_pgvcl-costal_PGVCL-_JND - 5_PBR 7 3" xfId="7020"/>
    <cellStyle name="_pgvcl-costal_pgvcl_JND - 5_PBR 7 4" xfId="7021"/>
    <cellStyle name="_pgvcl-costal_PGVCL-_JND - 5_PBR 7 4" xfId="7022"/>
    <cellStyle name="_pgvcl-costal_pgvcl_JND - 5_PBR 7 5" xfId="7023"/>
    <cellStyle name="_pgvcl-costal_PGVCL-_JND - 5_PBR 7 5" xfId="7024"/>
    <cellStyle name="_pgvcl-costal_pgvcl_JND - 5_PBR 7 6" xfId="7025"/>
    <cellStyle name="_pgvcl-costal_PGVCL-_JND - 5_PBR 7 6" xfId="7026"/>
    <cellStyle name="_pgvcl-costal_pgvcl_JND - 5_PBR 7 7" xfId="7027"/>
    <cellStyle name="_pgvcl-costal_PGVCL-_JND - 5_PBR 7 7" xfId="7028"/>
    <cellStyle name="_pgvcl-costal_pgvcl_JND - 5_PBR 7 8" xfId="7029"/>
    <cellStyle name="_pgvcl-costal_PGVCL-_JND - 5_PBR 7 8" xfId="7030"/>
    <cellStyle name="_pgvcl-costal_pgvcl_JND - 5_PBR 7 9" xfId="7031"/>
    <cellStyle name="_pgvcl-costal_PGVCL-_JND - 5_PBR 7 9" xfId="7032"/>
    <cellStyle name="_pgvcl-costal_pgvcl_JND - 5_PBR 8" xfId="7033"/>
    <cellStyle name="_pgvcl-costal_PGVCL-_JND - 5_PBR 8" xfId="7034"/>
    <cellStyle name="_pgvcl-costal_pgvcl_JND - 5_PBR CO_DAILY REPORT GIS - 20-01-09" xfId="7035"/>
    <cellStyle name="_pgvcl-costal_PGVCL-_JND - 5_PBR CO_DAILY REPORT GIS - 20-01-09" xfId="7036"/>
    <cellStyle name="_pgvcl-costal_pgvcl_JND - 5_PBR CO_DAILY REPORT GIS - 20-01-09 2" xfId="7037"/>
    <cellStyle name="_pgvcl-costal_PGVCL-_JND - 5_PBR CO_DAILY REPORT GIS - 20-01-09 2" xfId="7038"/>
    <cellStyle name="_pgvcl-costal_pgvcl_JND - 5_PBR CO_DAILY REPORT GIS - 20-01-09 2 10" xfId="7039"/>
    <cellStyle name="_pgvcl-costal_PGVCL-_JND - 5_PBR CO_DAILY REPORT GIS - 20-01-09 2 10" xfId="7040"/>
    <cellStyle name="_pgvcl-costal_pgvcl_JND - 5_PBR CO_DAILY REPORT GIS - 20-01-09 2 2" xfId="7041"/>
    <cellStyle name="_pgvcl-costal_PGVCL-_JND - 5_PBR CO_DAILY REPORT GIS - 20-01-09 2 2" xfId="7042"/>
    <cellStyle name="_pgvcl-costal_pgvcl_JND - 5_PBR CO_DAILY REPORT GIS - 20-01-09 2 3" xfId="7043"/>
    <cellStyle name="_pgvcl-costal_PGVCL-_JND - 5_PBR CO_DAILY REPORT GIS - 20-01-09 2 3" xfId="7044"/>
    <cellStyle name="_pgvcl-costal_pgvcl_JND - 5_PBR CO_DAILY REPORT GIS - 20-01-09 2 4" xfId="7045"/>
    <cellStyle name="_pgvcl-costal_PGVCL-_JND - 5_PBR CO_DAILY REPORT GIS - 20-01-09 2 4" xfId="7046"/>
    <cellStyle name="_pgvcl-costal_pgvcl_JND - 5_PBR CO_DAILY REPORT GIS - 20-01-09 2 5" xfId="7047"/>
    <cellStyle name="_pgvcl-costal_PGVCL-_JND - 5_PBR CO_DAILY REPORT GIS - 20-01-09 2 5" xfId="7048"/>
    <cellStyle name="_pgvcl-costal_pgvcl_JND - 5_PBR CO_DAILY REPORT GIS - 20-01-09 2 6" xfId="7049"/>
    <cellStyle name="_pgvcl-costal_PGVCL-_JND - 5_PBR CO_DAILY REPORT GIS - 20-01-09 2 6" xfId="7050"/>
    <cellStyle name="_pgvcl-costal_pgvcl_JND - 5_PBR CO_DAILY REPORT GIS - 20-01-09 2 7" xfId="7051"/>
    <cellStyle name="_pgvcl-costal_PGVCL-_JND - 5_PBR CO_DAILY REPORT GIS - 20-01-09 2 7" xfId="7052"/>
    <cellStyle name="_pgvcl-costal_pgvcl_JND - 5_PBR CO_DAILY REPORT GIS - 20-01-09 2 8" xfId="7053"/>
    <cellStyle name="_pgvcl-costal_PGVCL-_JND - 5_PBR CO_DAILY REPORT GIS - 20-01-09 2 8" xfId="7054"/>
    <cellStyle name="_pgvcl-costal_pgvcl_JND - 5_PBR CO_DAILY REPORT GIS - 20-01-09 2 9" xfId="7055"/>
    <cellStyle name="_pgvcl-costal_PGVCL-_JND - 5_PBR CO_DAILY REPORT GIS - 20-01-09 2 9" xfId="7056"/>
    <cellStyle name="_pgvcl-costal_pgvcl_JND - 5_PBR CO_DAILY REPORT GIS - 20-01-09 3" xfId="7057"/>
    <cellStyle name="_pgvcl-costal_PGVCL-_JND - 5_PBR CO_DAILY REPORT GIS - 20-01-09 3" xfId="7058"/>
    <cellStyle name="_pgvcl-costal_pgvcl_JND - 5_PBR CO_DAILY REPORT GIS - 20-01-09 3 10" xfId="7059"/>
    <cellStyle name="_pgvcl-costal_PGVCL-_JND - 5_PBR CO_DAILY REPORT GIS - 20-01-09 3 10" xfId="7060"/>
    <cellStyle name="_pgvcl-costal_pgvcl_JND - 5_PBR CO_DAILY REPORT GIS - 20-01-09 3 2" xfId="7061"/>
    <cellStyle name="_pgvcl-costal_PGVCL-_JND - 5_PBR CO_DAILY REPORT GIS - 20-01-09 3 2" xfId="7062"/>
    <cellStyle name="_pgvcl-costal_pgvcl_JND - 5_PBR CO_DAILY REPORT GIS - 20-01-09 3 3" xfId="7063"/>
    <cellStyle name="_pgvcl-costal_PGVCL-_JND - 5_PBR CO_DAILY REPORT GIS - 20-01-09 3 3" xfId="7064"/>
    <cellStyle name="_pgvcl-costal_pgvcl_JND - 5_PBR CO_DAILY REPORT GIS - 20-01-09 3 4" xfId="7065"/>
    <cellStyle name="_pgvcl-costal_PGVCL-_JND - 5_PBR CO_DAILY REPORT GIS - 20-01-09 3 4" xfId="7066"/>
    <cellStyle name="_pgvcl-costal_pgvcl_JND - 5_PBR CO_DAILY REPORT GIS - 20-01-09 3 5" xfId="7067"/>
    <cellStyle name="_pgvcl-costal_PGVCL-_JND - 5_PBR CO_DAILY REPORT GIS - 20-01-09 3 5" xfId="7068"/>
    <cellStyle name="_pgvcl-costal_pgvcl_JND - 5_PBR CO_DAILY REPORT GIS - 20-01-09 3 6" xfId="7069"/>
    <cellStyle name="_pgvcl-costal_PGVCL-_JND - 5_PBR CO_DAILY REPORT GIS - 20-01-09 3 6" xfId="7070"/>
    <cellStyle name="_pgvcl-costal_pgvcl_JND - 5_PBR CO_DAILY REPORT GIS - 20-01-09 3 7" xfId="7071"/>
    <cellStyle name="_pgvcl-costal_PGVCL-_JND - 5_PBR CO_DAILY REPORT GIS - 20-01-09 3 7" xfId="7072"/>
    <cellStyle name="_pgvcl-costal_pgvcl_JND - 5_PBR CO_DAILY REPORT GIS - 20-01-09 3 8" xfId="7073"/>
    <cellStyle name="_pgvcl-costal_PGVCL-_JND - 5_PBR CO_DAILY REPORT GIS - 20-01-09 3 8" xfId="7074"/>
    <cellStyle name="_pgvcl-costal_pgvcl_JND - 5_PBR CO_DAILY REPORT GIS - 20-01-09 3 9" xfId="7075"/>
    <cellStyle name="_pgvcl-costal_PGVCL-_JND - 5_PBR CO_DAILY REPORT GIS - 20-01-09 3 9" xfId="7076"/>
    <cellStyle name="_pgvcl-costal_pgvcl_JND - 5_PBR CO_DAILY REPORT GIS - 20-01-09 4" xfId="7077"/>
    <cellStyle name="_pgvcl-costal_PGVCL-_JND - 5_PBR CO_DAILY REPORT GIS - 20-01-09 4" xfId="7078"/>
    <cellStyle name="_pgvcl-costal_pgvcl_JND - 5_PBR CO_DAILY REPORT GIS - 20-01-09 4 10" xfId="7079"/>
    <cellStyle name="_pgvcl-costal_PGVCL-_JND - 5_PBR CO_DAILY REPORT GIS - 20-01-09 4 10" xfId="7080"/>
    <cellStyle name="_pgvcl-costal_pgvcl_JND - 5_PBR CO_DAILY REPORT GIS - 20-01-09 4 2" xfId="7081"/>
    <cellStyle name="_pgvcl-costal_PGVCL-_JND - 5_PBR CO_DAILY REPORT GIS - 20-01-09 4 2" xfId="7082"/>
    <cellStyle name="_pgvcl-costal_pgvcl_JND - 5_PBR CO_DAILY REPORT GIS - 20-01-09 4 3" xfId="7083"/>
    <cellStyle name="_pgvcl-costal_PGVCL-_JND - 5_PBR CO_DAILY REPORT GIS - 20-01-09 4 3" xfId="7084"/>
    <cellStyle name="_pgvcl-costal_pgvcl_JND - 5_PBR CO_DAILY REPORT GIS - 20-01-09 4 4" xfId="7085"/>
    <cellStyle name="_pgvcl-costal_PGVCL-_JND - 5_PBR CO_DAILY REPORT GIS - 20-01-09 4 4" xfId="7086"/>
    <cellStyle name="_pgvcl-costal_pgvcl_JND - 5_PBR CO_DAILY REPORT GIS - 20-01-09 4 5" xfId="7087"/>
    <cellStyle name="_pgvcl-costal_PGVCL-_JND - 5_PBR CO_DAILY REPORT GIS - 20-01-09 4 5" xfId="7088"/>
    <cellStyle name="_pgvcl-costal_pgvcl_JND - 5_PBR CO_DAILY REPORT GIS - 20-01-09 4 6" xfId="7089"/>
    <cellStyle name="_pgvcl-costal_PGVCL-_JND - 5_PBR CO_DAILY REPORT GIS - 20-01-09 4 6" xfId="7090"/>
    <cellStyle name="_pgvcl-costal_pgvcl_JND - 5_PBR CO_DAILY REPORT GIS - 20-01-09 4 7" xfId="7091"/>
    <cellStyle name="_pgvcl-costal_PGVCL-_JND - 5_PBR CO_DAILY REPORT GIS - 20-01-09 4 7" xfId="7092"/>
    <cellStyle name="_pgvcl-costal_pgvcl_JND - 5_PBR CO_DAILY REPORT GIS - 20-01-09 4 8" xfId="7093"/>
    <cellStyle name="_pgvcl-costal_PGVCL-_JND - 5_PBR CO_DAILY REPORT GIS - 20-01-09 4 8" xfId="7094"/>
    <cellStyle name="_pgvcl-costal_pgvcl_JND - 5_PBR CO_DAILY REPORT GIS - 20-01-09 4 9" xfId="7095"/>
    <cellStyle name="_pgvcl-costal_PGVCL-_JND - 5_PBR CO_DAILY REPORT GIS - 20-01-09 4 9" xfId="7096"/>
    <cellStyle name="_pgvcl-costal_pgvcl_JND - 5_PBR CO_DAILY REPORT GIS - 20-01-09 5" xfId="7097"/>
    <cellStyle name="_pgvcl-costal_PGVCL-_JND - 5_PBR CO_DAILY REPORT GIS - 20-01-09 5" xfId="7098"/>
    <cellStyle name="_pgvcl-costal_pgvcl_JND - 5_PBR CO_DAILY REPORT GIS - 20-01-09 5 10" xfId="7099"/>
    <cellStyle name="_pgvcl-costal_PGVCL-_JND - 5_PBR CO_DAILY REPORT GIS - 20-01-09 5 10" xfId="7100"/>
    <cellStyle name="_pgvcl-costal_pgvcl_JND - 5_PBR CO_DAILY REPORT GIS - 20-01-09 5 2" xfId="7101"/>
    <cellStyle name="_pgvcl-costal_PGVCL-_JND - 5_PBR CO_DAILY REPORT GIS - 20-01-09 5 2" xfId="7102"/>
    <cellStyle name="_pgvcl-costal_pgvcl_JND - 5_PBR CO_DAILY REPORT GIS - 20-01-09 5 3" xfId="7103"/>
    <cellStyle name="_pgvcl-costal_PGVCL-_JND - 5_PBR CO_DAILY REPORT GIS - 20-01-09 5 3" xfId="7104"/>
    <cellStyle name="_pgvcl-costal_pgvcl_JND - 5_PBR CO_DAILY REPORT GIS - 20-01-09 5 4" xfId="7105"/>
    <cellStyle name="_pgvcl-costal_PGVCL-_JND - 5_PBR CO_DAILY REPORT GIS - 20-01-09 5 4" xfId="7106"/>
    <cellStyle name="_pgvcl-costal_pgvcl_JND - 5_PBR CO_DAILY REPORT GIS - 20-01-09 5 5" xfId="7107"/>
    <cellStyle name="_pgvcl-costal_PGVCL-_JND - 5_PBR CO_DAILY REPORT GIS - 20-01-09 5 5" xfId="7108"/>
    <cellStyle name="_pgvcl-costal_pgvcl_JND - 5_PBR CO_DAILY REPORT GIS - 20-01-09 5 6" xfId="7109"/>
    <cellStyle name="_pgvcl-costal_PGVCL-_JND - 5_PBR CO_DAILY REPORT GIS - 20-01-09 5 6" xfId="7110"/>
    <cellStyle name="_pgvcl-costal_pgvcl_JND - 5_PBR CO_DAILY REPORT GIS - 20-01-09 5 7" xfId="7111"/>
    <cellStyle name="_pgvcl-costal_PGVCL-_JND - 5_PBR CO_DAILY REPORT GIS - 20-01-09 5 7" xfId="7112"/>
    <cellStyle name="_pgvcl-costal_pgvcl_JND - 5_PBR CO_DAILY REPORT GIS - 20-01-09 5 8" xfId="7113"/>
    <cellStyle name="_pgvcl-costal_PGVCL-_JND - 5_PBR CO_DAILY REPORT GIS - 20-01-09 5 8" xfId="7114"/>
    <cellStyle name="_pgvcl-costal_pgvcl_JND - 5_PBR CO_DAILY REPORT GIS - 20-01-09 5 9" xfId="7115"/>
    <cellStyle name="_pgvcl-costal_PGVCL-_JND - 5_PBR CO_DAILY REPORT GIS - 20-01-09 5 9" xfId="7116"/>
    <cellStyle name="_pgvcl-costal_pgvcl_JND - 5_PBR CO_DAILY REPORT GIS - 20-01-09 6" xfId="7117"/>
    <cellStyle name="_pgvcl-costal_PGVCL-_JND - 5_PBR CO_DAILY REPORT GIS - 20-01-09 6" xfId="7118"/>
    <cellStyle name="_pgvcl-costal_pgvcl_JND - 5_PBR CO_DAILY REPORT GIS - 20-01-09 6 10" xfId="7119"/>
    <cellStyle name="_pgvcl-costal_PGVCL-_JND - 5_PBR CO_DAILY REPORT GIS - 20-01-09 6 10" xfId="7120"/>
    <cellStyle name="_pgvcl-costal_pgvcl_JND - 5_PBR CO_DAILY REPORT GIS - 20-01-09 6 2" xfId="7121"/>
    <cellStyle name="_pgvcl-costal_PGVCL-_JND - 5_PBR CO_DAILY REPORT GIS - 20-01-09 6 2" xfId="7122"/>
    <cellStyle name="_pgvcl-costal_pgvcl_JND - 5_PBR CO_DAILY REPORT GIS - 20-01-09 6 3" xfId="7123"/>
    <cellStyle name="_pgvcl-costal_PGVCL-_JND - 5_PBR CO_DAILY REPORT GIS - 20-01-09 6 3" xfId="7124"/>
    <cellStyle name="_pgvcl-costal_pgvcl_JND - 5_PBR CO_DAILY REPORT GIS - 20-01-09 6 4" xfId="7125"/>
    <cellStyle name="_pgvcl-costal_PGVCL-_JND - 5_PBR CO_DAILY REPORT GIS - 20-01-09 6 4" xfId="7126"/>
    <cellStyle name="_pgvcl-costal_pgvcl_JND - 5_PBR CO_DAILY REPORT GIS - 20-01-09 6 5" xfId="7127"/>
    <cellStyle name="_pgvcl-costal_PGVCL-_JND - 5_PBR CO_DAILY REPORT GIS - 20-01-09 6 5" xfId="7128"/>
    <cellStyle name="_pgvcl-costal_pgvcl_JND - 5_PBR CO_DAILY REPORT GIS - 20-01-09 6 6" xfId="7129"/>
    <cellStyle name="_pgvcl-costal_PGVCL-_JND - 5_PBR CO_DAILY REPORT GIS - 20-01-09 6 6" xfId="7130"/>
    <cellStyle name="_pgvcl-costal_pgvcl_JND - 5_PBR CO_DAILY REPORT GIS - 20-01-09 6 7" xfId="7131"/>
    <cellStyle name="_pgvcl-costal_PGVCL-_JND - 5_PBR CO_DAILY REPORT GIS - 20-01-09 6 7" xfId="7132"/>
    <cellStyle name="_pgvcl-costal_pgvcl_JND - 5_PBR CO_DAILY REPORT GIS - 20-01-09 6 8" xfId="7133"/>
    <cellStyle name="_pgvcl-costal_PGVCL-_JND - 5_PBR CO_DAILY REPORT GIS - 20-01-09 6 8" xfId="7134"/>
    <cellStyle name="_pgvcl-costal_pgvcl_JND - 5_PBR CO_DAILY REPORT GIS - 20-01-09 6 9" xfId="7135"/>
    <cellStyle name="_pgvcl-costal_PGVCL-_JND - 5_PBR CO_DAILY REPORT GIS - 20-01-09 6 9" xfId="7136"/>
    <cellStyle name="_pgvcl-costal_pgvcl_JND - 5_PBR CO_DAILY REPORT GIS - 20-01-09 7" xfId="7137"/>
    <cellStyle name="_pgvcl-costal_PGVCL-_JND - 5_PBR CO_DAILY REPORT GIS - 20-01-09 7" xfId="7138"/>
    <cellStyle name="_pgvcl-costal_pgvcl_JND - 5_PBR CO_DAILY REPORT GIS - 20-01-09 7 10" xfId="7139"/>
    <cellStyle name="_pgvcl-costal_PGVCL-_JND - 5_PBR CO_DAILY REPORT GIS - 20-01-09 7 10" xfId="7140"/>
    <cellStyle name="_pgvcl-costal_pgvcl_JND - 5_PBR CO_DAILY REPORT GIS - 20-01-09 7 2" xfId="7141"/>
    <cellStyle name="_pgvcl-costal_PGVCL-_JND - 5_PBR CO_DAILY REPORT GIS - 20-01-09 7 2" xfId="7142"/>
    <cellStyle name="_pgvcl-costal_pgvcl_JND - 5_PBR CO_DAILY REPORT GIS - 20-01-09 7 3" xfId="7143"/>
    <cellStyle name="_pgvcl-costal_PGVCL-_JND - 5_PBR CO_DAILY REPORT GIS - 20-01-09 7 3" xfId="7144"/>
    <cellStyle name="_pgvcl-costal_pgvcl_JND - 5_PBR CO_DAILY REPORT GIS - 20-01-09 7 4" xfId="7145"/>
    <cellStyle name="_pgvcl-costal_PGVCL-_JND - 5_PBR CO_DAILY REPORT GIS - 20-01-09 7 4" xfId="7146"/>
    <cellStyle name="_pgvcl-costal_pgvcl_JND - 5_PBR CO_DAILY REPORT GIS - 20-01-09 7 5" xfId="7147"/>
    <cellStyle name="_pgvcl-costal_PGVCL-_JND - 5_PBR CO_DAILY REPORT GIS - 20-01-09 7 5" xfId="7148"/>
    <cellStyle name="_pgvcl-costal_pgvcl_JND - 5_PBR CO_DAILY REPORT GIS - 20-01-09 7 6" xfId="7149"/>
    <cellStyle name="_pgvcl-costal_PGVCL-_JND - 5_PBR CO_DAILY REPORT GIS - 20-01-09 7 6" xfId="7150"/>
    <cellStyle name="_pgvcl-costal_pgvcl_JND - 5_PBR CO_DAILY REPORT GIS - 20-01-09 7 7" xfId="7151"/>
    <cellStyle name="_pgvcl-costal_PGVCL-_JND - 5_PBR CO_DAILY REPORT GIS - 20-01-09 7 7" xfId="7152"/>
    <cellStyle name="_pgvcl-costal_pgvcl_JND - 5_PBR CO_DAILY REPORT GIS - 20-01-09 7 8" xfId="7153"/>
    <cellStyle name="_pgvcl-costal_PGVCL-_JND - 5_PBR CO_DAILY REPORT GIS - 20-01-09 7 8" xfId="7154"/>
    <cellStyle name="_pgvcl-costal_pgvcl_JND - 5_PBR CO_DAILY REPORT GIS - 20-01-09 7 9" xfId="7155"/>
    <cellStyle name="_pgvcl-costal_PGVCL-_JND - 5_PBR CO_DAILY REPORT GIS - 20-01-09 7 9" xfId="7156"/>
    <cellStyle name="_pgvcl-costal_pgvcl_JND - 5_PBR CO_DAILY REPORT GIS - 20-01-09 8" xfId="7157"/>
    <cellStyle name="_pgvcl-costal_PGVCL-_JND - 5_PBR CO_DAILY REPORT GIS - 20-01-09 8" xfId="7158"/>
    <cellStyle name="_pgvcl-costal_pgvcl_JND - 5_POWER FILED 17-08-09" xfId="7159"/>
    <cellStyle name="_pgvcl-costal_PGVCL-_JND - 5_POWER FILED 17-08-09" xfId="7160"/>
    <cellStyle name="_pgvcl-costal_pgvcl_JND - 5_POWER FILED 17-08-09 2" xfId="7161"/>
    <cellStyle name="_pgvcl-costal_PGVCL-_JND - 5_POWER FILED 17-08-09 2" xfId="7162"/>
    <cellStyle name="_pgvcl-costal_pgvcl_JND - 5_POWER FILED 17-08-09 2 10" xfId="7163"/>
    <cellStyle name="_pgvcl-costal_PGVCL-_JND - 5_POWER FILED 17-08-09 2 10" xfId="7164"/>
    <cellStyle name="_pgvcl-costal_pgvcl_JND - 5_POWER FILED 17-08-09 2 2" xfId="7165"/>
    <cellStyle name="_pgvcl-costal_PGVCL-_JND - 5_POWER FILED 17-08-09 2 2" xfId="7166"/>
    <cellStyle name="_pgvcl-costal_pgvcl_JND - 5_POWER FILED 17-08-09 2 3" xfId="7167"/>
    <cellStyle name="_pgvcl-costal_PGVCL-_JND - 5_POWER FILED 17-08-09 2 3" xfId="7168"/>
    <cellStyle name="_pgvcl-costal_pgvcl_JND - 5_POWER FILED 17-08-09 2 4" xfId="7169"/>
    <cellStyle name="_pgvcl-costal_PGVCL-_JND - 5_POWER FILED 17-08-09 2 4" xfId="7170"/>
    <cellStyle name="_pgvcl-costal_pgvcl_JND - 5_POWER FILED 17-08-09 2 5" xfId="7171"/>
    <cellStyle name="_pgvcl-costal_PGVCL-_JND - 5_POWER FILED 17-08-09 2 5" xfId="7172"/>
    <cellStyle name="_pgvcl-costal_pgvcl_JND - 5_POWER FILED 17-08-09 2 6" xfId="7173"/>
    <cellStyle name="_pgvcl-costal_PGVCL-_JND - 5_POWER FILED 17-08-09 2 6" xfId="7174"/>
    <cellStyle name="_pgvcl-costal_pgvcl_JND - 5_POWER FILED 17-08-09 2 7" xfId="7175"/>
    <cellStyle name="_pgvcl-costal_PGVCL-_JND - 5_POWER FILED 17-08-09 2 7" xfId="7176"/>
    <cellStyle name="_pgvcl-costal_pgvcl_JND - 5_POWER FILED 17-08-09 2 8" xfId="7177"/>
    <cellStyle name="_pgvcl-costal_PGVCL-_JND - 5_POWER FILED 17-08-09 2 8" xfId="7178"/>
    <cellStyle name="_pgvcl-costal_pgvcl_JND - 5_POWER FILED 17-08-09 2 9" xfId="7179"/>
    <cellStyle name="_pgvcl-costal_PGVCL-_JND - 5_POWER FILED 17-08-09 2 9" xfId="7180"/>
    <cellStyle name="_pgvcl-costal_pgvcl_JND - 5_POWER FILED 17-08-09 3" xfId="7181"/>
    <cellStyle name="_pgvcl-costal_PGVCL-_JND - 5_POWER FILED 17-08-09 3" xfId="7182"/>
    <cellStyle name="_pgvcl-costal_pgvcl_JND - 5_POWER FILED 17-08-09 3 10" xfId="7183"/>
    <cellStyle name="_pgvcl-costal_PGVCL-_JND - 5_POWER FILED 17-08-09 3 10" xfId="7184"/>
    <cellStyle name="_pgvcl-costal_pgvcl_JND - 5_POWER FILED 17-08-09 3 2" xfId="7185"/>
    <cellStyle name="_pgvcl-costal_PGVCL-_JND - 5_POWER FILED 17-08-09 3 2" xfId="7186"/>
    <cellStyle name="_pgvcl-costal_pgvcl_JND - 5_POWER FILED 17-08-09 3 3" xfId="7187"/>
    <cellStyle name="_pgvcl-costal_PGVCL-_JND - 5_POWER FILED 17-08-09 3 3" xfId="7188"/>
    <cellStyle name="_pgvcl-costal_pgvcl_JND - 5_POWER FILED 17-08-09 3 4" xfId="7189"/>
    <cellStyle name="_pgvcl-costal_PGVCL-_JND - 5_POWER FILED 17-08-09 3 4" xfId="7190"/>
    <cellStyle name="_pgvcl-costal_pgvcl_JND - 5_POWER FILED 17-08-09 3 5" xfId="7191"/>
    <cellStyle name="_pgvcl-costal_PGVCL-_JND - 5_POWER FILED 17-08-09 3 5" xfId="7192"/>
    <cellStyle name="_pgvcl-costal_pgvcl_JND - 5_POWER FILED 17-08-09 3 6" xfId="7193"/>
    <cellStyle name="_pgvcl-costal_PGVCL-_JND - 5_POWER FILED 17-08-09 3 6" xfId="7194"/>
    <cellStyle name="_pgvcl-costal_pgvcl_JND - 5_POWER FILED 17-08-09 3 7" xfId="7195"/>
    <cellStyle name="_pgvcl-costal_PGVCL-_JND - 5_POWER FILED 17-08-09 3 7" xfId="7196"/>
    <cellStyle name="_pgvcl-costal_pgvcl_JND - 5_POWER FILED 17-08-09 3 8" xfId="7197"/>
    <cellStyle name="_pgvcl-costal_PGVCL-_JND - 5_POWER FILED 17-08-09 3 8" xfId="7198"/>
    <cellStyle name="_pgvcl-costal_pgvcl_JND - 5_POWER FILED 17-08-09 3 9" xfId="7199"/>
    <cellStyle name="_pgvcl-costal_PGVCL-_JND - 5_POWER FILED 17-08-09 3 9" xfId="7200"/>
    <cellStyle name="_pgvcl-costal_pgvcl_JND - 5_POWER FILED 17-08-09 4" xfId="7201"/>
    <cellStyle name="_pgvcl-costal_PGVCL-_JND - 5_POWER FILED 17-08-09 4" xfId="7202"/>
    <cellStyle name="_pgvcl-costal_pgvcl_JND - 5_POWER FILED 17-08-09 4 10" xfId="7203"/>
    <cellStyle name="_pgvcl-costal_PGVCL-_JND - 5_POWER FILED 17-08-09 4 10" xfId="7204"/>
    <cellStyle name="_pgvcl-costal_pgvcl_JND - 5_POWER FILED 17-08-09 4 2" xfId="7205"/>
    <cellStyle name="_pgvcl-costal_PGVCL-_JND - 5_POWER FILED 17-08-09 4 2" xfId="7206"/>
    <cellStyle name="_pgvcl-costal_pgvcl_JND - 5_POWER FILED 17-08-09 4 3" xfId="7207"/>
    <cellStyle name="_pgvcl-costal_PGVCL-_JND - 5_POWER FILED 17-08-09 4 3" xfId="7208"/>
    <cellStyle name="_pgvcl-costal_pgvcl_JND - 5_POWER FILED 17-08-09 4 4" xfId="7209"/>
    <cellStyle name="_pgvcl-costal_PGVCL-_JND - 5_POWER FILED 17-08-09 4 4" xfId="7210"/>
    <cellStyle name="_pgvcl-costal_pgvcl_JND - 5_POWER FILED 17-08-09 4 5" xfId="7211"/>
    <cellStyle name="_pgvcl-costal_PGVCL-_JND - 5_POWER FILED 17-08-09 4 5" xfId="7212"/>
    <cellStyle name="_pgvcl-costal_pgvcl_JND - 5_POWER FILED 17-08-09 4 6" xfId="7213"/>
    <cellStyle name="_pgvcl-costal_PGVCL-_JND - 5_POWER FILED 17-08-09 4 6" xfId="7214"/>
    <cellStyle name="_pgvcl-costal_pgvcl_JND - 5_POWER FILED 17-08-09 4 7" xfId="7215"/>
    <cellStyle name="_pgvcl-costal_PGVCL-_JND - 5_POWER FILED 17-08-09 4 7" xfId="7216"/>
    <cellStyle name="_pgvcl-costal_pgvcl_JND - 5_POWER FILED 17-08-09 4 8" xfId="7217"/>
    <cellStyle name="_pgvcl-costal_PGVCL-_JND - 5_POWER FILED 17-08-09 4 8" xfId="7218"/>
    <cellStyle name="_pgvcl-costal_pgvcl_JND - 5_POWER FILED 17-08-09 4 9" xfId="7219"/>
    <cellStyle name="_pgvcl-costal_PGVCL-_JND - 5_POWER FILED 17-08-09 4 9" xfId="7220"/>
    <cellStyle name="_pgvcl-costal_pgvcl_JND - 5_POWER FILED 17-08-09 5" xfId="7221"/>
    <cellStyle name="_pgvcl-costal_PGVCL-_JND - 5_POWER FILED 17-08-09 5" xfId="7222"/>
    <cellStyle name="_pgvcl-costal_pgvcl_JND - 5_POWER FILED 17-08-09 5 10" xfId="7223"/>
    <cellStyle name="_pgvcl-costal_PGVCL-_JND - 5_POWER FILED 17-08-09 5 10" xfId="7224"/>
    <cellStyle name="_pgvcl-costal_pgvcl_JND - 5_POWER FILED 17-08-09 5 2" xfId="7225"/>
    <cellStyle name="_pgvcl-costal_PGVCL-_JND - 5_POWER FILED 17-08-09 5 2" xfId="7226"/>
    <cellStyle name="_pgvcl-costal_pgvcl_JND - 5_POWER FILED 17-08-09 5 3" xfId="7227"/>
    <cellStyle name="_pgvcl-costal_PGVCL-_JND - 5_POWER FILED 17-08-09 5 3" xfId="7228"/>
    <cellStyle name="_pgvcl-costal_pgvcl_JND - 5_POWER FILED 17-08-09 5 4" xfId="7229"/>
    <cellStyle name="_pgvcl-costal_PGVCL-_JND - 5_POWER FILED 17-08-09 5 4" xfId="7230"/>
    <cellStyle name="_pgvcl-costal_pgvcl_JND - 5_POWER FILED 17-08-09 5 5" xfId="7231"/>
    <cellStyle name="_pgvcl-costal_PGVCL-_JND - 5_POWER FILED 17-08-09 5 5" xfId="7232"/>
    <cellStyle name="_pgvcl-costal_pgvcl_JND - 5_POWER FILED 17-08-09 5 6" xfId="7233"/>
    <cellStyle name="_pgvcl-costal_PGVCL-_JND - 5_POWER FILED 17-08-09 5 6" xfId="7234"/>
    <cellStyle name="_pgvcl-costal_pgvcl_JND - 5_POWER FILED 17-08-09 5 7" xfId="7235"/>
    <cellStyle name="_pgvcl-costal_PGVCL-_JND - 5_POWER FILED 17-08-09 5 7" xfId="7236"/>
    <cellStyle name="_pgvcl-costal_pgvcl_JND - 5_POWER FILED 17-08-09 5 8" xfId="7237"/>
    <cellStyle name="_pgvcl-costal_PGVCL-_JND - 5_POWER FILED 17-08-09 5 8" xfId="7238"/>
    <cellStyle name="_pgvcl-costal_pgvcl_JND - 5_POWER FILED 17-08-09 5 9" xfId="7239"/>
    <cellStyle name="_pgvcl-costal_PGVCL-_JND - 5_POWER FILED 17-08-09 5 9" xfId="7240"/>
    <cellStyle name="_pgvcl-costal_pgvcl_JND - 5_POWER FILED 17-08-09 6" xfId="7241"/>
    <cellStyle name="_pgvcl-costal_PGVCL-_JND - 5_POWER FILED 17-08-09 6" xfId="7242"/>
    <cellStyle name="_pgvcl-costal_pgvcl_JND - 5_POWER FILED 17-08-09 6 10" xfId="7243"/>
    <cellStyle name="_pgvcl-costal_PGVCL-_JND - 5_POWER FILED 17-08-09 6 10" xfId="7244"/>
    <cellStyle name="_pgvcl-costal_pgvcl_JND - 5_POWER FILED 17-08-09 6 2" xfId="7245"/>
    <cellStyle name="_pgvcl-costal_PGVCL-_JND - 5_POWER FILED 17-08-09 6 2" xfId="7246"/>
    <cellStyle name="_pgvcl-costal_pgvcl_JND - 5_POWER FILED 17-08-09 6 3" xfId="7247"/>
    <cellStyle name="_pgvcl-costal_PGVCL-_JND - 5_POWER FILED 17-08-09 6 3" xfId="7248"/>
    <cellStyle name="_pgvcl-costal_pgvcl_JND - 5_POWER FILED 17-08-09 6 4" xfId="7249"/>
    <cellStyle name="_pgvcl-costal_PGVCL-_JND - 5_POWER FILED 17-08-09 6 4" xfId="7250"/>
    <cellStyle name="_pgvcl-costal_pgvcl_JND - 5_POWER FILED 17-08-09 6 5" xfId="7251"/>
    <cellStyle name="_pgvcl-costal_PGVCL-_JND - 5_POWER FILED 17-08-09 6 5" xfId="7252"/>
    <cellStyle name="_pgvcl-costal_pgvcl_JND - 5_POWER FILED 17-08-09 6 6" xfId="7253"/>
    <cellStyle name="_pgvcl-costal_PGVCL-_JND - 5_POWER FILED 17-08-09 6 6" xfId="7254"/>
    <cellStyle name="_pgvcl-costal_pgvcl_JND - 5_POWER FILED 17-08-09 6 7" xfId="7255"/>
    <cellStyle name="_pgvcl-costal_PGVCL-_JND - 5_POWER FILED 17-08-09 6 7" xfId="7256"/>
    <cellStyle name="_pgvcl-costal_pgvcl_JND - 5_POWER FILED 17-08-09 6 8" xfId="7257"/>
    <cellStyle name="_pgvcl-costal_PGVCL-_JND - 5_POWER FILED 17-08-09 6 8" xfId="7258"/>
    <cellStyle name="_pgvcl-costal_pgvcl_JND - 5_POWER FILED 17-08-09 6 9" xfId="7259"/>
    <cellStyle name="_pgvcl-costal_PGVCL-_JND - 5_POWER FILED 17-08-09 6 9" xfId="7260"/>
    <cellStyle name="_pgvcl-costal_pgvcl_JND - 5_POWER FILED 17-08-09 7" xfId="7261"/>
    <cellStyle name="_pgvcl-costal_PGVCL-_JND - 5_POWER FILED 17-08-09 7" xfId="7262"/>
    <cellStyle name="_pgvcl-costal_pgvcl_JND - 5_POWER FILED 17-08-09 7 10" xfId="7263"/>
    <cellStyle name="_pgvcl-costal_PGVCL-_JND - 5_POWER FILED 17-08-09 7 10" xfId="7264"/>
    <cellStyle name="_pgvcl-costal_pgvcl_JND - 5_POWER FILED 17-08-09 7 2" xfId="7265"/>
    <cellStyle name="_pgvcl-costal_PGVCL-_JND - 5_POWER FILED 17-08-09 7 2" xfId="7266"/>
    <cellStyle name="_pgvcl-costal_pgvcl_JND - 5_POWER FILED 17-08-09 7 3" xfId="7267"/>
    <cellStyle name="_pgvcl-costal_PGVCL-_JND - 5_POWER FILED 17-08-09 7 3" xfId="7268"/>
    <cellStyle name="_pgvcl-costal_pgvcl_JND - 5_POWER FILED 17-08-09 7 4" xfId="7269"/>
    <cellStyle name="_pgvcl-costal_PGVCL-_JND - 5_POWER FILED 17-08-09 7 4" xfId="7270"/>
    <cellStyle name="_pgvcl-costal_pgvcl_JND - 5_POWER FILED 17-08-09 7 5" xfId="7271"/>
    <cellStyle name="_pgvcl-costal_PGVCL-_JND - 5_POWER FILED 17-08-09 7 5" xfId="7272"/>
    <cellStyle name="_pgvcl-costal_pgvcl_JND - 5_POWER FILED 17-08-09 7 6" xfId="7273"/>
    <cellStyle name="_pgvcl-costal_PGVCL-_JND - 5_POWER FILED 17-08-09 7 6" xfId="7274"/>
    <cellStyle name="_pgvcl-costal_pgvcl_JND - 5_POWER FILED 17-08-09 7 7" xfId="7275"/>
    <cellStyle name="_pgvcl-costal_PGVCL-_JND - 5_POWER FILED 17-08-09 7 7" xfId="7276"/>
    <cellStyle name="_pgvcl-costal_pgvcl_JND - 5_POWER FILED 17-08-09 7 8" xfId="7277"/>
    <cellStyle name="_pgvcl-costal_PGVCL-_JND - 5_POWER FILED 17-08-09 7 8" xfId="7278"/>
    <cellStyle name="_pgvcl-costal_pgvcl_JND - 5_POWER FILED 17-08-09 7 9" xfId="7279"/>
    <cellStyle name="_pgvcl-costal_PGVCL-_JND - 5_POWER FILED 17-08-09 7 9" xfId="7280"/>
    <cellStyle name="_pgvcl-costal_pgvcl_JND - 5_POWER FILED 17-08-09 8" xfId="7281"/>
    <cellStyle name="_pgvcl-costal_PGVCL-_JND - 5_POWER FILED 17-08-09 8" xfId="7282"/>
    <cellStyle name="_pgvcl-costal_pgvcl_JND - 5_SE 14-05-09" xfId="7283"/>
    <cellStyle name="_pgvcl-costal_PGVCL-_JND - 5_SE 14-05-09" xfId="7284"/>
    <cellStyle name="_pgvcl-costal_pgvcl_JND - 5_SE 14-05-09 2" xfId="7285"/>
    <cellStyle name="_pgvcl-costal_PGVCL-_JND - 5_SE 14-05-09 2" xfId="7286"/>
    <cellStyle name="_pgvcl-costal_pgvcl_JND - 5_SE 14-05-09 2 10" xfId="7287"/>
    <cellStyle name="_pgvcl-costal_PGVCL-_JND - 5_SE 14-05-09 2 10" xfId="7288"/>
    <cellStyle name="_pgvcl-costal_pgvcl_JND - 5_SE 14-05-09 2 2" xfId="7289"/>
    <cellStyle name="_pgvcl-costal_PGVCL-_JND - 5_SE 14-05-09 2 2" xfId="7290"/>
    <cellStyle name="_pgvcl-costal_pgvcl_JND - 5_SE 14-05-09 2 3" xfId="7291"/>
    <cellStyle name="_pgvcl-costal_PGVCL-_JND - 5_SE 14-05-09 2 3" xfId="7292"/>
    <cellStyle name="_pgvcl-costal_pgvcl_JND - 5_SE 14-05-09 2 4" xfId="7293"/>
    <cellStyle name="_pgvcl-costal_PGVCL-_JND - 5_SE 14-05-09 2 4" xfId="7294"/>
    <cellStyle name="_pgvcl-costal_pgvcl_JND - 5_SE 14-05-09 2 5" xfId="7295"/>
    <cellStyle name="_pgvcl-costal_PGVCL-_JND - 5_SE 14-05-09 2 5" xfId="7296"/>
    <cellStyle name="_pgvcl-costal_pgvcl_JND - 5_SE 14-05-09 2 6" xfId="7297"/>
    <cellStyle name="_pgvcl-costal_PGVCL-_JND - 5_SE 14-05-09 2 6" xfId="7298"/>
    <cellStyle name="_pgvcl-costal_pgvcl_JND - 5_SE 14-05-09 2 7" xfId="7299"/>
    <cellStyle name="_pgvcl-costal_PGVCL-_JND - 5_SE 14-05-09 2 7" xfId="7300"/>
    <cellStyle name="_pgvcl-costal_pgvcl_JND - 5_SE 14-05-09 2 8" xfId="7301"/>
    <cellStyle name="_pgvcl-costal_PGVCL-_JND - 5_SE 14-05-09 2 8" xfId="7302"/>
    <cellStyle name="_pgvcl-costal_pgvcl_JND - 5_SE 14-05-09 2 9" xfId="7303"/>
    <cellStyle name="_pgvcl-costal_PGVCL-_JND - 5_SE 14-05-09 2 9" xfId="7304"/>
    <cellStyle name="_pgvcl-costal_pgvcl_JND - 5_SE 14-05-09 3" xfId="7305"/>
    <cellStyle name="_pgvcl-costal_PGVCL-_JND - 5_SE 14-05-09 3" xfId="7306"/>
    <cellStyle name="_pgvcl-costal_pgvcl_JND - 5_SE 14-05-09 3 10" xfId="7307"/>
    <cellStyle name="_pgvcl-costal_PGVCL-_JND - 5_SE 14-05-09 3 10" xfId="7308"/>
    <cellStyle name="_pgvcl-costal_pgvcl_JND - 5_SE 14-05-09 3 2" xfId="7309"/>
    <cellStyle name="_pgvcl-costal_PGVCL-_JND - 5_SE 14-05-09 3 2" xfId="7310"/>
    <cellStyle name="_pgvcl-costal_pgvcl_JND - 5_SE 14-05-09 3 3" xfId="7311"/>
    <cellStyle name="_pgvcl-costal_PGVCL-_JND - 5_SE 14-05-09 3 3" xfId="7312"/>
    <cellStyle name="_pgvcl-costal_pgvcl_JND - 5_SE 14-05-09 3 4" xfId="7313"/>
    <cellStyle name="_pgvcl-costal_PGVCL-_JND - 5_SE 14-05-09 3 4" xfId="7314"/>
    <cellStyle name="_pgvcl-costal_pgvcl_JND - 5_SE 14-05-09 3 5" xfId="7315"/>
    <cellStyle name="_pgvcl-costal_PGVCL-_JND - 5_SE 14-05-09 3 5" xfId="7316"/>
    <cellStyle name="_pgvcl-costal_pgvcl_JND - 5_SE 14-05-09 3 6" xfId="7317"/>
    <cellStyle name="_pgvcl-costal_PGVCL-_JND - 5_SE 14-05-09 3 6" xfId="7318"/>
    <cellStyle name="_pgvcl-costal_pgvcl_JND - 5_SE 14-05-09 3 7" xfId="7319"/>
    <cellStyle name="_pgvcl-costal_PGVCL-_JND - 5_SE 14-05-09 3 7" xfId="7320"/>
    <cellStyle name="_pgvcl-costal_pgvcl_JND - 5_SE 14-05-09 3 8" xfId="7321"/>
    <cellStyle name="_pgvcl-costal_PGVCL-_JND - 5_SE 14-05-09 3 8" xfId="7322"/>
    <cellStyle name="_pgvcl-costal_pgvcl_JND - 5_SE 14-05-09 3 9" xfId="7323"/>
    <cellStyle name="_pgvcl-costal_PGVCL-_JND - 5_SE 14-05-09 3 9" xfId="7324"/>
    <cellStyle name="_pgvcl-costal_pgvcl_JND - 5_SE 14-05-09 4" xfId="7325"/>
    <cellStyle name="_pgvcl-costal_PGVCL-_JND - 5_SE 14-05-09 4" xfId="7326"/>
    <cellStyle name="_pgvcl-costal_pgvcl_JND - 5_SE 14-05-09 4 10" xfId="7327"/>
    <cellStyle name="_pgvcl-costal_PGVCL-_JND - 5_SE 14-05-09 4 10" xfId="7328"/>
    <cellStyle name="_pgvcl-costal_pgvcl_JND - 5_SE 14-05-09 4 2" xfId="7329"/>
    <cellStyle name="_pgvcl-costal_PGVCL-_JND - 5_SE 14-05-09 4 2" xfId="7330"/>
    <cellStyle name="_pgvcl-costal_pgvcl_JND - 5_SE 14-05-09 4 3" xfId="7331"/>
    <cellStyle name="_pgvcl-costal_PGVCL-_JND - 5_SE 14-05-09 4 3" xfId="7332"/>
    <cellStyle name="_pgvcl-costal_pgvcl_JND - 5_SE 14-05-09 4 4" xfId="7333"/>
    <cellStyle name="_pgvcl-costal_PGVCL-_JND - 5_SE 14-05-09 4 4" xfId="7334"/>
    <cellStyle name="_pgvcl-costal_pgvcl_JND - 5_SE 14-05-09 4 5" xfId="7335"/>
    <cellStyle name="_pgvcl-costal_PGVCL-_JND - 5_SE 14-05-09 4 5" xfId="7336"/>
    <cellStyle name="_pgvcl-costal_pgvcl_JND - 5_SE 14-05-09 4 6" xfId="7337"/>
    <cellStyle name="_pgvcl-costal_PGVCL-_JND - 5_SE 14-05-09 4 6" xfId="7338"/>
    <cellStyle name="_pgvcl-costal_pgvcl_JND - 5_SE 14-05-09 4 7" xfId="7339"/>
    <cellStyle name="_pgvcl-costal_PGVCL-_JND - 5_SE 14-05-09 4 7" xfId="7340"/>
    <cellStyle name="_pgvcl-costal_pgvcl_JND - 5_SE 14-05-09 4 8" xfId="7341"/>
    <cellStyle name="_pgvcl-costal_PGVCL-_JND - 5_SE 14-05-09 4 8" xfId="7342"/>
    <cellStyle name="_pgvcl-costal_pgvcl_JND - 5_SE 14-05-09 4 9" xfId="7343"/>
    <cellStyle name="_pgvcl-costal_PGVCL-_JND - 5_SE 14-05-09 4 9" xfId="7344"/>
    <cellStyle name="_pgvcl-costal_pgvcl_JND - 5_SE 14-05-09 5" xfId="7345"/>
    <cellStyle name="_pgvcl-costal_PGVCL-_JND - 5_SE 14-05-09 5" xfId="7346"/>
    <cellStyle name="_pgvcl-costal_pgvcl_JND - 5_SE 14-05-09 5 10" xfId="7347"/>
    <cellStyle name="_pgvcl-costal_PGVCL-_JND - 5_SE 14-05-09 5 10" xfId="7348"/>
    <cellStyle name="_pgvcl-costal_pgvcl_JND - 5_SE 14-05-09 5 2" xfId="7349"/>
    <cellStyle name="_pgvcl-costal_PGVCL-_JND - 5_SE 14-05-09 5 2" xfId="7350"/>
    <cellStyle name="_pgvcl-costal_pgvcl_JND - 5_SE 14-05-09 5 3" xfId="7351"/>
    <cellStyle name="_pgvcl-costal_PGVCL-_JND - 5_SE 14-05-09 5 3" xfId="7352"/>
    <cellStyle name="_pgvcl-costal_pgvcl_JND - 5_SE 14-05-09 5 4" xfId="7353"/>
    <cellStyle name="_pgvcl-costal_PGVCL-_JND - 5_SE 14-05-09 5 4" xfId="7354"/>
    <cellStyle name="_pgvcl-costal_pgvcl_JND - 5_SE 14-05-09 5 5" xfId="7355"/>
    <cellStyle name="_pgvcl-costal_PGVCL-_JND - 5_SE 14-05-09 5 5" xfId="7356"/>
    <cellStyle name="_pgvcl-costal_pgvcl_JND - 5_SE 14-05-09 5 6" xfId="7357"/>
    <cellStyle name="_pgvcl-costal_PGVCL-_JND - 5_SE 14-05-09 5 6" xfId="7358"/>
    <cellStyle name="_pgvcl-costal_pgvcl_JND - 5_SE 14-05-09 5 7" xfId="7359"/>
    <cellStyle name="_pgvcl-costal_PGVCL-_JND - 5_SE 14-05-09 5 7" xfId="7360"/>
    <cellStyle name="_pgvcl-costal_pgvcl_JND - 5_SE 14-05-09 5 8" xfId="7361"/>
    <cellStyle name="_pgvcl-costal_PGVCL-_JND - 5_SE 14-05-09 5 8" xfId="7362"/>
    <cellStyle name="_pgvcl-costal_pgvcl_JND - 5_SE 14-05-09 5 9" xfId="7363"/>
    <cellStyle name="_pgvcl-costal_PGVCL-_JND - 5_SE 14-05-09 5 9" xfId="7364"/>
    <cellStyle name="_pgvcl-costal_pgvcl_JND - 5_SE 14-05-09 6" xfId="7365"/>
    <cellStyle name="_pgvcl-costal_PGVCL-_JND - 5_SE 14-05-09 6" xfId="7366"/>
    <cellStyle name="_pgvcl-costal_pgvcl_JND - 5_SE 14-05-09 6 10" xfId="7367"/>
    <cellStyle name="_pgvcl-costal_PGVCL-_JND - 5_SE 14-05-09 6 10" xfId="7368"/>
    <cellStyle name="_pgvcl-costal_pgvcl_JND - 5_SE 14-05-09 6 2" xfId="7369"/>
    <cellStyle name="_pgvcl-costal_PGVCL-_JND - 5_SE 14-05-09 6 2" xfId="7370"/>
    <cellStyle name="_pgvcl-costal_pgvcl_JND - 5_SE 14-05-09 6 3" xfId="7371"/>
    <cellStyle name="_pgvcl-costal_PGVCL-_JND - 5_SE 14-05-09 6 3" xfId="7372"/>
    <cellStyle name="_pgvcl-costal_pgvcl_JND - 5_SE 14-05-09 6 4" xfId="7373"/>
    <cellStyle name="_pgvcl-costal_PGVCL-_JND - 5_SE 14-05-09 6 4" xfId="7374"/>
    <cellStyle name="_pgvcl-costal_pgvcl_JND - 5_SE 14-05-09 6 5" xfId="7375"/>
    <cellStyle name="_pgvcl-costal_PGVCL-_JND - 5_SE 14-05-09 6 5" xfId="7376"/>
    <cellStyle name="_pgvcl-costal_pgvcl_JND - 5_SE 14-05-09 6 6" xfId="7377"/>
    <cellStyle name="_pgvcl-costal_PGVCL-_JND - 5_SE 14-05-09 6 6" xfId="7378"/>
    <cellStyle name="_pgvcl-costal_pgvcl_JND - 5_SE 14-05-09 6 7" xfId="7379"/>
    <cellStyle name="_pgvcl-costal_PGVCL-_JND - 5_SE 14-05-09 6 7" xfId="7380"/>
    <cellStyle name="_pgvcl-costal_pgvcl_JND - 5_SE 14-05-09 6 8" xfId="7381"/>
    <cellStyle name="_pgvcl-costal_PGVCL-_JND - 5_SE 14-05-09 6 8" xfId="7382"/>
    <cellStyle name="_pgvcl-costal_pgvcl_JND - 5_SE 14-05-09 6 9" xfId="7383"/>
    <cellStyle name="_pgvcl-costal_PGVCL-_JND - 5_SE 14-05-09 6 9" xfId="7384"/>
    <cellStyle name="_pgvcl-costal_pgvcl_JND - 5_SE 14-05-09 7" xfId="7385"/>
    <cellStyle name="_pgvcl-costal_PGVCL-_JND - 5_SE 14-05-09 7" xfId="7386"/>
    <cellStyle name="_pgvcl-costal_pgvcl_JND - 5_SE 14-05-09 7 10" xfId="7387"/>
    <cellStyle name="_pgvcl-costal_PGVCL-_JND - 5_SE 14-05-09 7 10" xfId="7388"/>
    <cellStyle name="_pgvcl-costal_pgvcl_JND - 5_SE 14-05-09 7 2" xfId="7389"/>
    <cellStyle name="_pgvcl-costal_PGVCL-_JND - 5_SE 14-05-09 7 2" xfId="7390"/>
    <cellStyle name="_pgvcl-costal_pgvcl_JND - 5_SE 14-05-09 7 3" xfId="7391"/>
    <cellStyle name="_pgvcl-costal_PGVCL-_JND - 5_SE 14-05-09 7 3" xfId="7392"/>
    <cellStyle name="_pgvcl-costal_pgvcl_JND - 5_SE 14-05-09 7 4" xfId="7393"/>
    <cellStyle name="_pgvcl-costal_PGVCL-_JND - 5_SE 14-05-09 7 4" xfId="7394"/>
    <cellStyle name="_pgvcl-costal_pgvcl_JND - 5_SE 14-05-09 7 5" xfId="7395"/>
    <cellStyle name="_pgvcl-costal_PGVCL-_JND - 5_SE 14-05-09 7 5" xfId="7396"/>
    <cellStyle name="_pgvcl-costal_pgvcl_JND - 5_SE 14-05-09 7 6" xfId="7397"/>
    <cellStyle name="_pgvcl-costal_PGVCL-_JND - 5_SE 14-05-09 7 6" xfId="7398"/>
    <cellStyle name="_pgvcl-costal_pgvcl_JND - 5_SE 14-05-09 7 7" xfId="7399"/>
    <cellStyle name="_pgvcl-costal_PGVCL-_JND - 5_SE 14-05-09 7 7" xfId="7400"/>
    <cellStyle name="_pgvcl-costal_pgvcl_JND - 5_SE 14-05-09 7 8" xfId="7401"/>
    <cellStyle name="_pgvcl-costal_PGVCL-_JND - 5_SE 14-05-09 7 8" xfId="7402"/>
    <cellStyle name="_pgvcl-costal_pgvcl_JND - 5_SE 14-05-09 7 9" xfId="7403"/>
    <cellStyle name="_pgvcl-costal_PGVCL-_JND - 5_SE 14-05-09 7 9" xfId="7404"/>
    <cellStyle name="_pgvcl-costal_pgvcl_JND - 5_SE 14-05-09 8" xfId="7405"/>
    <cellStyle name="_pgvcl-costal_PGVCL-_JND - 5_SE 14-05-09 8" xfId="7406"/>
    <cellStyle name="_pgvcl-costal_pgvcl_JND - 5_Soft Copy of Tech-2" xfId="7407"/>
    <cellStyle name="_pgvcl-costal_PGVCL-_JND - 5_Soft Copy of Tech-2" xfId="7408"/>
    <cellStyle name="_pgvcl-costal_pgvcl_JND - 5_Soft Copy of Tech-2 2" xfId="7409"/>
    <cellStyle name="_pgvcl-costal_PGVCL-_JND - 5_Soft Copy of Tech-2 2" xfId="7410"/>
    <cellStyle name="_pgvcl-costal_pgvcl_JND - 5_Soft Copy of Tech-2 2 10" xfId="7411"/>
    <cellStyle name="_pgvcl-costal_PGVCL-_JND - 5_Soft Copy of Tech-2 2 10" xfId="7412"/>
    <cellStyle name="_pgvcl-costal_pgvcl_JND - 5_Soft Copy of Tech-2 2 2" xfId="7413"/>
    <cellStyle name="_pgvcl-costal_PGVCL-_JND - 5_Soft Copy of Tech-2 2 2" xfId="7414"/>
    <cellStyle name="_pgvcl-costal_pgvcl_JND - 5_Soft Copy of Tech-2 2 3" xfId="7415"/>
    <cellStyle name="_pgvcl-costal_PGVCL-_JND - 5_Soft Copy of Tech-2 2 3" xfId="7416"/>
    <cellStyle name="_pgvcl-costal_pgvcl_JND - 5_Soft Copy of Tech-2 2 4" xfId="7417"/>
    <cellStyle name="_pgvcl-costal_PGVCL-_JND - 5_Soft Copy of Tech-2 2 4" xfId="7418"/>
    <cellStyle name="_pgvcl-costal_pgvcl_JND - 5_Soft Copy of Tech-2 2 5" xfId="7419"/>
    <cellStyle name="_pgvcl-costal_PGVCL-_JND - 5_Soft Copy of Tech-2 2 5" xfId="7420"/>
    <cellStyle name="_pgvcl-costal_pgvcl_JND - 5_Soft Copy of Tech-2 2 6" xfId="7421"/>
    <cellStyle name="_pgvcl-costal_PGVCL-_JND - 5_Soft Copy of Tech-2 2 6" xfId="7422"/>
    <cellStyle name="_pgvcl-costal_pgvcl_JND - 5_Soft Copy of Tech-2 2 7" xfId="7423"/>
    <cellStyle name="_pgvcl-costal_PGVCL-_JND - 5_Soft Copy of Tech-2 2 7" xfId="7424"/>
    <cellStyle name="_pgvcl-costal_pgvcl_JND - 5_Soft Copy of Tech-2 2 8" xfId="7425"/>
    <cellStyle name="_pgvcl-costal_PGVCL-_JND - 5_Soft Copy of Tech-2 2 8" xfId="7426"/>
    <cellStyle name="_pgvcl-costal_pgvcl_JND - 5_Soft Copy of Tech-2 2 9" xfId="7427"/>
    <cellStyle name="_pgvcl-costal_PGVCL-_JND - 5_Soft Copy of Tech-2 2 9" xfId="7428"/>
    <cellStyle name="_pgvcl-costal_pgvcl_JND - 5_Soft Copy of Tech-2 3" xfId="7429"/>
    <cellStyle name="_pgvcl-costal_PGVCL-_JND - 5_Soft Copy of Tech-2 3" xfId="7430"/>
    <cellStyle name="_pgvcl-costal_pgvcl_JND - 5_Soft Copy of Tech-2 3 10" xfId="7431"/>
    <cellStyle name="_pgvcl-costal_PGVCL-_JND - 5_Soft Copy of Tech-2 3 10" xfId="7432"/>
    <cellStyle name="_pgvcl-costal_pgvcl_JND - 5_Soft Copy of Tech-2 3 2" xfId="7433"/>
    <cellStyle name="_pgvcl-costal_PGVCL-_JND - 5_Soft Copy of Tech-2 3 2" xfId="7434"/>
    <cellStyle name="_pgvcl-costal_pgvcl_JND - 5_Soft Copy of Tech-2 3 3" xfId="7435"/>
    <cellStyle name="_pgvcl-costal_PGVCL-_JND - 5_Soft Copy of Tech-2 3 3" xfId="7436"/>
    <cellStyle name="_pgvcl-costal_pgvcl_JND - 5_Soft Copy of Tech-2 3 4" xfId="7437"/>
    <cellStyle name="_pgvcl-costal_PGVCL-_JND - 5_Soft Copy of Tech-2 3 4" xfId="7438"/>
    <cellStyle name="_pgvcl-costal_pgvcl_JND - 5_Soft Copy of Tech-2 3 5" xfId="7439"/>
    <cellStyle name="_pgvcl-costal_PGVCL-_JND - 5_Soft Copy of Tech-2 3 5" xfId="7440"/>
    <cellStyle name="_pgvcl-costal_pgvcl_JND - 5_Soft Copy of Tech-2 3 6" xfId="7441"/>
    <cellStyle name="_pgvcl-costal_PGVCL-_JND - 5_Soft Copy of Tech-2 3 6" xfId="7442"/>
    <cellStyle name="_pgvcl-costal_pgvcl_JND - 5_Soft Copy of Tech-2 3 7" xfId="7443"/>
    <cellStyle name="_pgvcl-costal_PGVCL-_JND - 5_Soft Copy of Tech-2 3 7" xfId="7444"/>
    <cellStyle name="_pgvcl-costal_pgvcl_JND - 5_Soft Copy of Tech-2 3 8" xfId="7445"/>
    <cellStyle name="_pgvcl-costal_PGVCL-_JND - 5_Soft Copy of Tech-2 3 8" xfId="7446"/>
    <cellStyle name="_pgvcl-costal_pgvcl_JND - 5_Soft Copy of Tech-2 3 9" xfId="7447"/>
    <cellStyle name="_pgvcl-costal_PGVCL-_JND - 5_Soft Copy of Tech-2 3 9" xfId="7448"/>
    <cellStyle name="_pgvcl-costal_pgvcl_JND - 5_Soft Copy of Tech-2 4" xfId="7449"/>
    <cellStyle name="_pgvcl-costal_PGVCL-_JND - 5_Soft Copy of Tech-2 4" xfId="7450"/>
    <cellStyle name="_pgvcl-costal_pgvcl_JND - 5_Soft Copy of Tech-2 4 10" xfId="7451"/>
    <cellStyle name="_pgvcl-costal_PGVCL-_JND - 5_Soft Copy of Tech-2 4 10" xfId="7452"/>
    <cellStyle name="_pgvcl-costal_pgvcl_JND - 5_Soft Copy of Tech-2 4 2" xfId="7453"/>
    <cellStyle name="_pgvcl-costal_PGVCL-_JND - 5_Soft Copy of Tech-2 4 2" xfId="7454"/>
    <cellStyle name="_pgvcl-costal_pgvcl_JND - 5_Soft Copy of Tech-2 4 3" xfId="7455"/>
    <cellStyle name="_pgvcl-costal_PGVCL-_JND - 5_Soft Copy of Tech-2 4 3" xfId="7456"/>
    <cellStyle name="_pgvcl-costal_pgvcl_JND - 5_Soft Copy of Tech-2 4 4" xfId="7457"/>
    <cellStyle name="_pgvcl-costal_PGVCL-_JND - 5_Soft Copy of Tech-2 4 4" xfId="7458"/>
    <cellStyle name="_pgvcl-costal_pgvcl_JND - 5_Soft Copy of Tech-2 4 5" xfId="7459"/>
    <cellStyle name="_pgvcl-costal_PGVCL-_JND - 5_Soft Copy of Tech-2 4 5" xfId="7460"/>
    <cellStyle name="_pgvcl-costal_pgvcl_JND - 5_Soft Copy of Tech-2 4 6" xfId="7461"/>
    <cellStyle name="_pgvcl-costal_PGVCL-_JND - 5_Soft Copy of Tech-2 4 6" xfId="7462"/>
    <cellStyle name="_pgvcl-costal_pgvcl_JND - 5_Soft Copy of Tech-2 4 7" xfId="7463"/>
    <cellStyle name="_pgvcl-costal_PGVCL-_JND - 5_Soft Copy of Tech-2 4 7" xfId="7464"/>
    <cellStyle name="_pgvcl-costal_pgvcl_JND - 5_Soft Copy of Tech-2 4 8" xfId="7465"/>
    <cellStyle name="_pgvcl-costal_PGVCL-_JND - 5_Soft Copy of Tech-2 4 8" xfId="7466"/>
    <cellStyle name="_pgvcl-costal_pgvcl_JND - 5_Soft Copy of Tech-2 4 9" xfId="7467"/>
    <cellStyle name="_pgvcl-costal_PGVCL-_JND - 5_Soft Copy of Tech-2 4 9" xfId="7468"/>
    <cellStyle name="_pgvcl-costal_pgvcl_JND - 5_Soft Copy of Tech-2 5" xfId="7469"/>
    <cellStyle name="_pgvcl-costal_PGVCL-_JND - 5_Soft Copy of Tech-2 5" xfId="7470"/>
    <cellStyle name="_pgvcl-costal_pgvcl_JND - 5_Soft Copy of Tech-2 5 10" xfId="7471"/>
    <cellStyle name="_pgvcl-costal_PGVCL-_JND - 5_Soft Copy of Tech-2 5 10" xfId="7472"/>
    <cellStyle name="_pgvcl-costal_pgvcl_JND - 5_Soft Copy of Tech-2 5 2" xfId="7473"/>
    <cellStyle name="_pgvcl-costal_PGVCL-_JND - 5_Soft Copy of Tech-2 5 2" xfId="7474"/>
    <cellStyle name="_pgvcl-costal_pgvcl_JND - 5_Soft Copy of Tech-2 5 3" xfId="7475"/>
    <cellStyle name="_pgvcl-costal_PGVCL-_JND - 5_Soft Copy of Tech-2 5 3" xfId="7476"/>
    <cellStyle name="_pgvcl-costal_pgvcl_JND - 5_Soft Copy of Tech-2 5 4" xfId="7477"/>
    <cellStyle name="_pgvcl-costal_PGVCL-_JND - 5_Soft Copy of Tech-2 5 4" xfId="7478"/>
    <cellStyle name="_pgvcl-costal_pgvcl_JND - 5_Soft Copy of Tech-2 5 5" xfId="7479"/>
    <cellStyle name="_pgvcl-costal_PGVCL-_JND - 5_Soft Copy of Tech-2 5 5" xfId="7480"/>
    <cellStyle name="_pgvcl-costal_pgvcl_JND - 5_Soft Copy of Tech-2 5 6" xfId="7481"/>
    <cellStyle name="_pgvcl-costal_PGVCL-_JND - 5_Soft Copy of Tech-2 5 6" xfId="7482"/>
    <cellStyle name="_pgvcl-costal_pgvcl_JND - 5_Soft Copy of Tech-2 5 7" xfId="7483"/>
    <cellStyle name="_pgvcl-costal_PGVCL-_JND - 5_Soft Copy of Tech-2 5 7" xfId="7484"/>
    <cellStyle name="_pgvcl-costal_pgvcl_JND - 5_Soft Copy of Tech-2 5 8" xfId="7485"/>
    <cellStyle name="_pgvcl-costal_PGVCL-_JND - 5_Soft Copy of Tech-2 5 8" xfId="7486"/>
    <cellStyle name="_pgvcl-costal_pgvcl_JND - 5_Soft Copy of Tech-2 5 9" xfId="7487"/>
    <cellStyle name="_pgvcl-costal_PGVCL-_JND - 5_Soft Copy of Tech-2 5 9" xfId="7488"/>
    <cellStyle name="_pgvcl-costal_pgvcl_JND - 5_Soft Copy of Tech-2 6" xfId="7489"/>
    <cellStyle name="_pgvcl-costal_PGVCL-_JND - 5_Soft Copy of Tech-2 6" xfId="7490"/>
    <cellStyle name="_pgvcl-costal_pgvcl_JND - 5_Soft Copy of Tech-2 6 10" xfId="7491"/>
    <cellStyle name="_pgvcl-costal_PGVCL-_JND - 5_Soft Copy of Tech-2 6 10" xfId="7492"/>
    <cellStyle name="_pgvcl-costal_pgvcl_JND - 5_Soft Copy of Tech-2 6 2" xfId="7493"/>
    <cellStyle name="_pgvcl-costal_PGVCL-_JND - 5_Soft Copy of Tech-2 6 2" xfId="7494"/>
    <cellStyle name="_pgvcl-costal_pgvcl_JND - 5_Soft Copy of Tech-2 6 3" xfId="7495"/>
    <cellStyle name="_pgvcl-costal_PGVCL-_JND - 5_Soft Copy of Tech-2 6 3" xfId="7496"/>
    <cellStyle name="_pgvcl-costal_pgvcl_JND - 5_Soft Copy of Tech-2 6 4" xfId="7497"/>
    <cellStyle name="_pgvcl-costal_PGVCL-_JND - 5_Soft Copy of Tech-2 6 4" xfId="7498"/>
    <cellStyle name="_pgvcl-costal_pgvcl_JND - 5_Soft Copy of Tech-2 6 5" xfId="7499"/>
    <cellStyle name="_pgvcl-costal_PGVCL-_JND - 5_Soft Copy of Tech-2 6 5" xfId="7500"/>
    <cellStyle name="_pgvcl-costal_pgvcl_JND - 5_Soft Copy of Tech-2 6 6" xfId="7501"/>
    <cellStyle name="_pgvcl-costal_PGVCL-_JND - 5_Soft Copy of Tech-2 6 6" xfId="7502"/>
    <cellStyle name="_pgvcl-costal_pgvcl_JND - 5_Soft Copy of Tech-2 6 7" xfId="7503"/>
    <cellStyle name="_pgvcl-costal_PGVCL-_JND - 5_Soft Copy of Tech-2 6 7" xfId="7504"/>
    <cellStyle name="_pgvcl-costal_pgvcl_JND - 5_Soft Copy of Tech-2 6 8" xfId="7505"/>
    <cellStyle name="_pgvcl-costal_PGVCL-_JND - 5_Soft Copy of Tech-2 6 8" xfId="7506"/>
    <cellStyle name="_pgvcl-costal_pgvcl_JND - 5_Soft Copy of Tech-2 6 9" xfId="7507"/>
    <cellStyle name="_pgvcl-costal_PGVCL-_JND - 5_Soft Copy of Tech-2 6 9" xfId="7508"/>
    <cellStyle name="_pgvcl-costal_pgvcl_JND - 5_Soft Copy of Tech-2 7" xfId="7509"/>
    <cellStyle name="_pgvcl-costal_PGVCL-_JND - 5_Soft Copy of Tech-2 7" xfId="7510"/>
    <cellStyle name="_pgvcl-costal_pgvcl_JND - 5_Soft Copy of Tech-2 7 10" xfId="7511"/>
    <cellStyle name="_pgvcl-costal_PGVCL-_JND - 5_Soft Copy of Tech-2 7 10" xfId="7512"/>
    <cellStyle name="_pgvcl-costal_pgvcl_JND - 5_Soft Copy of Tech-2 7 2" xfId="7513"/>
    <cellStyle name="_pgvcl-costal_PGVCL-_JND - 5_Soft Copy of Tech-2 7 2" xfId="7514"/>
    <cellStyle name="_pgvcl-costal_pgvcl_JND - 5_Soft Copy of Tech-2 7 3" xfId="7515"/>
    <cellStyle name="_pgvcl-costal_PGVCL-_JND - 5_Soft Copy of Tech-2 7 3" xfId="7516"/>
    <cellStyle name="_pgvcl-costal_pgvcl_JND - 5_Soft Copy of Tech-2 7 4" xfId="7517"/>
    <cellStyle name="_pgvcl-costal_PGVCL-_JND - 5_Soft Copy of Tech-2 7 4" xfId="7518"/>
    <cellStyle name="_pgvcl-costal_pgvcl_JND - 5_Soft Copy of Tech-2 7 5" xfId="7519"/>
    <cellStyle name="_pgvcl-costal_PGVCL-_JND - 5_Soft Copy of Tech-2 7 5" xfId="7520"/>
    <cellStyle name="_pgvcl-costal_pgvcl_JND - 5_Soft Copy of Tech-2 7 6" xfId="7521"/>
    <cellStyle name="_pgvcl-costal_PGVCL-_JND - 5_Soft Copy of Tech-2 7 6" xfId="7522"/>
    <cellStyle name="_pgvcl-costal_pgvcl_JND - 5_Soft Copy of Tech-2 7 7" xfId="7523"/>
    <cellStyle name="_pgvcl-costal_PGVCL-_JND - 5_Soft Copy of Tech-2 7 7" xfId="7524"/>
    <cellStyle name="_pgvcl-costal_pgvcl_JND - 5_Soft Copy of Tech-2 7 8" xfId="7525"/>
    <cellStyle name="_pgvcl-costal_PGVCL-_JND - 5_Soft Copy of Tech-2 7 8" xfId="7526"/>
    <cellStyle name="_pgvcl-costal_pgvcl_JND - 5_Soft Copy of Tech-2 7 9" xfId="7527"/>
    <cellStyle name="_pgvcl-costal_PGVCL-_JND - 5_Soft Copy of Tech-2 7 9" xfId="7528"/>
    <cellStyle name="_pgvcl-costal_pgvcl_JND - 5_Soft Copy of Tech-2 8" xfId="7529"/>
    <cellStyle name="_pgvcl-costal_PGVCL-_JND - 5_Soft Copy of Tech-2 8" xfId="7530"/>
    <cellStyle name="_pgvcl-costal_pgvcl_JND - 5_SUMM Shreem-21-08-09" xfId="7531"/>
    <cellStyle name="_pgvcl-costal_PGVCL-_JND - 5_SUMM Shreem-21-08-09" xfId="7532"/>
    <cellStyle name="_pgvcl-costal_pgvcl_JND - 5_SUMM Shreem-21-08-09 2" xfId="7533"/>
    <cellStyle name="_pgvcl-costal_PGVCL-_JND - 5_SUMM Shreem-21-08-09 2" xfId="7534"/>
    <cellStyle name="_pgvcl-costal_pgvcl_JND - 5_SUMM Shreem-21-08-09 2 10" xfId="7535"/>
    <cellStyle name="_pgvcl-costal_PGVCL-_JND - 5_SUMM Shreem-21-08-09 2 10" xfId="7536"/>
    <cellStyle name="_pgvcl-costal_pgvcl_JND - 5_SUMM Shreem-21-08-09 2 2" xfId="7537"/>
    <cellStyle name="_pgvcl-costal_PGVCL-_JND - 5_SUMM Shreem-21-08-09 2 2" xfId="7538"/>
    <cellStyle name="_pgvcl-costal_pgvcl_JND - 5_SUMM Shreem-21-08-09 2 3" xfId="7539"/>
    <cellStyle name="_pgvcl-costal_PGVCL-_JND - 5_SUMM Shreem-21-08-09 2 3" xfId="7540"/>
    <cellStyle name="_pgvcl-costal_pgvcl_JND - 5_SUMM Shreem-21-08-09 2 4" xfId="7541"/>
    <cellStyle name="_pgvcl-costal_PGVCL-_JND - 5_SUMM Shreem-21-08-09 2 4" xfId="7542"/>
    <cellStyle name="_pgvcl-costal_pgvcl_JND - 5_SUMM Shreem-21-08-09 2 5" xfId="7543"/>
    <cellStyle name="_pgvcl-costal_PGVCL-_JND - 5_SUMM Shreem-21-08-09 2 5" xfId="7544"/>
    <cellStyle name="_pgvcl-costal_pgvcl_JND - 5_SUMM Shreem-21-08-09 2 6" xfId="7545"/>
    <cellStyle name="_pgvcl-costal_PGVCL-_JND - 5_SUMM Shreem-21-08-09 2 6" xfId="7546"/>
    <cellStyle name="_pgvcl-costal_pgvcl_JND - 5_SUMM Shreem-21-08-09 2 7" xfId="7547"/>
    <cellStyle name="_pgvcl-costal_PGVCL-_JND - 5_SUMM Shreem-21-08-09 2 7" xfId="7548"/>
    <cellStyle name="_pgvcl-costal_pgvcl_JND - 5_SUMM Shreem-21-08-09 2 8" xfId="7549"/>
    <cellStyle name="_pgvcl-costal_PGVCL-_JND - 5_SUMM Shreem-21-08-09 2 8" xfId="7550"/>
    <cellStyle name="_pgvcl-costal_pgvcl_JND - 5_SUMM Shreem-21-08-09 2 9" xfId="7551"/>
    <cellStyle name="_pgvcl-costal_PGVCL-_JND - 5_SUMM Shreem-21-08-09 2 9" xfId="7552"/>
    <cellStyle name="_pgvcl-costal_pgvcl_JND - 5_SUMM Shreem-21-08-09 3" xfId="7553"/>
    <cellStyle name="_pgvcl-costal_PGVCL-_JND - 5_SUMM Shreem-21-08-09 3" xfId="7554"/>
    <cellStyle name="_pgvcl-costal_pgvcl_JND - 5_SUMM Shreem-21-08-09 3 10" xfId="7555"/>
    <cellStyle name="_pgvcl-costal_PGVCL-_JND - 5_SUMM Shreem-21-08-09 3 10" xfId="7556"/>
    <cellStyle name="_pgvcl-costal_pgvcl_JND - 5_SUMM Shreem-21-08-09 3 2" xfId="7557"/>
    <cellStyle name="_pgvcl-costal_PGVCL-_JND - 5_SUMM Shreem-21-08-09 3 2" xfId="7558"/>
    <cellStyle name="_pgvcl-costal_pgvcl_JND - 5_SUMM Shreem-21-08-09 3 3" xfId="7559"/>
    <cellStyle name="_pgvcl-costal_PGVCL-_JND - 5_SUMM Shreem-21-08-09 3 3" xfId="7560"/>
    <cellStyle name="_pgvcl-costal_pgvcl_JND - 5_SUMM Shreem-21-08-09 3 4" xfId="7561"/>
    <cellStyle name="_pgvcl-costal_PGVCL-_JND - 5_SUMM Shreem-21-08-09 3 4" xfId="7562"/>
    <cellStyle name="_pgvcl-costal_pgvcl_JND - 5_SUMM Shreem-21-08-09 3 5" xfId="7563"/>
    <cellStyle name="_pgvcl-costal_PGVCL-_JND - 5_SUMM Shreem-21-08-09 3 5" xfId="7564"/>
    <cellStyle name="_pgvcl-costal_pgvcl_JND - 5_SUMM Shreem-21-08-09 3 6" xfId="7565"/>
    <cellStyle name="_pgvcl-costal_PGVCL-_JND - 5_SUMM Shreem-21-08-09 3 6" xfId="7566"/>
    <cellStyle name="_pgvcl-costal_pgvcl_JND - 5_SUMM Shreem-21-08-09 3 7" xfId="7567"/>
    <cellStyle name="_pgvcl-costal_PGVCL-_JND - 5_SUMM Shreem-21-08-09 3 7" xfId="7568"/>
    <cellStyle name="_pgvcl-costal_pgvcl_JND - 5_SUMM Shreem-21-08-09 3 8" xfId="7569"/>
    <cellStyle name="_pgvcl-costal_PGVCL-_JND - 5_SUMM Shreem-21-08-09 3 8" xfId="7570"/>
    <cellStyle name="_pgvcl-costal_pgvcl_JND - 5_SUMM Shreem-21-08-09 3 9" xfId="7571"/>
    <cellStyle name="_pgvcl-costal_PGVCL-_JND - 5_SUMM Shreem-21-08-09 3 9" xfId="7572"/>
    <cellStyle name="_pgvcl-costal_pgvcl_JND - 5_SUMM Shreem-21-08-09 4" xfId="7573"/>
    <cellStyle name="_pgvcl-costal_PGVCL-_JND - 5_SUMM Shreem-21-08-09 4" xfId="7574"/>
    <cellStyle name="_pgvcl-costal_pgvcl_JND - 5_SUMM Shreem-21-08-09 4 10" xfId="7575"/>
    <cellStyle name="_pgvcl-costal_PGVCL-_JND - 5_SUMM Shreem-21-08-09 4 10" xfId="7576"/>
    <cellStyle name="_pgvcl-costal_pgvcl_JND - 5_SUMM Shreem-21-08-09 4 2" xfId="7577"/>
    <cellStyle name="_pgvcl-costal_PGVCL-_JND - 5_SUMM Shreem-21-08-09 4 2" xfId="7578"/>
    <cellStyle name="_pgvcl-costal_pgvcl_JND - 5_SUMM Shreem-21-08-09 4 3" xfId="7579"/>
    <cellStyle name="_pgvcl-costal_PGVCL-_JND - 5_SUMM Shreem-21-08-09 4 3" xfId="7580"/>
    <cellStyle name="_pgvcl-costal_pgvcl_JND - 5_SUMM Shreem-21-08-09 4 4" xfId="7581"/>
    <cellStyle name="_pgvcl-costal_PGVCL-_JND - 5_SUMM Shreem-21-08-09 4 4" xfId="7582"/>
    <cellStyle name="_pgvcl-costal_pgvcl_JND - 5_SUMM Shreem-21-08-09 4 5" xfId="7583"/>
    <cellStyle name="_pgvcl-costal_PGVCL-_JND - 5_SUMM Shreem-21-08-09 4 5" xfId="7584"/>
    <cellStyle name="_pgvcl-costal_pgvcl_JND - 5_SUMM Shreem-21-08-09 4 6" xfId="7585"/>
    <cellStyle name="_pgvcl-costal_PGVCL-_JND - 5_SUMM Shreem-21-08-09 4 6" xfId="7586"/>
    <cellStyle name="_pgvcl-costal_pgvcl_JND - 5_SUMM Shreem-21-08-09 4 7" xfId="7587"/>
    <cellStyle name="_pgvcl-costal_PGVCL-_JND - 5_SUMM Shreem-21-08-09 4 7" xfId="7588"/>
    <cellStyle name="_pgvcl-costal_pgvcl_JND - 5_SUMM Shreem-21-08-09 4 8" xfId="7589"/>
    <cellStyle name="_pgvcl-costal_PGVCL-_JND - 5_SUMM Shreem-21-08-09 4 8" xfId="7590"/>
    <cellStyle name="_pgvcl-costal_pgvcl_JND - 5_SUMM Shreem-21-08-09 4 9" xfId="7591"/>
    <cellStyle name="_pgvcl-costal_PGVCL-_JND - 5_SUMM Shreem-21-08-09 4 9" xfId="7592"/>
    <cellStyle name="_pgvcl-costal_pgvcl_JND - 5_SUMM Shreem-21-08-09 5" xfId="7593"/>
    <cellStyle name="_pgvcl-costal_PGVCL-_JND - 5_SUMM Shreem-21-08-09 5" xfId="7594"/>
    <cellStyle name="_pgvcl-costal_pgvcl_JND - 5_SUMM Shreem-21-08-09 5 10" xfId="7595"/>
    <cellStyle name="_pgvcl-costal_PGVCL-_JND - 5_SUMM Shreem-21-08-09 5 10" xfId="7596"/>
    <cellStyle name="_pgvcl-costal_pgvcl_JND - 5_SUMM Shreem-21-08-09 5 2" xfId="7597"/>
    <cellStyle name="_pgvcl-costal_PGVCL-_JND - 5_SUMM Shreem-21-08-09 5 2" xfId="7598"/>
    <cellStyle name="_pgvcl-costal_pgvcl_JND - 5_SUMM Shreem-21-08-09 5 3" xfId="7599"/>
    <cellStyle name="_pgvcl-costal_PGVCL-_JND - 5_SUMM Shreem-21-08-09 5 3" xfId="7600"/>
    <cellStyle name="_pgvcl-costal_pgvcl_JND - 5_SUMM Shreem-21-08-09 5 4" xfId="7601"/>
    <cellStyle name="_pgvcl-costal_PGVCL-_JND - 5_SUMM Shreem-21-08-09 5 4" xfId="7602"/>
    <cellStyle name="_pgvcl-costal_pgvcl_JND - 5_SUMM Shreem-21-08-09 5 5" xfId="7603"/>
    <cellStyle name="_pgvcl-costal_PGVCL-_JND - 5_SUMM Shreem-21-08-09 5 5" xfId="7604"/>
    <cellStyle name="_pgvcl-costal_pgvcl_JND - 5_SUMM Shreem-21-08-09 5 6" xfId="7605"/>
    <cellStyle name="_pgvcl-costal_PGVCL-_JND - 5_SUMM Shreem-21-08-09 5 6" xfId="7606"/>
    <cellStyle name="_pgvcl-costal_pgvcl_JND - 5_SUMM Shreem-21-08-09 5 7" xfId="7607"/>
    <cellStyle name="_pgvcl-costal_PGVCL-_JND - 5_SUMM Shreem-21-08-09 5 7" xfId="7608"/>
    <cellStyle name="_pgvcl-costal_pgvcl_JND - 5_SUMM Shreem-21-08-09 5 8" xfId="7609"/>
    <cellStyle name="_pgvcl-costal_PGVCL-_JND - 5_SUMM Shreem-21-08-09 5 8" xfId="7610"/>
    <cellStyle name="_pgvcl-costal_pgvcl_JND - 5_SUMM Shreem-21-08-09 5 9" xfId="7611"/>
    <cellStyle name="_pgvcl-costal_PGVCL-_JND - 5_SUMM Shreem-21-08-09 5 9" xfId="7612"/>
    <cellStyle name="_pgvcl-costal_pgvcl_JND - 5_SUMM Shreem-21-08-09 6" xfId="7613"/>
    <cellStyle name="_pgvcl-costal_PGVCL-_JND - 5_SUMM Shreem-21-08-09 6" xfId="7614"/>
    <cellStyle name="_pgvcl-costal_pgvcl_JND - 5_SUMM Shreem-21-08-09 6 10" xfId="7615"/>
    <cellStyle name="_pgvcl-costal_PGVCL-_JND - 5_SUMM Shreem-21-08-09 6 10" xfId="7616"/>
    <cellStyle name="_pgvcl-costal_pgvcl_JND - 5_SUMM Shreem-21-08-09 6 2" xfId="7617"/>
    <cellStyle name="_pgvcl-costal_PGVCL-_JND - 5_SUMM Shreem-21-08-09 6 2" xfId="7618"/>
    <cellStyle name="_pgvcl-costal_pgvcl_JND - 5_SUMM Shreem-21-08-09 6 3" xfId="7619"/>
    <cellStyle name="_pgvcl-costal_PGVCL-_JND - 5_SUMM Shreem-21-08-09 6 3" xfId="7620"/>
    <cellStyle name="_pgvcl-costal_pgvcl_JND - 5_SUMM Shreem-21-08-09 6 4" xfId="7621"/>
    <cellStyle name="_pgvcl-costal_PGVCL-_JND - 5_SUMM Shreem-21-08-09 6 4" xfId="7622"/>
    <cellStyle name="_pgvcl-costal_pgvcl_JND - 5_SUMM Shreem-21-08-09 6 5" xfId="7623"/>
    <cellStyle name="_pgvcl-costal_PGVCL-_JND - 5_SUMM Shreem-21-08-09 6 5" xfId="7624"/>
    <cellStyle name="_pgvcl-costal_pgvcl_JND - 5_SUMM Shreem-21-08-09 6 6" xfId="7625"/>
    <cellStyle name="_pgvcl-costal_PGVCL-_JND - 5_SUMM Shreem-21-08-09 6 6" xfId="7626"/>
    <cellStyle name="_pgvcl-costal_pgvcl_JND - 5_SUMM Shreem-21-08-09 6 7" xfId="7627"/>
    <cellStyle name="_pgvcl-costal_PGVCL-_JND - 5_SUMM Shreem-21-08-09 6 7" xfId="7628"/>
    <cellStyle name="_pgvcl-costal_pgvcl_JND - 5_SUMM Shreem-21-08-09 6 8" xfId="7629"/>
    <cellStyle name="_pgvcl-costal_PGVCL-_JND - 5_SUMM Shreem-21-08-09 6 8" xfId="7630"/>
    <cellStyle name="_pgvcl-costal_pgvcl_JND - 5_SUMM Shreem-21-08-09 6 9" xfId="7631"/>
    <cellStyle name="_pgvcl-costal_PGVCL-_JND - 5_SUMM Shreem-21-08-09 6 9" xfId="7632"/>
    <cellStyle name="_pgvcl-costal_pgvcl_JND - 5_SUMM Shreem-21-08-09 7" xfId="7633"/>
    <cellStyle name="_pgvcl-costal_PGVCL-_JND - 5_SUMM Shreem-21-08-09 7" xfId="7634"/>
    <cellStyle name="_pgvcl-costal_pgvcl_JND - 5_SUMM Shreem-21-08-09 7 10" xfId="7635"/>
    <cellStyle name="_pgvcl-costal_PGVCL-_JND - 5_SUMM Shreem-21-08-09 7 10" xfId="7636"/>
    <cellStyle name="_pgvcl-costal_pgvcl_JND - 5_SUMM Shreem-21-08-09 7 2" xfId="7637"/>
    <cellStyle name="_pgvcl-costal_PGVCL-_JND - 5_SUMM Shreem-21-08-09 7 2" xfId="7638"/>
    <cellStyle name="_pgvcl-costal_pgvcl_JND - 5_SUMM Shreem-21-08-09 7 3" xfId="7639"/>
    <cellStyle name="_pgvcl-costal_PGVCL-_JND - 5_SUMM Shreem-21-08-09 7 3" xfId="7640"/>
    <cellStyle name="_pgvcl-costal_pgvcl_JND - 5_SUMM Shreem-21-08-09 7 4" xfId="7641"/>
    <cellStyle name="_pgvcl-costal_PGVCL-_JND - 5_SUMM Shreem-21-08-09 7 4" xfId="7642"/>
    <cellStyle name="_pgvcl-costal_pgvcl_JND - 5_SUMM Shreem-21-08-09 7 5" xfId="7643"/>
    <cellStyle name="_pgvcl-costal_PGVCL-_JND - 5_SUMM Shreem-21-08-09 7 5" xfId="7644"/>
    <cellStyle name="_pgvcl-costal_pgvcl_JND - 5_SUMM Shreem-21-08-09 7 6" xfId="7645"/>
    <cellStyle name="_pgvcl-costal_PGVCL-_JND - 5_SUMM Shreem-21-08-09 7 6" xfId="7646"/>
    <cellStyle name="_pgvcl-costal_pgvcl_JND - 5_SUMM Shreem-21-08-09 7 7" xfId="7647"/>
    <cellStyle name="_pgvcl-costal_PGVCL-_JND - 5_SUMM Shreem-21-08-09 7 7" xfId="7648"/>
    <cellStyle name="_pgvcl-costal_pgvcl_JND - 5_SUMM Shreem-21-08-09 7 8" xfId="7649"/>
    <cellStyle name="_pgvcl-costal_PGVCL-_JND - 5_SUMM Shreem-21-08-09 7 8" xfId="7650"/>
    <cellStyle name="_pgvcl-costal_pgvcl_JND - 5_SUMM Shreem-21-08-09 7 9" xfId="7651"/>
    <cellStyle name="_pgvcl-costal_PGVCL-_JND - 5_SUMM Shreem-21-08-09 7 9" xfId="7652"/>
    <cellStyle name="_pgvcl-costal_pgvcl_JND - 5_SUMM Shreem-21-08-09 8" xfId="7653"/>
    <cellStyle name="_pgvcl-costal_PGVCL-_JND - 5_SUMM Shreem-21-08-09 8" xfId="7654"/>
    <cellStyle name="_pgvcl-costal_pgvcl_JND - 5_T&amp;D August-08" xfId="7655"/>
    <cellStyle name="_pgvcl-costal_PGVCL-_JND - 5_T&amp;D August-08" xfId="7656"/>
    <cellStyle name="_pgvcl-costal_pgvcl_JND - 5_T&amp;D August-08 2" xfId="7657"/>
    <cellStyle name="_pgvcl-costal_PGVCL-_JND - 5_T&amp;D August-08 2" xfId="7658"/>
    <cellStyle name="_pgvcl-costal_pgvcl_JND - 5_T&amp;D August-08 2 10" xfId="7659"/>
    <cellStyle name="_pgvcl-costal_PGVCL-_JND - 5_T&amp;D August-08 2 10" xfId="7660"/>
    <cellStyle name="_pgvcl-costal_pgvcl_JND - 5_T&amp;D August-08 2 2" xfId="7661"/>
    <cellStyle name="_pgvcl-costal_PGVCL-_JND - 5_T&amp;D August-08 2 2" xfId="7662"/>
    <cellStyle name="_pgvcl-costal_pgvcl_JND - 5_T&amp;D August-08 2 3" xfId="7663"/>
    <cellStyle name="_pgvcl-costal_PGVCL-_JND - 5_T&amp;D August-08 2 3" xfId="7664"/>
    <cellStyle name="_pgvcl-costal_pgvcl_JND - 5_T&amp;D August-08 2 4" xfId="7665"/>
    <cellStyle name="_pgvcl-costal_PGVCL-_JND - 5_T&amp;D August-08 2 4" xfId="7666"/>
    <cellStyle name="_pgvcl-costal_pgvcl_JND - 5_T&amp;D August-08 2 5" xfId="7667"/>
    <cellStyle name="_pgvcl-costal_PGVCL-_JND - 5_T&amp;D August-08 2 5" xfId="7668"/>
    <cellStyle name="_pgvcl-costal_pgvcl_JND - 5_T&amp;D August-08 2 6" xfId="7669"/>
    <cellStyle name="_pgvcl-costal_PGVCL-_JND - 5_T&amp;D August-08 2 6" xfId="7670"/>
    <cellStyle name="_pgvcl-costal_pgvcl_JND - 5_T&amp;D August-08 2 7" xfId="7671"/>
    <cellStyle name="_pgvcl-costal_PGVCL-_JND - 5_T&amp;D August-08 2 7" xfId="7672"/>
    <cellStyle name="_pgvcl-costal_pgvcl_JND - 5_T&amp;D August-08 2 8" xfId="7673"/>
    <cellStyle name="_pgvcl-costal_PGVCL-_JND - 5_T&amp;D August-08 2 8" xfId="7674"/>
    <cellStyle name="_pgvcl-costal_pgvcl_JND - 5_T&amp;D August-08 2 9" xfId="7675"/>
    <cellStyle name="_pgvcl-costal_PGVCL-_JND - 5_T&amp;D August-08 2 9" xfId="7676"/>
    <cellStyle name="_pgvcl-costal_pgvcl_JND - 5_T&amp;D August-08 3" xfId="7677"/>
    <cellStyle name="_pgvcl-costal_PGVCL-_JND - 5_T&amp;D August-08 3" xfId="7678"/>
    <cellStyle name="_pgvcl-costal_pgvcl_JND - 5_T&amp;D August-08 3 10" xfId="7679"/>
    <cellStyle name="_pgvcl-costal_PGVCL-_JND - 5_T&amp;D August-08 3 10" xfId="7680"/>
    <cellStyle name="_pgvcl-costal_pgvcl_JND - 5_T&amp;D August-08 3 2" xfId="7681"/>
    <cellStyle name="_pgvcl-costal_PGVCL-_JND - 5_T&amp;D August-08 3 2" xfId="7682"/>
    <cellStyle name="_pgvcl-costal_pgvcl_JND - 5_T&amp;D August-08 3 3" xfId="7683"/>
    <cellStyle name="_pgvcl-costal_PGVCL-_JND - 5_T&amp;D August-08 3 3" xfId="7684"/>
    <cellStyle name="_pgvcl-costal_pgvcl_JND - 5_T&amp;D August-08 3 4" xfId="7685"/>
    <cellStyle name="_pgvcl-costal_PGVCL-_JND - 5_T&amp;D August-08 3 4" xfId="7686"/>
    <cellStyle name="_pgvcl-costal_pgvcl_JND - 5_T&amp;D August-08 3 5" xfId="7687"/>
    <cellStyle name="_pgvcl-costal_PGVCL-_JND - 5_T&amp;D August-08 3 5" xfId="7688"/>
    <cellStyle name="_pgvcl-costal_pgvcl_JND - 5_T&amp;D August-08 3 6" xfId="7689"/>
    <cellStyle name="_pgvcl-costal_PGVCL-_JND - 5_T&amp;D August-08 3 6" xfId="7690"/>
    <cellStyle name="_pgvcl-costal_pgvcl_JND - 5_T&amp;D August-08 3 7" xfId="7691"/>
    <cellStyle name="_pgvcl-costal_PGVCL-_JND - 5_T&amp;D August-08 3 7" xfId="7692"/>
    <cellStyle name="_pgvcl-costal_pgvcl_JND - 5_T&amp;D August-08 3 8" xfId="7693"/>
    <cellStyle name="_pgvcl-costal_PGVCL-_JND - 5_T&amp;D August-08 3 8" xfId="7694"/>
    <cellStyle name="_pgvcl-costal_pgvcl_JND - 5_T&amp;D August-08 3 9" xfId="7695"/>
    <cellStyle name="_pgvcl-costal_PGVCL-_JND - 5_T&amp;D August-08 3 9" xfId="7696"/>
    <cellStyle name="_pgvcl-costal_pgvcl_JND - 5_T&amp;D August-08 4" xfId="7697"/>
    <cellStyle name="_pgvcl-costal_PGVCL-_JND - 5_T&amp;D August-08 4" xfId="7698"/>
    <cellStyle name="_pgvcl-costal_pgvcl_JND - 5_T&amp;D August-08 4 10" xfId="7699"/>
    <cellStyle name="_pgvcl-costal_PGVCL-_JND - 5_T&amp;D August-08 4 10" xfId="7700"/>
    <cellStyle name="_pgvcl-costal_pgvcl_JND - 5_T&amp;D August-08 4 2" xfId="7701"/>
    <cellStyle name="_pgvcl-costal_PGVCL-_JND - 5_T&amp;D August-08 4 2" xfId="7702"/>
    <cellStyle name="_pgvcl-costal_pgvcl_JND - 5_T&amp;D August-08 4 3" xfId="7703"/>
    <cellStyle name="_pgvcl-costal_PGVCL-_JND - 5_T&amp;D August-08 4 3" xfId="7704"/>
    <cellStyle name="_pgvcl-costal_pgvcl_JND - 5_T&amp;D August-08 4 4" xfId="7705"/>
    <cellStyle name="_pgvcl-costal_PGVCL-_JND - 5_T&amp;D August-08 4 4" xfId="7706"/>
    <cellStyle name="_pgvcl-costal_pgvcl_JND - 5_T&amp;D August-08 4 5" xfId="7707"/>
    <cellStyle name="_pgvcl-costal_PGVCL-_JND - 5_T&amp;D August-08 4 5" xfId="7708"/>
    <cellStyle name="_pgvcl-costal_pgvcl_JND - 5_T&amp;D August-08 4 6" xfId="7709"/>
    <cellStyle name="_pgvcl-costal_PGVCL-_JND - 5_T&amp;D August-08 4 6" xfId="7710"/>
    <cellStyle name="_pgvcl-costal_pgvcl_JND - 5_T&amp;D August-08 4 7" xfId="7711"/>
    <cellStyle name="_pgvcl-costal_PGVCL-_JND - 5_T&amp;D August-08 4 7" xfId="7712"/>
    <cellStyle name="_pgvcl-costal_pgvcl_JND - 5_T&amp;D August-08 4 8" xfId="7713"/>
    <cellStyle name="_pgvcl-costal_PGVCL-_JND - 5_T&amp;D August-08 4 8" xfId="7714"/>
    <cellStyle name="_pgvcl-costal_pgvcl_JND - 5_T&amp;D August-08 4 9" xfId="7715"/>
    <cellStyle name="_pgvcl-costal_PGVCL-_JND - 5_T&amp;D August-08 4 9" xfId="7716"/>
    <cellStyle name="_pgvcl-costal_pgvcl_JND - 5_T&amp;D August-08 5" xfId="7717"/>
    <cellStyle name="_pgvcl-costal_PGVCL-_JND - 5_T&amp;D August-08 5" xfId="7718"/>
    <cellStyle name="_pgvcl-costal_pgvcl_JND - 5_T&amp;D August-08 5 10" xfId="7719"/>
    <cellStyle name="_pgvcl-costal_PGVCL-_JND - 5_T&amp;D August-08 5 10" xfId="7720"/>
    <cellStyle name="_pgvcl-costal_pgvcl_JND - 5_T&amp;D August-08 5 2" xfId="7721"/>
    <cellStyle name="_pgvcl-costal_PGVCL-_JND - 5_T&amp;D August-08 5 2" xfId="7722"/>
    <cellStyle name="_pgvcl-costal_pgvcl_JND - 5_T&amp;D August-08 5 3" xfId="7723"/>
    <cellStyle name="_pgvcl-costal_PGVCL-_JND - 5_T&amp;D August-08 5 3" xfId="7724"/>
    <cellStyle name="_pgvcl-costal_pgvcl_JND - 5_T&amp;D August-08 5 4" xfId="7725"/>
    <cellStyle name="_pgvcl-costal_PGVCL-_JND - 5_T&amp;D August-08 5 4" xfId="7726"/>
    <cellStyle name="_pgvcl-costal_pgvcl_JND - 5_T&amp;D August-08 5 5" xfId="7727"/>
    <cellStyle name="_pgvcl-costal_PGVCL-_JND - 5_T&amp;D August-08 5 5" xfId="7728"/>
    <cellStyle name="_pgvcl-costal_pgvcl_JND - 5_T&amp;D August-08 5 6" xfId="7729"/>
    <cellStyle name="_pgvcl-costal_PGVCL-_JND - 5_T&amp;D August-08 5 6" xfId="7730"/>
    <cellStyle name="_pgvcl-costal_pgvcl_JND - 5_T&amp;D August-08 5 7" xfId="7731"/>
    <cellStyle name="_pgvcl-costal_PGVCL-_JND - 5_T&amp;D August-08 5 7" xfId="7732"/>
    <cellStyle name="_pgvcl-costal_pgvcl_JND - 5_T&amp;D August-08 5 8" xfId="7733"/>
    <cellStyle name="_pgvcl-costal_PGVCL-_JND - 5_T&amp;D August-08 5 8" xfId="7734"/>
    <cellStyle name="_pgvcl-costal_pgvcl_JND - 5_T&amp;D August-08 5 9" xfId="7735"/>
    <cellStyle name="_pgvcl-costal_PGVCL-_JND - 5_T&amp;D August-08 5 9" xfId="7736"/>
    <cellStyle name="_pgvcl-costal_pgvcl_JND - 5_T&amp;D August-08 6" xfId="7737"/>
    <cellStyle name="_pgvcl-costal_PGVCL-_JND - 5_T&amp;D August-08 6" xfId="7738"/>
    <cellStyle name="_pgvcl-costal_pgvcl_JND - 5_T&amp;D August-08 6 10" xfId="7739"/>
    <cellStyle name="_pgvcl-costal_PGVCL-_JND - 5_T&amp;D August-08 6 10" xfId="7740"/>
    <cellStyle name="_pgvcl-costal_pgvcl_JND - 5_T&amp;D August-08 6 2" xfId="7741"/>
    <cellStyle name="_pgvcl-costal_PGVCL-_JND - 5_T&amp;D August-08 6 2" xfId="7742"/>
    <cellStyle name="_pgvcl-costal_pgvcl_JND - 5_T&amp;D August-08 6 3" xfId="7743"/>
    <cellStyle name="_pgvcl-costal_PGVCL-_JND - 5_T&amp;D August-08 6 3" xfId="7744"/>
    <cellStyle name="_pgvcl-costal_pgvcl_JND - 5_T&amp;D August-08 6 4" xfId="7745"/>
    <cellStyle name="_pgvcl-costal_PGVCL-_JND - 5_T&amp;D August-08 6 4" xfId="7746"/>
    <cellStyle name="_pgvcl-costal_pgvcl_JND - 5_T&amp;D August-08 6 5" xfId="7747"/>
    <cellStyle name="_pgvcl-costal_PGVCL-_JND - 5_T&amp;D August-08 6 5" xfId="7748"/>
    <cellStyle name="_pgvcl-costal_pgvcl_JND - 5_T&amp;D August-08 6 6" xfId="7749"/>
    <cellStyle name="_pgvcl-costal_PGVCL-_JND - 5_T&amp;D August-08 6 6" xfId="7750"/>
    <cellStyle name="_pgvcl-costal_pgvcl_JND - 5_T&amp;D August-08 6 7" xfId="7751"/>
    <cellStyle name="_pgvcl-costal_PGVCL-_JND - 5_T&amp;D August-08 6 7" xfId="7752"/>
    <cellStyle name="_pgvcl-costal_pgvcl_JND - 5_T&amp;D August-08 6 8" xfId="7753"/>
    <cellStyle name="_pgvcl-costal_PGVCL-_JND - 5_T&amp;D August-08 6 8" xfId="7754"/>
    <cellStyle name="_pgvcl-costal_pgvcl_JND - 5_T&amp;D August-08 6 9" xfId="7755"/>
    <cellStyle name="_pgvcl-costal_PGVCL-_JND - 5_T&amp;D August-08 6 9" xfId="7756"/>
    <cellStyle name="_pgvcl-costal_pgvcl_JND - 5_T&amp;D August-08 7" xfId="7757"/>
    <cellStyle name="_pgvcl-costal_PGVCL-_JND - 5_T&amp;D August-08 7" xfId="7758"/>
    <cellStyle name="_pgvcl-costal_pgvcl_JND - 5_T&amp;D August-08 7 10" xfId="7759"/>
    <cellStyle name="_pgvcl-costal_PGVCL-_JND - 5_T&amp;D August-08 7 10" xfId="7760"/>
    <cellStyle name="_pgvcl-costal_pgvcl_JND - 5_T&amp;D August-08 7 2" xfId="7761"/>
    <cellStyle name="_pgvcl-costal_PGVCL-_JND - 5_T&amp;D August-08 7 2" xfId="7762"/>
    <cellStyle name="_pgvcl-costal_pgvcl_JND - 5_T&amp;D August-08 7 3" xfId="7763"/>
    <cellStyle name="_pgvcl-costal_PGVCL-_JND - 5_T&amp;D August-08 7 3" xfId="7764"/>
    <cellStyle name="_pgvcl-costal_pgvcl_JND - 5_T&amp;D August-08 7 4" xfId="7765"/>
    <cellStyle name="_pgvcl-costal_PGVCL-_JND - 5_T&amp;D August-08 7 4" xfId="7766"/>
    <cellStyle name="_pgvcl-costal_pgvcl_JND - 5_T&amp;D August-08 7 5" xfId="7767"/>
    <cellStyle name="_pgvcl-costal_PGVCL-_JND - 5_T&amp;D August-08 7 5" xfId="7768"/>
    <cellStyle name="_pgvcl-costal_pgvcl_JND - 5_T&amp;D August-08 7 6" xfId="7769"/>
    <cellStyle name="_pgvcl-costal_PGVCL-_JND - 5_T&amp;D August-08 7 6" xfId="7770"/>
    <cellStyle name="_pgvcl-costal_pgvcl_JND - 5_T&amp;D August-08 7 7" xfId="7771"/>
    <cellStyle name="_pgvcl-costal_PGVCL-_JND - 5_T&amp;D August-08 7 7" xfId="7772"/>
    <cellStyle name="_pgvcl-costal_pgvcl_JND - 5_T&amp;D August-08 7 8" xfId="7773"/>
    <cellStyle name="_pgvcl-costal_PGVCL-_JND - 5_T&amp;D August-08 7 8" xfId="7774"/>
    <cellStyle name="_pgvcl-costal_pgvcl_JND - 5_T&amp;D August-08 7 9" xfId="7775"/>
    <cellStyle name="_pgvcl-costal_PGVCL-_JND - 5_T&amp;D August-08 7 9" xfId="7776"/>
    <cellStyle name="_pgvcl-costal_pgvcl_JND - 5_T&amp;D August-08 8" xfId="7777"/>
    <cellStyle name="_pgvcl-costal_PGVCL-_JND - 5_T&amp;D August-08 8" xfId="7778"/>
    <cellStyle name="_pgvcl-costal_pgvcl_JND - 5_T&amp;D Dec-08" xfId="7779"/>
    <cellStyle name="_pgvcl-costal_PGVCL-_JND - 5_T&amp;D Dec-08" xfId="7780"/>
    <cellStyle name="_pgvcl-costal_pgvcl_JND - 5_T&amp;D Dec-08 2" xfId="7781"/>
    <cellStyle name="_pgvcl-costal_PGVCL-_JND - 5_T&amp;D Dec-08 2" xfId="7782"/>
    <cellStyle name="_pgvcl-costal_pgvcl_JND - 5_T&amp;D Dec-08 2 10" xfId="7783"/>
    <cellStyle name="_pgvcl-costal_PGVCL-_JND - 5_T&amp;D Dec-08 2 10" xfId="7784"/>
    <cellStyle name="_pgvcl-costal_pgvcl_JND - 5_T&amp;D Dec-08 2 2" xfId="7785"/>
    <cellStyle name="_pgvcl-costal_PGVCL-_JND - 5_T&amp;D Dec-08 2 2" xfId="7786"/>
    <cellStyle name="_pgvcl-costal_pgvcl_JND - 5_T&amp;D Dec-08 2 3" xfId="7787"/>
    <cellStyle name="_pgvcl-costal_PGVCL-_JND - 5_T&amp;D Dec-08 2 3" xfId="7788"/>
    <cellStyle name="_pgvcl-costal_pgvcl_JND - 5_T&amp;D Dec-08 2 4" xfId="7789"/>
    <cellStyle name="_pgvcl-costal_PGVCL-_JND - 5_T&amp;D Dec-08 2 4" xfId="7790"/>
    <cellStyle name="_pgvcl-costal_pgvcl_JND - 5_T&amp;D Dec-08 2 5" xfId="7791"/>
    <cellStyle name="_pgvcl-costal_PGVCL-_JND - 5_T&amp;D Dec-08 2 5" xfId="7792"/>
    <cellStyle name="_pgvcl-costal_pgvcl_JND - 5_T&amp;D Dec-08 2 6" xfId="7793"/>
    <cellStyle name="_pgvcl-costal_PGVCL-_JND - 5_T&amp;D Dec-08 2 6" xfId="7794"/>
    <cellStyle name="_pgvcl-costal_pgvcl_JND - 5_T&amp;D Dec-08 2 7" xfId="7795"/>
    <cellStyle name="_pgvcl-costal_PGVCL-_JND - 5_T&amp;D Dec-08 2 7" xfId="7796"/>
    <cellStyle name="_pgvcl-costal_pgvcl_JND - 5_T&amp;D Dec-08 2 8" xfId="7797"/>
    <cellStyle name="_pgvcl-costal_PGVCL-_JND - 5_T&amp;D Dec-08 2 8" xfId="7798"/>
    <cellStyle name="_pgvcl-costal_pgvcl_JND - 5_T&amp;D Dec-08 2 9" xfId="7799"/>
    <cellStyle name="_pgvcl-costal_PGVCL-_JND - 5_T&amp;D Dec-08 2 9" xfId="7800"/>
    <cellStyle name="_pgvcl-costal_pgvcl_JND - 5_T&amp;D Dec-08 3" xfId="7801"/>
    <cellStyle name="_pgvcl-costal_PGVCL-_JND - 5_T&amp;D Dec-08 3" xfId="7802"/>
    <cellStyle name="_pgvcl-costal_pgvcl_JND - 5_T&amp;D Dec-08 3 10" xfId="7803"/>
    <cellStyle name="_pgvcl-costal_PGVCL-_JND - 5_T&amp;D Dec-08 3 10" xfId="7804"/>
    <cellStyle name="_pgvcl-costal_pgvcl_JND - 5_T&amp;D Dec-08 3 2" xfId="7805"/>
    <cellStyle name="_pgvcl-costal_PGVCL-_JND - 5_T&amp;D Dec-08 3 2" xfId="7806"/>
    <cellStyle name="_pgvcl-costal_pgvcl_JND - 5_T&amp;D Dec-08 3 3" xfId="7807"/>
    <cellStyle name="_pgvcl-costal_PGVCL-_JND - 5_T&amp;D Dec-08 3 3" xfId="7808"/>
    <cellStyle name="_pgvcl-costal_pgvcl_JND - 5_T&amp;D Dec-08 3 4" xfId="7809"/>
    <cellStyle name="_pgvcl-costal_PGVCL-_JND - 5_T&amp;D Dec-08 3 4" xfId="7810"/>
    <cellStyle name="_pgvcl-costal_pgvcl_JND - 5_T&amp;D Dec-08 3 5" xfId="7811"/>
    <cellStyle name="_pgvcl-costal_PGVCL-_JND - 5_T&amp;D Dec-08 3 5" xfId="7812"/>
    <cellStyle name="_pgvcl-costal_pgvcl_JND - 5_T&amp;D Dec-08 3 6" xfId="7813"/>
    <cellStyle name="_pgvcl-costal_PGVCL-_JND - 5_T&amp;D Dec-08 3 6" xfId="7814"/>
    <cellStyle name="_pgvcl-costal_pgvcl_JND - 5_T&amp;D Dec-08 3 7" xfId="7815"/>
    <cellStyle name="_pgvcl-costal_PGVCL-_JND - 5_T&amp;D Dec-08 3 7" xfId="7816"/>
    <cellStyle name="_pgvcl-costal_pgvcl_JND - 5_T&amp;D Dec-08 3 8" xfId="7817"/>
    <cellStyle name="_pgvcl-costal_PGVCL-_JND - 5_T&amp;D Dec-08 3 8" xfId="7818"/>
    <cellStyle name="_pgvcl-costal_pgvcl_JND - 5_T&amp;D Dec-08 3 9" xfId="7819"/>
    <cellStyle name="_pgvcl-costal_PGVCL-_JND - 5_T&amp;D Dec-08 3 9" xfId="7820"/>
    <cellStyle name="_pgvcl-costal_pgvcl_JND - 5_T&amp;D Dec-08 4" xfId="7821"/>
    <cellStyle name="_pgvcl-costal_PGVCL-_JND - 5_T&amp;D Dec-08 4" xfId="7822"/>
    <cellStyle name="_pgvcl-costal_pgvcl_JND - 5_T&amp;D Dec-08 4 10" xfId="7823"/>
    <cellStyle name="_pgvcl-costal_PGVCL-_JND - 5_T&amp;D Dec-08 4 10" xfId="7824"/>
    <cellStyle name="_pgvcl-costal_pgvcl_JND - 5_T&amp;D Dec-08 4 2" xfId="7825"/>
    <cellStyle name="_pgvcl-costal_PGVCL-_JND - 5_T&amp;D Dec-08 4 2" xfId="7826"/>
    <cellStyle name="_pgvcl-costal_pgvcl_JND - 5_T&amp;D Dec-08 4 3" xfId="7827"/>
    <cellStyle name="_pgvcl-costal_PGVCL-_JND - 5_T&amp;D Dec-08 4 3" xfId="7828"/>
    <cellStyle name="_pgvcl-costal_pgvcl_JND - 5_T&amp;D Dec-08 4 4" xfId="7829"/>
    <cellStyle name="_pgvcl-costal_PGVCL-_JND - 5_T&amp;D Dec-08 4 4" xfId="7830"/>
    <cellStyle name="_pgvcl-costal_pgvcl_JND - 5_T&amp;D Dec-08 4 5" xfId="7831"/>
    <cellStyle name="_pgvcl-costal_PGVCL-_JND - 5_T&amp;D Dec-08 4 5" xfId="7832"/>
    <cellStyle name="_pgvcl-costal_pgvcl_JND - 5_T&amp;D Dec-08 4 6" xfId="7833"/>
    <cellStyle name="_pgvcl-costal_PGVCL-_JND - 5_T&amp;D Dec-08 4 6" xfId="7834"/>
    <cellStyle name="_pgvcl-costal_pgvcl_JND - 5_T&amp;D Dec-08 4 7" xfId="7835"/>
    <cellStyle name="_pgvcl-costal_PGVCL-_JND - 5_T&amp;D Dec-08 4 7" xfId="7836"/>
    <cellStyle name="_pgvcl-costal_pgvcl_JND - 5_T&amp;D Dec-08 4 8" xfId="7837"/>
    <cellStyle name="_pgvcl-costal_PGVCL-_JND - 5_T&amp;D Dec-08 4 8" xfId="7838"/>
    <cellStyle name="_pgvcl-costal_pgvcl_JND - 5_T&amp;D Dec-08 4 9" xfId="7839"/>
    <cellStyle name="_pgvcl-costal_PGVCL-_JND - 5_T&amp;D Dec-08 4 9" xfId="7840"/>
    <cellStyle name="_pgvcl-costal_pgvcl_JND - 5_T&amp;D Dec-08 5" xfId="7841"/>
    <cellStyle name="_pgvcl-costal_PGVCL-_JND - 5_T&amp;D Dec-08 5" xfId="7842"/>
    <cellStyle name="_pgvcl-costal_pgvcl_JND - 5_T&amp;D Dec-08 5 10" xfId="7843"/>
    <cellStyle name="_pgvcl-costal_PGVCL-_JND - 5_T&amp;D Dec-08 5 10" xfId="7844"/>
    <cellStyle name="_pgvcl-costal_pgvcl_JND - 5_T&amp;D Dec-08 5 2" xfId="7845"/>
    <cellStyle name="_pgvcl-costal_PGVCL-_JND - 5_T&amp;D Dec-08 5 2" xfId="7846"/>
    <cellStyle name="_pgvcl-costal_pgvcl_JND - 5_T&amp;D Dec-08 5 3" xfId="7847"/>
    <cellStyle name="_pgvcl-costal_PGVCL-_JND - 5_T&amp;D Dec-08 5 3" xfId="7848"/>
    <cellStyle name="_pgvcl-costal_pgvcl_JND - 5_T&amp;D Dec-08 5 4" xfId="7849"/>
    <cellStyle name="_pgvcl-costal_PGVCL-_JND - 5_T&amp;D Dec-08 5 4" xfId="7850"/>
    <cellStyle name="_pgvcl-costal_pgvcl_JND - 5_T&amp;D Dec-08 5 5" xfId="7851"/>
    <cellStyle name="_pgvcl-costal_PGVCL-_JND - 5_T&amp;D Dec-08 5 5" xfId="7852"/>
    <cellStyle name="_pgvcl-costal_pgvcl_JND - 5_T&amp;D Dec-08 5 6" xfId="7853"/>
    <cellStyle name="_pgvcl-costal_PGVCL-_JND - 5_T&amp;D Dec-08 5 6" xfId="7854"/>
    <cellStyle name="_pgvcl-costal_pgvcl_JND - 5_T&amp;D Dec-08 5 7" xfId="7855"/>
    <cellStyle name="_pgvcl-costal_PGVCL-_JND - 5_T&amp;D Dec-08 5 7" xfId="7856"/>
    <cellStyle name="_pgvcl-costal_pgvcl_JND - 5_T&amp;D Dec-08 5 8" xfId="7857"/>
    <cellStyle name="_pgvcl-costal_PGVCL-_JND - 5_T&amp;D Dec-08 5 8" xfId="7858"/>
    <cellStyle name="_pgvcl-costal_pgvcl_JND - 5_T&amp;D Dec-08 5 9" xfId="7859"/>
    <cellStyle name="_pgvcl-costal_PGVCL-_JND - 5_T&amp;D Dec-08 5 9" xfId="7860"/>
    <cellStyle name="_pgvcl-costal_pgvcl_JND - 5_T&amp;D Dec-08 6" xfId="7861"/>
    <cellStyle name="_pgvcl-costal_PGVCL-_JND - 5_T&amp;D Dec-08 6" xfId="7862"/>
    <cellStyle name="_pgvcl-costal_pgvcl_JND - 5_T&amp;D Dec-08 6 10" xfId="7863"/>
    <cellStyle name="_pgvcl-costal_PGVCL-_JND - 5_T&amp;D Dec-08 6 10" xfId="7864"/>
    <cellStyle name="_pgvcl-costal_pgvcl_JND - 5_T&amp;D Dec-08 6 2" xfId="7865"/>
    <cellStyle name="_pgvcl-costal_PGVCL-_JND - 5_T&amp;D Dec-08 6 2" xfId="7866"/>
    <cellStyle name="_pgvcl-costal_pgvcl_JND - 5_T&amp;D Dec-08 6 3" xfId="7867"/>
    <cellStyle name="_pgvcl-costal_PGVCL-_JND - 5_T&amp;D Dec-08 6 3" xfId="7868"/>
    <cellStyle name="_pgvcl-costal_pgvcl_JND - 5_T&amp;D Dec-08 6 4" xfId="7869"/>
    <cellStyle name="_pgvcl-costal_PGVCL-_JND - 5_T&amp;D Dec-08 6 4" xfId="7870"/>
    <cellStyle name="_pgvcl-costal_pgvcl_JND - 5_T&amp;D Dec-08 6 5" xfId="7871"/>
    <cellStyle name="_pgvcl-costal_PGVCL-_JND - 5_T&amp;D Dec-08 6 5" xfId="7872"/>
    <cellStyle name="_pgvcl-costal_pgvcl_JND - 5_T&amp;D Dec-08 6 6" xfId="7873"/>
    <cellStyle name="_pgvcl-costal_PGVCL-_JND - 5_T&amp;D Dec-08 6 6" xfId="7874"/>
    <cellStyle name="_pgvcl-costal_pgvcl_JND - 5_T&amp;D Dec-08 6 7" xfId="7875"/>
    <cellStyle name="_pgvcl-costal_PGVCL-_JND - 5_T&amp;D Dec-08 6 7" xfId="7876"/>
    <cellStyle name="_pgvcl-costal_pgvcl_JND - 5_T&amp;D Dec-08 6 8" xfId="7877"/>
    <cellStyle name="_pgvcl-costal_PGVCL-_JND - 5_T&amp;D Dec-08 6 8" xfId="7878"/>
    <cellStyle name="_pgvcl-costal_pgvcl_JND - 5_T&amp;D Dec-08 6 9" xfId="7879"/>
    <cellStyle name="_pgvcl-costal_PGVCL-_JND - 5_T&amp;D Dec-08 6 9" xfId="7880"/>
    <cellStyle name="_pgvcl-costal_pgvcl_JND - 5_T&amp;D Dec-08 7" xfId="7881"/>
    <cellStyle name="_pgvcl-costal_PGVCL-_JND - 5_T&amp;D Dec-08 7" xfId="7882"/>
    <cellStyle name="_pgvcl-costal_pgvcl_JND - 5_T&amp;D Dec-08 7 10" xfId="7883"/>
    <cellStyle name="_pgvcl-costal_PGVCL-_JND - 5_T&amp;D Dec-08 7 10" xfId="7884"/>
    <cellStyle name="_pgvcl-costal_pgvcl_JND - 5_T&amp;D Dec-08 7 2" xfId="7885"/>
    <cellStyle name="_pgvcl-costal_PGVCL-_JND - 5_T&amp;D Dec-08 7 2" xfId="7886"/>
    <cellStyle name="_pgvcl-costal_pgvcl_JND - 5_T&amp;D Dec-08 7 3" xfId="7887"/>
    <cellStyle name="_pgvcl-costal_PGVCL-_JND - 5_T&amp;D Dec-08 7 3" xfId="7888"/>
    <cellStyle name="_pgvcl-costal_pgvcl_JND - 5_T&amp;D Dec-08 7 4" xfId="7889"/>
    <cellStyle name="_pgvcl-costal_PGVCL-_JND - 5_T&amp;D Dec-08 7 4" xfId="7890"/>
    <cellStyle name="_pgvcl-costal_pgvcl_JND - 5_T&amp;D Dec-08 7 5" xfId="7891"/>
    <cellStyle name="_pgvcl-costal_PGVCL-_JND - 5_T&amp;D Dec-08 7 5" xfId="7892"/>
    <cellStyle name="_pgvcl-costal_pgvcl_JND - 5_T&amp;D Dec-08 7 6" xfId="7893"/>
    <cellStyle name="_pgvcl-costal_PGVCL-_JND - 5_T&amp;D Dec-08 7 6" xfId="7894"/>
    <cellStyle name="_pgvcl-costal_pgvcl_JND - 5_T&amp;D Dec-08 7 7" xfId="7895"/>
    <cellStyle name="_pgvcl-costal_PGVCL-_JND - 5_T&amp;D Dec-08 7 7" xfId="7896"/>
    <cellStyle name="_pgvcl-costal_pgvcl_JND - 5_T&amp;D Dec-08 7 8" xfId="7897"/>
    <cellStyle name="_pgvcl-costal_PGVCL-_JND - 5_T&amp;D Dec-08 7 8" xfId="7898"/>
    <cellStyle name="_pgvcl-costal_pgvcl_JND - 5_T&amp;D Dec-08 7 9" xfId="7899"/>
    <cellStyle name="_pgvcl-costal_PGVCL-_JND - 5_T&amp;D Dec-08 7 9" xfId="7900"/>
    <cellStyle name="_pgvcl-costal_pgvcl_JND - 5_T&amp;D Dec-08 8" xfId="7901"/>
    <cellStyle name="_pgvcl-costal_PGVCL-_JND - 5_T&amp;D Dec-08 8" xfId="7902"/>
    <cellStyle name="_pgvcl-costal_pgvcl_JND - 5_T&amp;D July-08" xfId="7903"/>
    <cellStyle name="_pgvcl-costal_PGVCL-_JND - 5_T&amp;D July-08" xfId="7904"/>
    <cellStyle name="_pgvcl-costal_pgvcl_JND - 5_T&amp;D July-08 2" xfId="7905"/>
    <cellStyle name="_pgvcl-costal_PGVCL-_JND - 5_T&amp;D July-08 2" xfId="7906"/>
    <cellStyle name="_pgvcl-costal_pgvcl_JND - 5_T&amp;D July-08 2 10" xfId="7907"/>
    <cellStyle name="_pgvcl-costal_PGVCL-_JND - 5_T&amp;D July-08 2 10" xfId="7908"/>
    <cellStyle name="_pgvcl-costal_pgvcl_JND - 5_T&amp;D July-08 2 2" xfId="7909"/>
    <cellStyle name="_pgvcl-costal_PGVCL-_JND - 5_T&amp;D July-08 2 2" xfId="7910"/>
    <cellStyle name="_pgvcl-costal_pgvcl_JND - 5_T&amp;D July-08 2 3" xfId="7911"/>
    <cellStyle name="_pgvcl-costal_PGVCL-_JND - 5_T&amp;D July-08 2 3" xfId="7912"/>
    <cellStyle name="_pgvcl-costal_pgvcl_JND - 5_T&amp;D July-08 2 4" xfId="7913"/>
    <cellStyle name="_pgvcl-costal_PGVCL-_JND - 5_T&amp;D July-08 2 4" xfId="7914"/>
    <cellStyle name="_pgvcl-costal_pgvcl_JND - 5_T&amp;D July-08 2 5" xfId="7915"/>
    <cellStyle name="_pgvcl-costal_PGVCL-_JND - 5_T&amp;D July-08 2 5" xfId="7916"/>
    <cellStyle name="_pgvcl-costal_pgvcl_JND - 5_T&amp;D July-08 2 6" xfId="7917"/>
    <cellStyle name="_pgvcl-costal_PGVCL-_JND - 5_T&amp;D July-08 2 6" xfId="7918"/>
    <cellStyle name="_pgvcl-costal_pgvcl_JND - 5_T&amp;D July-08 2 7" xfId="7919"/>
    <cellStyle name="_pgvcl-costal_PGVCL-_JND - 5_T&amp;D July-08 2 7" xfId="7920"/>
    <cellStyle name="_pgvcl-costal_pgvcl_JND - 5_T&amp;D July-08 2 8" xfId="7921"/>
    <cellStyle name="_pgvcl-costal_PGVCL-_JND - 5_T&amp;D July-08 2 8" xfId="7922"/>
    <cellStyle name="_pgvcl-costal_pgvcl_JND - 5_T&amp;D July-08 2 9" xfId="7923"/>
    <cellStyle name="_pgvcl-costal_PGVCL-_JND - 5_T&amp;D July-08 2 9" xfId="7924"/>
    <cellStyle name="_pgvcl-costal_pgvcl_JND - 5_T&amp;D July-08 3" xfId="7925"/>
    <cellStyle name="_pgvcl-costal_PGVCL-_JND - 5_T&amp;D July-08 3" xfId="7926"/>
    <cellStyle name="_pgvcl-costal_pgvcl_JND - 5_T&amp;D July-08 3 10" xfId="7927"/>
    <cellStyle name="_pgvcl-costal_PGVCL-_JND - 5_T&amp;D July-08 3 10" xfId="7928"/>
    <cellStyle name="_pgvcl-costal_pgvcl_JND - 5_T&amp;D July-08 3 2" xfId="7929"/>
    <cellStyle name="_pgvcl-costal_PGVCL-_JND - 5_T&amp;D July-08 3 2" xfId="7930"/>
    <cellStyle name="_pgvcl-costal_pgvcl_JND - 5_T&amp;D July-08 3 3" xfId="7931"/>
    <cellStyle name="_pgvcl-costal_PGVCL-_JND - 5_T&amp;D July-08 3 3" xfId="7932"/>
    <cellStyle name="_pgvcl-costal_pgvcl_JND - 5_T&amp;D July-08 3 4" xfId="7933"/>
    <cellStyle name="_pgvcl-costal_PGVCL-_JND - 5_T&amp;D July-08 3 4" xfId="7934"/>
    <cellStyle name="_pgvcl-costal_pgvcl_JND - 5_T&amp;D July-08 3 5" xfId="7935"/>
    <cellStyle name="_pgvcl-costal_PGVCL-_JND - 5_T&amp;D July-08 3 5" xfId="7936"/>
    <cellStyle name="_pgvcl-costal_pgvcl_JND - 5_T&amp;D July-08 3 6" xfId="7937"/>
    <cellStyle name="_pgvcl-costal_PGVCL-_JND - 5_T&amp;D July-08 3 6" xfId="7938"/>
    <cellStyle name="_pgvcl-costal_pgvcl_JND - 5_T&amp;D July-08 3 7" xfId="7939"/>
    <cellStyle name="_pgvcl-costal_PGVCL-_JND - 5_T&amp;D July-08 3 7" xfId="7940"/>
    <cellStyle name="_pgvcl-costal_pgvcl_JND - 5_T&amp;D July-08 3 8" xfId="7941"/>
    <cellStyle name="_pgvcl-costal_PGVCL-_JND - 5_T&amp;D July-08 3 8" xfId="7942"/>
    <cellStyle name="_pgvcl-costal_pgvcl_JND - 5_T&amp;D July-08 3 9" xfId="7943"/>
    <cellStyle name="_pgvcl-costal_PGVCL-_JND - 5_T&amp;D July-08 3 9" xfId="7944"/>
    <cellStyle name="_pgvcl-costal_pgvcl_JND - 5_T&amp;D July-08 4" xfId="7945"/>
    <cellStyle name="_pgvcl-costal_PGVCL-_JND - 5_T&amp;D July-08 4" xfId="7946"/>
    <cellStyle name="_pgvcl-costal_pgvcl_JND - 5_T&amp;D July-08 4 10" xfId="7947"/>
    <cellStyle name="_pgvcl-costal_PGVCL-_JND - 5_T&amp;D July-08 4 10" xfId="7948"/>
    <cellStyle name="_pgvcl-costal_pgvcl_JND - 5_T&amp;D July-08 4 2" xfId="7949"/>
    <cellStyle name="_pgvcl-costal_PGVCL-_JND - 5_T&amp;D July-08 4 2" xfId="7950"/>
    <cellStyle name="_pgvcl-costal_pgvcl_JND - 5_T&amp;D July-08 4 3" xfId="7951"/>
    <cellStyle name="_pgvcl-costal_PGVCL-_JND - 5_T&amp;D July-08 4 3" xfId="7952"/>
    <cellStyle name="_pgvcl-costal_pgvcl_JND - 5_T&amp;D July-08 4 4" xfId="7953"/>
    <cellStyle name="_pgvcl-costal_PGVCL-_JND - 5_T&amp;D July-08 4 4" xfId="7954"/>
    <cellStyle name="_pgvcl-costal_pgvcl_JND - 5_T&amp;D July-08 4 5" xfId="7955"/>
    <cellStyle name="_pgvcl-costal_PGVCL-_JND - 5_T&amp;D July-08 4 5" xfId="7956"/>
    <cellStyle name="_pgvcl-costal_pgvcl_JND - 5_T&amp;D July-08 4 6" xfId="7957"/>
    <cellStyle name="_pgvcl-costal_PGVCL-_JND - 5_T&amp;D July-08 4 6" xfId="7958"/>
    <cellStyle name="_pgvcl-costal_pgvcl_JND - 5_T&amp;D July-08 4 7" xfId="7959"/>
    <cellStyle name="_pgvcl-costal_PGVCL-_JND - 5_T&amp;D July-08 4 7" xfId="7960"/>
    <cellStyle name="_pgvcl-costal_pgvcl_JND - 5_T&amp;D July-08 4 8" xfId="7961"/>
    <cellStyle name="_pgvcl-costal_PGVCL-_JND - 5_T&amp;D July-08 4 8" xfId="7962"/>
    <cellStyle name="_pgvcl-costal_pgvcl_JND - 5_T&amp;D July-08 4 9" xfId="7963"/>
    <cellStyle name="_pgvcl-costal_PGVCL-_JND - 5_T&amp;D July-08 4 9" xfId="7964"/>
    <cellStyle name="_pgvcl-costal_pgvcl_JND - 5_T&amp;D July-08 5" xfId="7965"/>
    <cellStyle name="_pgvcl-costal_PGVCL-_JND - 5_T&amp;D July-08 5" xfId="7966"/>
    <cellStyle name="_pgvcl-costal_pgvcl_JND - 5_T&amp;D July-08 5 10" xfId="7967"/>
    <cellStyle name="_pgvcl-costal_PGVCL-_JND - 5_T&amp;D July-08 5 10" xfId="7968"/>
    <cellStyle name="_pgvcl-costal_pgvcl_JND - 5_T&amp;D July-08 5 2" xfId="7969"/>
    <cellStyle name="_pgvcl-costal_PGVCL-_JND - 5_T&amp;D July-08 5 2" xfId="7970"/>
    <cellStyle name="_pgvcl-costal_pgvcl_JND - 5_T&amp;D July-08 5 3" xfId="7971"/>
    <cellStyle name="_pgvcl-costal_PGVCL-_JND - 5_T&amp;D July-08 5 3" xfId="7972"/>
    <cellStyle name="_pgvcl-costal_pgvcl_JND - 5_T&amp;D July-08 5 4" xfId="7973"/>
    <cellStyle name="_pgvcl-costal_PGVCL-_JND - 5_T&amp;D July-08 5 4" xfId="7974"/>
    <cellStyle name="_pgvcl-costal_pgvcl_JND - 5_T&amp;D July-08 5 5" xfId="7975"/>
    <cellStyle name="_pgvcl-costal_PGVCL-_JND - 5_T&amp;D July-08 5 5" xfId="7976"/>
    <cellStyle name="_pgvcl-costal_pgvcl_JND - 5_T&amp;D July-08 5 6" xfId="7977"/>
    <cellStyle name="_pgvcl-costal_PGVCL-_JND - 5_T&amp;D July-08 5 6" xfId="7978"/>
    <cellStyle name="_pgvcl-costal_pgvcl_JND - 5_T&amp;D July-08 5 7" xfId="7979"/>
    <cellStyle name="_pgvcl-costal_PGVCL-_JND - 5_T&amp;D July-08 5 7" xfId="7980"/>
    <cellStyle name="_pgvcl-costal_pgvcl_JND - 5_T&amp;D July-08 5 8" xfId="7981"/>
    <cellStyle name="_pgvcl-costal_PGVCL-_JND - 5_T&amp;D July-08 5 8" xfId="7982"/>
    <cellStyle name="_pgvcl-costal_pgvcl_JND - 5_T&amp;D July-08 5 9" xfId="7983"/>
    <cellStyle name="_pgvcl-costal_PGVCL-_JND - 5_T&amp;D July-08 5 9" xfId="7984"/>
    <cellStyle name="_pgvcl-costal_pgvcl_JND - 5_T&amp;D July-08 6" xfId="7985"/>
    <cellStyle name="_pgvcl-costal_PGVCL-_JND - 5_T&amp;D July-08 6" xfId="7986"/>
    <cellStyle name="_pgvcl-costal_pgvcl_JND - 5_T&amp;D July-08 6 10" xfId="7987"/>
    <cellStyle name="_pgvcl-costal_PGVCL-_JND - 5_T&amp;D July-08 6 10" xfId="7988"/>
    <cellStyle name="_pgvcl-costal_pgvcl_JND - 5_T&amp;D July-08 6 2" xfId="7989"/>
    <cellStyle name="_pgvcl-costal_PGVCL-_JND - 5_T&amp;D July-08 6 2" xfId="7990"/>
    <cellStyle name="_pgvcl-costal_pgvcl_JND - 5_T&amp;D July-08 6 3" xfId="7991"/>
    <cellStyle name="_pgvcl-costal_PGVCL-_JND - 5_T&amp;D July-08 6 3" xfId="7992"/>
    <cellStyle name="_pgvcl-costal_pgvcl_JND - 5_T&amp;D July-08 6 4" xfId="7993"/>
    <cellStyle name="_pgvcl-costal_PGVCL-_JND - 5_T&amp;D July-08 6 4" xfId="7994"/>
    <cellStyle name="_pgvcl-costal_pgvcl_JND - 5_T&amp;D July-08 6 5" xfId="7995"/>
    <cellStyle name="_pgvcl-costal_PGVCL-_JND - 5_T&amp;D July-08 6 5" xfId="7996"/>
    <cellStyle name="_pgvcl-costal_pgvcl_JND - 5_T&amp;D July-08 6 6" xfId="7997"/>
    <cellStyle name="_pgvcl-costal_PGVCL-_JND - 5_T&amp;D July-08 6 6" xfId="7998"/>
    <cellStyle name="_pgvcl-costal_pgvcl_JND - 5_T&amp;D July-08 6 7" xfId="7999"/>
    <cellStyle name="_pgvcl-costal_PGVCL-_JND - 5_T&amp;D July-08 6 7" xfId="8000"/>
    <cellStyle name="_pgvcl-costal_pgvcl_JND - 5_T&amp;D July-08 6 8" xfId="8001"/>
    <cellStyle name="_pgvcl-costal_PGVCL-_JND - 5_T&amp;D July-08 6 8" xfId="8002"/>
    <cellStyle name="_pgvcl-costal_pgvcl_JND - 5_T&amp;D July-08 6 9" xfId="8003"/>
    <cellStyle name="_pgvcl-costal_PGVCL-_JND - 5_T&amp;D July-08 6 9" xfId="8004"/>
    <cellStyle name="_pgvcl-costal_pgvcl_JND - 5_T&amp;D July-08 7" xfId="8005"/>
    <cellStyle name="_pgvcl-costal_PGVCL-_JND - 5_T&amp;D July-08 7" xfId="8006"/>
    <cellStyle name="_pgvcl-costal_pgvcl_JND - 5_T&amp;D July-08 7 10" xfId="8007"/>
    <cellStyle name="_pgvcl-costal_PGVCL-_JND - 5_T&amp;D July-08 7 10" xfId="8008"/>
    <cellStyle name="_pgvcl-costal_pgvcl_JND - 5_T&amp;D July-08 7 2" xfId="8009"/>
    <cellStyle name="_pgvcl-costal_PGVCL-_JND - 5_T&amp;D July-08 7 2" xfId="8010"/>
    <cellStyle name="_pgvcl-costal_pgvcl_JND - 5_T&amp;D July-08 7 3" xfId="8011"/>
    <cellStyle name="_pgvcl-costal_PGVCL-_JND - 5_T&amp;D July-08 7 3" xfId="8012"/>
    <cellStyle name="_pgvcl-costal_pgvcl_JND - 5_T&amp;D July-08 7 4" xfId="8013"/>
    <cellStyle name="_pgvcl-costal_PGVCL-_JND - 5_T&amp;D July-08 7 4" xfId="8014"/>
    <cellStyle name="_pgvcl-costal_pgvcl_JND - 5_T&amp;D July-08 7 5" xfId="8015"/>
    <cellStyle name="_pgvcl-costal_PGVCL-_JND - 5_T&amp;D July-08 7 5" xfId="8016"/>
    <cellStyle name="_pgvcl-costal_pgvcl_JND - 5_T&amp;D July-08 7 6" xfId="8017"/>
    <cellStyle name="_pgvcl-costal_PGVCL-_JND - 5_T&amp;D July-08 7 6" xfId="8018"/>
    <cellStyle name="_pgvcl-costal_pgvcl_JND - 5_T&amp;D July-08 7 7" xfId="8019"/>
    <cellStyle name="_pgvcl-costal_PGVCL-_JND - 5_T&amp;D July-08 7 7" xfId="8020"/>
    <cellStyle name="_pgvcl-costal_pgvcl_JND - 5_T&amp;D July-08 7 8" xfId="8021"/>
    <cellStyle name="_pgvcl-costal_PGVCL-_JND - 5_T&amp;D July-08 7 8" xfId="8022"/>
    <cellStyle name="_pgvcl-costal_pgvcl_JND - 5_T&amp;D July-08 7 9" xfId="8023"/>
    <cellStyle name="_pgvcl-costal_PGVCL-_JND - 5_T&amp;D July-08 7 9" xfId="8024"/>
    <cellStyle name="_pgvcl-costal_pgvcl_JND - 5_T&amp;D July-08 8" xfId="8025"/>
    <cellStyle name="_pgvcl-costal_PGVCL-_JND - 5_T&amp;D July-08 8" xfId="8026"/>
    <cellStyle name="_pgvcl-costal_pgvcl_JND - 5_T&amp;D MAR--09" xfId="8027"/>
    <cellStyle name="_pgvcl-costal_PGVCL-_JND - 5_T&amp;D MAR--09" xfId="8028"/>
    <cellStyle name="_pgvcl-costal_pgvcl_JND - 5_T&amp;D MAR--09 2" xfId="8029"/>
    <cellStyle name="_pgvcl-costal_PGVCL-_JND - 5_T&amp;D MAR--09 2" xfId="8030"/>
    <cellStyle name="_pgvcl-costal_pgvcl_JND - 5_T&amp;D MAR--09 2 10" xfId="8031"/>
    <cellStyle name="_pgvcl-costal_PGVCL-_JND - 5_T&amp;D MAR--09 2 10" xfId="8032"/>
    <cellStyle name="_pgvcl-costal_pgvcl_JND - 5_T&amp;D MAR--09 2 2" xfId="8033"/>
    <cellStyle name="_pgvcl-costal_PGVCL-_JND - 5_T&amp;D MAR--09 2 2" xfId="8034"/>
    <cellStyle name="_pgvcl-costal_pgvcl_JND - 5_T&amp;D MAR--09 2 3" xfId="8035"/>
    <cellStyle name="_pgvcl-costal_PGVCL-_JND - 5_T&amp;D MAR--09 2 3" xfId="8036"/>
    <cellStyle name="_pgvcl-costal_pgvcl_JND - 5_T&amp;D MAR--09 2 4" xfId="8037"/>
    <cellStyle name="_pgvcl-costal_PGVCL-_JND - 5_T&amp;D MAR--09 2 4" xfId="8038"/>
    <cellStyle name="_pgvcl-costal_pgvcl_JND - 5_T&amp;D MAR--09 2 5" xfId="8039"/>
    <cellStyle name="_pgvcl-costal_PGVCL-_JND - 5_T&amp;D MAR--09 2 5" xfId="8040"/>
    <cellStyle name="_pgvcl-costal_pgvcl_JND - 5_T&amp;D MAR--09 2 6" xfId="8041"/>
    <cellStyle name="_pgvcl-costal_PGVCL-_JND - 5_T&amp;D MAR--09 2 6" xfId="8042"/>
    <cellStyle name="_pgvcl-costal_pgvcl_JND - 5_T&amp;D MAR--09 2 7" xfId="8043"/>
    <cellStyle name="_pgvcl-costal_PGVCL-_JND - 5_T&amp;D MAR--09 2 7" xfId="8044"/>
    <cellStyle name="_pgvcl-costal_pgvcl_JND - 5_T&amp;D MAR--09 2 8" xfId="8045"/>
    <cellStyle name="_pgvcl-costal_PGVCL-_JND - 5_T&amp;D MAR--09 2 8" xfId="8046"/>
    <cellStyle name="_pgvcl-costal_pgvcl_JND - 5_T&amp;D MAR--09 2 9" xfId="8047"/>
    <cellStyle name="_pgvcl-costal_PGVCL-_JND - 5_T&amp;D MAR--09 2 9" xfId="8048"/>
    <cellStyle name="_pgvcl-costal_pgvcl_JND - 5_T&amp;D MAR--09 3" xfId="8049"/>
    <cellStyle name="_pgvcl-costal_PGVCL-_JND - 5_T&amp;D MAR--09 3" xfId="8050"/>
    <cellStyle name="_pgvcl-costal_pgvcl_JND - 5_T&amp;D MAR--09 3 10" xfId="8051"/>
    <cellStyle name="_pgvcl-costal_PGVCL-_JND - 5_T&amp;D MAR--09 3 10" xfId="8052"/>
    <cellStyle name="_pgvcl-costal_pgvcl_JND - 5_T&amp;D MAR--09 3 2" xfId="8053"/>
    <cellStyle name="_pgvcl-costal_PGVCL-_JND - 5_T&amp;D MAR--09 3 2" xfId="8054"/>
    <cellStyle name="_pgvcl-costal_pgvcl_JND - 5_T&amp;D MAR--09 3 3" xfId="8055"/>
    <cellStyle name="_pgvcl-costal_PGVCL-_JND - 5_T&amp;D MAR--09 3 3" xfId="8056"/>
    <cellStyle name="_pgvcl-costal_pgvcl_JND - 5_T&amp;D MAR--09 3 4" xfId="8057"/>
    <cellStyle name="_pgvcl-costal_PGVCL-_JND - 5_T&amp;D MAR--09 3 4" xfId="8058"/>
    <cellStyle name="_pgvcl-costal_pgvcl_JND - 5_T&amp;D MAR--09 3 5" xfId="8059"/>
    <cellStyle name="_pgvcl-costal_PGVCL-_JND - 5_T&amp;D MAR--09 3 5" xfId="8060"/>
    <cellStyle name="_pgvcl-costal_pgvcl_JND - 5_T&amp;D MAR--09 3 6" xfId="8061"/>
    <cellStyle name="_pgvcl-costal_PGVCL-_JND - 5_T&amp;D MAR--09 3 6" xfId="8062"/>
    <cellStyle name="_pgvcl-costal_pgvcl_JND - 5_T&amp;D MAR--09 3 7" xfId="8063"/>
    <cellStyle name="_pgvcl-costal_PGVCL-_JND - 5_T&amp;D MAR--09 3 7" xfId="8064"/>
    <cellStyle name="_pgvcl-costal_pgvcl_JND - 5_T&amp;D MAR--09 3 8" xfId="8065"/>
    <cellStyle name="_pgvcl-costal_PGVCL-_JND - 5_T&amp;D MAR--09 3 8" xfId="8066"/>
    <cellStyle name="_pgvcl-costal_pgvcl_JND - 5_T&amp;D MAR--09 3 9" xfId="8067"/>
    <cellStyle name="_pgvcl-costal_PGVCL-_JND - 5_T&amp;D MAR--09 3 9" xfId="8068"/>
    <cellStyle name="_pgvcl-costal_pgvcl_JND - 5_T&amp;D MAR--09 4" xfId="8069"/>
    <cellStyle name="_pgvcl-costal_PGVCL-_JND - 5_T&amp;D MAR--09 4" xfId="8070"/>
    <cellStyle name="_pgvcl-costal_pgvcl_JND - 5_T&amp;D MAR--09 4 10" xfId="8071"/>
    <cellStyle name="_pgvcl-costal_PGVCL-_JND - 5_T&amp;D MAR--09 4 10" xfId="8072"/>
    <cellStyle name="_pgvcl-costal_pgvcl_JND - 5_T&amp;D MAR--09 4 2" xfId="8073"/>
    <cellStyle name="_pgvcl-costal_PGVCL-_JND - 5_T&amp;D MAR--09 4 2" xfId="8074"/>
    <cellStyle name="_pgvcl-costal_pgvcl_JND - 5_T&amp;D MAR--09 4 3" xfId="8075"/>
    <cellStyle name="_pgvcl-costal_PGVCL-_JND - 5_T&amp;D MAR--09 4 3" xfId="8076"/>
    <cellStyle name="_pgvcl-costal_pgvcl_JND - 5_T&amp;D MAR--09 4 4" xfId="8077"/>
    <cellStyle name="_pgvcl-costal_PGVCL-_JND - 5_T&amp;D MAR--09 4 4" xfId="8078"/>
    <cellStyle name="_pgvcl-costal_pgvcl_JND - 5_T&amp;D MAR--09 4 5" xfId="8079"/>
    <cellStyle name="_pgvcl-costal_PGVCL-_JND - 5_T&amp;D MAR--09 4 5" xfId="8080"/>
    <cellStyle name="_pgvcl-costal_pgvcl_JND - 5_T&amp;D MAR--09 4 6" xfId="8081"/>
    <cellStyle name="_pgvcl-costal_PGVCL-_JND - 5_T&amp;D MAR--09 4 6" xfId="8082"/>
    <cellStyle name="_pgvcl-costal_pgvcl_JND - 5_T&amp;D MAR--09 4 7" xfId="8083"/>
    <cellStyle name="_pgvcl-costal_PGVCL-_JND - 5_T&amp;D MAR--09 4 7" xfId="8084"/>
    <cellStyle name="_pgvcl-costal_pgvcl_JND - 5_T&amp;D MAR--09 4 8" xfId="8085"/>
    <cellStyle name="_pgvcl-costal_PGVCL-_JND - 5_T&amp;D MAR--09 4 8" xfId="8086"/>
    <cellStyle name="_pgvcl-costal_pgvcl_JND - 5_T&amp;D MAR--09 4 9" xfId="8087"/>
    <cellStyle name="_pgvcl-costal_PGVCL-_JND - 5_T&amp;D MAR--09 4 9" xfId="8088"/>
    <cellStyle name="_pgvcl-costal_pgvcl_JND - 5_T&amp;D MAR--09 5" xfId="8089"/>
    <cellStyle name="_pgvcl-costal_PGVCL-_JND - 5_T&amp;D MAR--09 5" xfId="8090"/>
    <cellStyle name="_pgvcl-costal_pgvcl_JND - 5_T&amp;D MAR--09 5 10" xfId="8091"/>
    <cellStyle name="_pgvcl-costal_PGVCL-_JND - 5_T&amp;D MAR--09 5 10" xfId="8092"/>
    <cellStyle name="_pgvcl-costal_pgvcl_JND - 5_T&amp;D MAR--09 5 2" xfId="8093"/>
    <cellStyle name="_pgvcl-costal_PGVCL-_JND - 5_T&amp;D MAR--09 5 2" xfId="8094"/>
    <cellStyle name="_pgvcl-costal_pgvcl_JND - 5_T&amp;D MAR--09 5 3" xfId="8095"/>
    <cellStyle name="_pgvcl-costal_PGVCL-_JND - 5_T&amp;D MAR--09 5 3" xfId="8096"/>
    <cellStyle name="_pgvcl-costal_pgvcl_JND - 5_T&amp;D MAR--09 5 4" xfId="8097"/>
    <cellStyle name="_pgvcl-costal_PGVCL-_JND - 5_T&amp;D MAR--09 5 4" xfId="8098"/>
    <cellStyle name="_pgvcl-costal_pgvcl_JND - 5_T&amp;D MAR--09 5 5" xfId="8099"/>
    <cellStyle name="_pgvcl-costal_PGVCL-_JND - 5_T&amp;D MAR--09 5 5" xfId="8100"/>
    <cellStyle name="_pgvcl-costal_pgvcl_JND - 5_T&amp;D MAR--09 5 6" xfId="8101"/>
    <cellStyle name="_pgvcl-costal_PGVCL-_JND - 5_T&amp;D MAR--09 5 6" xfId="8102"/>
    <cellStyle name="_pgvcl-costal_pgvcl_JND - 5_T&amp;D MAR--09 5 7" xfId="8103"/>
    <cellStyle name="_pgvcl-costal_PGVCL-_JND - 5_T&amp;D MAR--09 5 7" xfId="8104"/>
    <cellStyle name="_pgvcl-costal_pgvcl_JND - 5_T&amp;D MAR--09 5 8" xfId="8105"/>
    <cellStyle name="_pgvcl-costal_PGVCL-_JND - 5_T&amp;D MAR--09 5 8" xfId="8106"/>
    <cellStyle name="_pgvcl-costal_pgvcl_JND - 5_T&amp;D MAR--09 5 9" xfId="8107"/>
    <cellStyle name="_pgvcl-costal_PGVCL-_JND - 5_T&amp;D MAR--09 5 9" xfId="8108"/>
    <cellStyle name="_pgvcl-costal_pgvcl_JND - 5_T&amp;D MAR--09 6" xfId="8109"/>
    <cellStyle name="_pgvcl-costal_PGVCL-_JND - 5_T&amp;D MAR--09 6" xfId="8110"/>
    <cellStyle name="_pgvcl-costal_pgvcl_JND - 5_T&amp;D MAR--09 6 10" xfId="8111"/>
    <cellStyle name="_pgvcl-costal_PGVCL-_JND - 5_T&amp;D MAR--09 6 10" xfId="8112"/>
    <cellStyle name="_pgvcl-costal_pgvcl_JND - 5_T&amp;D MAR--09 6 2" xfId="8113"/>
    <cellStyle name="_pgvcl-costal_PGVCL-_JND - 5_T&amp;D MAR--09 6 2" xfId="8114"/>
    <cellStyle name="_pgvcl-costal_pgvcl_JND - 5_T&amp;D MAR--09 6 3" xfId="8115"/>
    <cellStyle name="_pgvcl-costal_PGVCL-_JND - 5_T&amp;D MAR--09 6 3" xfId="8116"/>
    <cellStyle name="_pgvcl-costal_pgvcl_JND - 5_T&amp;D MAR--09 6 4" xfId="8117"/>
    <cellStyle name="_pgvcl-costal_PGVCL-_JND - 5_T&amp;D MAR--09 6 4" xfId="8118"/>
    <cellStyle name="_pgvcl-costal_pgvcl_JND - 5_T&amp;D MAR--09 6 5" xfId="8119"/>
    <cellStyle name="_pgvcl-costal_PGVCL-_JND - 5_T&amp;D MAR--09 6 5" xfId="8120"/>
    <cellStyle name="_pgvcl-costal_pgvcl_JND - 5_T&amp;D MAR--09 6 6" xfId="8121"/>
    <cellStyle name="_pgvcl-costal_PGVCL-_JND - 5_T&amp;D MAR--09 6 6" xfId="8122"/>
    <cellStyle name="_pgvcl-costal_pgvcl_JND - 5_T&amp;D MAR--09 6 7" xfId="8123"/>
    <cellStyle name="_pgvcl-costal_PGVCL-_JND - 5_T&amp;D MAR--09 6 7" xfId="8124"/>
    <cellStyle name="_pgvcl-costal_pgvcl_JND - 5_T&amp;D MAR--09 6 8" xfId="8125"/>
    <cellStyle name="_pgvcl-costal_PGVCL-_JND - 5_T&amp;D MAR--09 6 8" xfId="8126"/>
    <cellStyle name="_pgvcl-costal_pgvcl_JND - 5_T&amp;D MAR--09 6 9" xfId="8127"/>
    <cellStyle name="_pgvcl-costal_PGVCL-_JND - 5_T&amp;D MAR--09 6 9" xfId="8128"/>
    <cellStyle name="_pgvcl-costal_pgvcl_JND - 5_T&amp;D MAR--09 7" xfId="8129"/>
    <cellStyle name="_pgvcl-costal_PGVCL-_JND - 5_T&amp;D MAR--09 7" xfId="8130"/>
    <cellStyle name="_pgvcl-costal_pgvcl_JND - 5_T&amp;D MAR--09 7 10" xfId="8131"/>
    <cellStyle name="_pgvcl-costal_PGVCL-_JND - 5_T&amp;D MAR--09 7 10" xfId="8132"/>
    <cellStyle name="_pgvcl-costal_pgvcl_JND - 5_T&amp;D MAR--09 7 2" xfId="8133"/>
    <cellStyle name="_pgvcl-costal_PGVCL-_JND - 5_T&amp;D MAR--09 7 2" xfId="8134"/>
    <cellStyle name="_pgvcl-costal_pgvcl_JND - 5_T&amp;D MAR--09 7 3" xfId="8135"/>
    <cellStyle name="_pgvcl-costal_PGVCL-_JND - 5_T&amp;D MAR--09 7 3" xfId="8136"/>
    <cellStyle name="_pgvcl-costal_pgvcl_JND - 5_T&amp;D MAR--09 7 4" xfId="8137"/>
    <cellStyle name="_pgvcl-costal_PGVCL-_JND - 5_T&amp;D MAR--09 7 4" xfId="8138"/>
    <cellStyle name="_pgvcl-costal_pgvcl_JND - 5_T&amp;D MAR--09 7 5" xfId="8139"/>
    <cellStyle name="_pgvcl-costal_PGVCL-_JND - 5_T&amp;D MAR--09 7 5" xfId="8140"/>
    <cellStyle name="_pgvcl-costal_pgvcl_JND - 5_T&amp;D MAR--09 7 6" xfId="8141"/>
    <cellStyle name="_pgvcl-costal_PGVCL-_JND - 5_T&amp;D MAR--09 7 6" xfId="8142"/>
    <cellStyle name="_pgvcl-costal_pgvcl_JND - 5_T&amp;D MAR--09 7 7" xfId="8143"/>
    <cellStyle name="_pgvcl-costal_PGVCL-_JND - 5_T&amp;D MAR--09 7 7" xfId="8144"/>
    <cellStyle name="_pgvcl-costal_pgvcl_JND - 5_T&amp;D MAR--09 7 8" xfId="8145"/>
    <cellStyle name="_pgvcl-costal_PGVCL-_JND - 5_T&amp;D MAR--09 7 8" xfId="8146"/>
    <cellStyle name="_pgvcl-costal_pgvcl_JND - 5_T&amp;D MAR--09 7 9" xfId="8147"/>
    <cellStyle name="_pgvcl-costal_PGVCL-_JND - 5_T&amp;D MAR--09 7 9" xfId="8148"/>
    <cellStyle name="_pgvcl-costal_pgvcl_JND - 5_T&amp;D MAR--09 8" xfId="8149"/>
    <cellStyle name="_pgvcl-costal_PGVCL-_JND - 5_T&amp;D MAR--09 8" xfId="8150"/>
    <cellStyle name="_pgvcl-costal_pgvcl_JND - 5_TECH-2 SOFT COPY" xfId="8151"/>
    <cellStyle name="_pgvcl-costal_PGVCL-_JND - 5_TECH-2 SOFT COPY" xfId="8152"/>
    <cellStyle name="_pgvcl-costal_pgvcl_JND - 5_TECH-2 SOFT COPY 2" xfId="8153"/>
    <cellStyle name="_pgvcl-costal_PGVCL-_JND - 5_TECH-2 SOFT COPY 2" xfId="8154"/>
    <cellStyle name="_pgvcl-costal_pgvcl_JND - 5_TECH-2 SOFT COPY 2 10" xfId="8155"/>
    <cellStyle name="_pgvcl-costal_PGVCL-_JND - 5_TECH-2 SOFT COPY 2 10" xfId="8156"/>
    <cellStyle name="_pgvcl-costal_pgvcl_JND - 5_TECH-2 SOFT COPY 2 2" xfId="8157"/>
    <cellStyle name="_pgvcl-costal_PGVCL-_JND - 5_TECH-2 SOFT COPY 2 2" xfId="8158"/>
    <cellStyle name="_pgvcl-costal_pgvcl_JND - 5_TECH-2 SOFT COPY 2 3" xfId="8159"/>
    <cellStyle name="_pgvcl-costal_PGVCL-_JND - 5_TECH-2 SOFT COPY 2 3" xfId="8160"/>
    <cellStyle name="_pgvcl-costal_pgvcl_JND - 5_TECH-2 SOFT COPY 2 4" xfId="8161"/>
    <cellStyle name="_pgvcl-costal_PGVCL-_JND - 5_TECH-2 SOFT COPY 2 4" xfId="8162"/>
    <cellStyle name="_pgvcl-costal_pgvcl_JND - 5_TECH-2 SOFT COPY 2 5" xfId="8163"/>
    <cellStyle name="_pgvcl-costal_PGVCL-_JND - 5_TECH-2 SOFT COPY 2 5" xfId="8164"/>
    <cellStyle name="_pgvcl-costal_pgvcl_JND - 5_TECH-2 SOFT COPY 2 6" xfId="8165"/>
    <cellStyle name="_pgvcl-costal_PGVCL-_JND - 5_TECH-2 SOFT COPY 2 6" xfId="8166"/>
    <cellStyle name="_pgvcl-costal_pgvcl_JND - 5_TECH-2 SOFT COPY 2 7" xfId="8167"/>
    <cellStyle name="_pgvcl-costal_PGVCL-_JND - 5_TECH-2 SOFT COPY 2 7" xfId="8168"/>
    <cellStyle name="_pgvcl-costal_pgvcl_JND - 5_TECH-2 SOFT COPY 2 8" xfId="8169"/>
    <cellStyle name="_pgvcl-costal_PGVCL-_JND - 5_TECH-2 SOFT COPY 2 8" xfId="8170"/>
    <cellStyle name="_pgvcl-costal_pgvcl_JND - 5_TECH-2 SOFT COPY 2 9" xfId="8171"/>
    <cellStyle name="_pgvcl-costal_PGVCL-_JND - 5_TECH-2 SOFT COPY 2 9" xfId="8172"/>
    <cellStyle name="_pgvcl-costal_pgvcl_JND - 5_TECH-2 SOFT COPY 3" xfId="8173"/>
    <cellStyle name="_pgvcl-costal_PGVCL-_JND - 5_TECH-2 SOFT COPY 3" xfId="8174"/>
    <cellStyle name="_pgvcl-costal_pgvcl_JND - 5_TECH-2 SOFT COPY 3 10" xfId="8175"/>
    <cellStyle name="_pgvcl-costal_PGVCL-_JND - 5_TECH-2 SOFT COPY 3 10" xfId="8176"/>
    <cellStyle name="_pgvcl-costal_pgvcl_JND - 5_TECH-2 SOFT COPY 3 2" xfId="8177"/>
    <cellStyle name="_pgvcl-costal_PGVCL-_JND - 5_TECH-2 SOFT COPY 3 2" xfId="8178"/>
    <cellStyle name="_pgvcl-costal_pgvcl_JND - 5_TECH-2 SOFT COPY 3 3" xfId="8179"/>
    <cellStyle name="_pgvcl-costal_PGVCL-_JND - 5_TECH-2 SOFT COPY 3 3" xfId="8180"/>
    <cellStyle name="_pgvcl-costal_pgvcl_JND - 5_TECH-2 SOFT COPY 3 4" xfId="8181"/>
    <cellStyle name="_pgvcl-costal_PGVCL-_JND - 5_TECH-2 SOFT COPY 3 4" xfId="8182"/>
    <cellStyle name="_pgvcl-costal_pgvcl_JND - 5_TECH-2 SOFT COPY 3 5" xfId="8183"/>
    <cellStyle name="_pgvcl-costal_PGVCL-_JND - 5_TECH-2 SOFT COPY 3 5" xfId="8184"/>
    <cellStyle name="_pgvcl-costal_pgvcl_JND - 5_TECH-2 SOFT COPY 3 6" xfId="8185"/>
    <cellStyle name="_pgvcl-costal_PGVCL-_JND - 5_TECH-2 SOFT COPY 3 6" xfId="8186"/>
    <cellStyle name="_pgvcl-costal_pgvcl_JND - 5_TECH-2 SOFT COPY 3 7" xfId="8187"/>
    <cellStyle name="_pgvcl-costal_PGVCL-_JND - 5_TECH-2 SOFT COPY 3 7" xfId="8188"/>
    <cellStyle name="_pgvcl-costal_pgvcl_JND - 5_TECH-2 SOFT COPY 3 8" xfId="8189"/>
    <cellStyle name="_pgvcl-costal_PGVCL-_JND - 5_TECH-2 SOFT COPY 3 8" xfId="8190"/>
    <cellStyle name="_pgvcl-costal_pgvcl_JND - 5_TECH-2 SOFT COPY 3 9" xfId="8191"/>
    <cellStyle name="_pgvcl-costal_PGVCL-_JND - 5_TECH-2 SOFT COPY 3 9" xfId="8192"/>
    <cellStyle name="_pgvcl-costal_pgvcl_JND - 5_TECH-2 SOFT COPY 4" xfId="8193"/>
    <cellStyle name="_pgvcl-costal_PGVCL-_JND - 5_TECH-2 SOFT COPY 4" xfId="8194"/>
    <cellStyle name="_pgvcl-costal_pgvcl_JND - 5_TECH-2 SOFT COPY 4 10" xfId="8195"/>
    <cellStyle name="_pgvcl-costal_PGVCL-_JND - 5_TECH-2 SOFT COPY 4 10" xfId="8196"/>
    <cellStyle name="_pgvcl-costal_pgvcl_JND - 5_TECH-2 SOFT COPY 4 2" xfId="8197"/>
    <cellStyle name="_pgvcl-costal_PGVCL-_JND - 5_TECH-2 SOFT COPY 4 2" xfId="8198"/>
    <cellStyle name="_pgvcl-costal_pgvcl_JND - 5_TECH-2 SOFT COPY 4 3" xfId="8199"/>
    <cellStyle name="_pgvcl-costal_PGVCL-_JND - 5_TECH-2 SOFT COPY 4 3" xfId="8200"/>
    <cellStyle name="_pgvcl-costal_pgvcl_JND - 5_TECH-2 SOFT COPY 4 4" xfId="8201"/>
    <cellStyle name="_pgvcl-costal_PGVCL-_JND - 5_TECH-2 SOFT COPY 4 4" xfId="8202"/>
    <cellStyle name="_pgvcl-costal_pgvcl_JND - 5_TECH-2 SOFT COPY 4 5" xfId="8203"/>
    <cellStyle name="_pgvcl-costal_PGVCL-_JND - 5_TECH-2 SOFT COPY 4 5" xfId="8204"/>
    <cellStyle name="_pgvcl-costal_pgvcl_JND - 5_TECH-2 SOFT COPY 4 6" xfId="8205"/>
    <cellStyle name="_pgvcl-costal_PGVCL-_JND - 5_TECH-2 SOFT COPY 4 6" xfId="8206"/>
    <cellStyle name="_pgvcl-costal_pgvcl_JND - 5_TECH-2 SOFT COPY 4 7" xfId="8207"/>
    <cellStyle name="_pgvcl-costal_PGVCL-_JND - 5_TECH-2 SOFT COPY 4 7" xfId="8208"/>
    <cellStyle name="_pgvcl-costal_pgvcl_JND - 5_TECH-2 SOFT COPY 4 8" xfId="8209"/>
    <cellStyle name="_pgvcl-costal_PGVCL-_JND - 5_TECH-2 SOFT COPY 4 8" xfId="8210"/>
    <cellStyle name="_pgvcl-costal_pgvcl_JND - 5_TECH-2 SOFT COPY 4 9" xfId="8211"/>
    <cellStyle name="_pgvcl-costal_PGVCL-_JND - 5_TECH-2 SOFT COPY 4 9" xfId="8212"/>
    <cellStyle name="_pgvcl-costal_pgvcl_JND - 5_TECH-2 SOFT COPY 5" xfId="8213"/>
    <cellStyle name="_pgvcl-costal_PGVCL-_JND - 5_TECH-2 SOFT COPY 5" xfId="8214"/>
    <cellStyle name="_pgvcl-costal_pgvcl_JND - 5_TECH-2 SOFT COPY 5 10" xfId="8215"/>
    <cellStyle name="_pgvcl-costal_PGVCL-_JND - 5_TECH-2 SOFT COPY 5 10" xfId="8216"/>
    <cellStyle name="_pgvcl-costal_pgvcl_JND - 5_TECH-2 SOFT COPY 5 2" xfId="8217"/>
    <cellStyle name="_pgvcl-costal_PGVCL-_JND - 5_TECH-2 SOFT COPY 5 2" xfId="8218"/>
    <cellStyle name="_pgvcl-costal_pgvcl_JND - 5_TECH-2 SOFT COPY 5 3" xfId="8219"/>
    <cellStyle name="_pgvcl-costal_PGVCL-_JND - 5_TECH-2 SOFT COPY 5 3" xfId="8220"/>
    <cellStyle name="_pgvcl-costal_pgvcl_JND - 5_TECH-2 SOFT COPY 5 4" xfId="8221"/>
    <cellStyle name="_pgvcl-costal_PGVCL-_JND - 5_TECH-2 SOFT COPY 5 4" xfId="8222"/>
    <cellStyle name="_pgvcl-costal_pgvcl_JND - 5_TECH-2 SOFT COPY 5 5" xfId="8223"/>
    <cellStyle name="_pgvcl-costal_PGVCL-_JND - 5_TECH-2 SOFT COPY 5 5" xfId="8224"/>
    <cellStyle name="_pgvcl-costal_pgvcl_JND - 5_TECH-2 SOFT COPY 5 6" xfId="8225"/>
    <cellStyle name="_pgvcl-costal_PGVCL-_JND - 5_TECH-2 SOFT COPY 5 6" xfId="8226"/>
    <cellStyle name="_pgvcl-costal_pgvcl_JND - 5_TECH-2 SOFT COPY 5 7" xfId="8227"/>
    <cellStyle name="_pgvcl-costal_PGVCL-_JND - 5_TECH-2 SOFT COPY 5 7" xfId="8228"/>
    <cellStyle name="_pgvcl-costal_pgvcl_JND - 5_TECH-2 SOFT COPY 5 8" xfId="8229"/>
    <cellStyle name="_pgvcl-costal_PGVCL-_JND - 5_TECH-2 SOFT COPY 5 8" xfId="8230"/>
    <cellStyle name="_pgvcl-costal_pgvcl_JND - 5_TECH-2 SOFT COPY 5 9" xfId="8231"/>
    <cellStyle name="_pgvcl-costal_PGVCL-_JND - 5_TECH-2 SOFT COPY 5 9" xfId="8232"/>
    <cellStyle name="_pgvcl-costal_pgvcl_JND - 5_TECH-2 SOFT COPY 6" xfId="8233"/>
    <cellStyle name="_pgvcl-costal_PGVCL-_JND - 5_TECH-2 SOFT COPY 6" xfId="8234"/>
    <cellStyle name="_pgvcl-costal_pgvcl_JND - 5_TECH-2 SOFT COPY 6 10" xfId="8235"/>
    <cellStyle name="_pgvcl-costal_PGVCL-_JND - 5_TECH-2 SOFT COPY 6 10" xfId="8236"/>
    <cellStyle name="_pgvcl-costal_pgvcl_JND - 5_TECH-2 SOFT COPY 6 2" xfId="8237"/>
    <cellStyle name="_pgvcl-costal_PGVCL-_JND - 5_TECH-2 SOFT COPY 6 2" xfId="8238"/>
    <cellStyle name="_pgvcl-costal_pgvcl_JND - 5_TECH-2 SOFT COPY 6 3" xfId="8239"/>
    <cellStyle name="_pgvcl-costal_PGVCL-_JND - 5_TECH-2 SOFT COPY 6 3" xfId="8240"/>
    <cellStyle name="_pgvcl-costal_pgvcl_JND - 5_TECH-2 SOFT COPY 6 4" xfId="8241"/>
    <cellStyle name="_pgvcl-costal_PGVCL-_JND - 5_TECH-2 SOFT COPY 6 4" xfId="8242"/>
    <cellStyle name="_pgvcl-costal_pgvcl_JND - 5_TECH-2 SOFT COPY 6 5" xfId="8243"/>
    <cellStyle name="_pgvcl-costal_PGVCL-_JND - 5_TECH-2 SOFT COPY 6 5" xfId="8244"/>
    <cellStyle name="_pgvcl-costal_pgvcl_JND - 5_TECH-2 SOFT COPY 6 6" xfId="8245"/>
    <cellStyle name="_pgvcl-costal_PGVCL-_JND - 5_TECH-2 SOFT COPY 6 6" xfId="8246"/>
    <cellStyle name="_pgvcl-costal_pgvcl_JND - 5_TECH-2 SOFT COPY 6 7" xfId="8247"/>
    <cellStyle name="_pgvcl-costal_PGVCL-_JND - 5_TECH-2 SOFT COPY 6 7" xfId="8248"/>
    <cellStyle name="_pgvcl-costal_pgvcl_JND - 5_TECH-2 SOFT COPY 6 8" xfId="8249"/>
    <cellStyle name="_pgvcl-costal_PGVCL-_JND - 5_TECH-2 SOFT COPY 6 8" xfId="8250"/>
    <cellStyle name="_pgvcl-costal_pgvcl_JND - 5_TECH-2 SOFT COPY 6 9" xfId="8251"/>
    <cellStyle name="_pgvcl-costal_PGVCL-_JND - 5_TECH-2 SOFT COPY 6 9" xfId="8252"/>
    <cellStyle name="_pgvcl-costal_pgvcl_JND - 5_TECH-2 SOFT COPY 7" xfId="8253"/>
    <cellStyle name="_pgvcl-costal_PGVCL-_JND - 5_TECH-2 SOFT COPY 7" xfId="8254"/>
    <cellStyle name="_pgvcl-costal_pgvcl_JND - 5_TECH-2 SOFT COPY 7 10" xfId="8255"/>
    <cellStyle name="_pgvcl-costal_PGVCL-_JND - 5_TECH-2 SOFT COPY 7 10" xfId="8256"/>
    <cellStyle name="_pgvcl-costal_pgvcl_JND - 5_TECH-2 SOFT COPY 7 2" xfId="8257"/>
    <cellStyle name="_pgvcl-costal_PGVCL-_JND - 5_TECH-2 SOFT COPY 7 2" xfId="8258"/>
    <cellStyle name="_pgvcl-costal_pgvcl_JND - 5_TECH-2 SOFT COPY 7 3" xfId="8259"/>
    <cellStyle name="_pgvcl-costal_PGVCL-_JND - 5_TECH-2 SOFT COPY 7 3" xfId="8260"/>
    <cellStyle name="_pgvcl-costal_pgvcl_JND - 5_TECH-2 SOFT COPY 7 4" xfId="8261"/>
    <cellStyle name="_pgvcl-costal_PGVCL-_JND - 5_TECH-2 SOFT COPY 7 4" xfId="8262"/>
    <cellStyle name="_pgvcl-costal_pgvcl_JND - 5_TECH-2 SOFT COPY 7 5" xfId="8263"/>
    <cellStyle name="_pgvcl-costal_PGVCL-_JND - 5_TECH-2 SOFT COPY 7 5" xfId="8264"/>
    <cellStyle name="_pgvcl-costal_pgvcl_JND - 5_TECH-2 SOFT COPY 7 6" xfId="8265"/>
    <cellStyle name="_pgvcl-costal_PGVCL-_JND - 5_TECH-2 SOFT COPY 7 6" xfId="8266"/>
    <cellStyle name="_pgvcl-costal_pgvcl_JND - 5_TECH-2 SOFT COPY 7 7" xfId="8267"/>
    <cellStyle name="_pgvcl-costal_PGVCL-_JND - 5_TECH-2 SOFT COPY 7 7" xfId="8268"/>
    <cellStyle name="_pgvcl-costal_pgvcl_JND - 5_TECH-2 SOFT COPY 7 8" xfId="8269"/>
    <cellStyle name="_pgvcl-costal_PGVCL-_JND - 5_TECH-2 SOFT COPY 7 8" xfId="8270"/>
    <cellStyle name="_pgvcl-costal_pgvcl_JND - 5_TECH-2 SOFT COPY 7 9" xfId="8271"/>
    <cellStyle name="_pgvcl-costal_PGVCL-_JND - 5_TECH-2 SOFT COPY 7 9" xfId="8272"/>
    <cellStyle name="_pgvcl-costal_pgvcl_JND - 5_TECH-2 SOFT COPY 8" xfId="8273"/>
    <cellStyle name="_pgvcl-costal_PGVCL-_JND - 5_TECH-2 SOFT COPY 8" xfId="8274"/>
    <cellStyle name="_pgvcl-costal_pgvcl_JND - 5_TRANSFORMER DETAIL." xfId="8275"/>
    <cellStyle name="_pgvcl-costal_PGVCL-_JND - 5_TRANSFORMER DETAIL." xfId="8276"/>
    <cellStyle name="_pgvcl-costal_pgvcl_JND - 5_TRANSFORMER DETAIL. 2" xfId="8277"/>
    <cellStyle name="_pgvcl-costal_PGVCL-_JND - 5_TRANSFORMER DETAIL. 2" xfId="8278"/>
    <cellStyle name="_pgvcl-costal_pgvcl_JND - 5_TRANSFORMER DETAIL. 2 10" xfId="8279"/>
    <cellStyle name="_pgvcl-costal_PGVCL-_JND - 5_TRANSFORMER DETAIL. 2 10" xfId="8280"/>
    <cellStyle name="_pgvcl-costal_pgvcl_JND - 5_TRANSFORMER DETAIL. 2 2" xfId="8281"/>
    <cellStyle name="_pgvcl-costal_PGVCL-_JND - 5_TRANSFORMER DETAIL. 2 2" xfId="8282"/>
    <cellStyle name="_pgvcl-costal_pgvcl_JND - 5_TRANSFORMER DETAIL. 2 3" xfId="8283"/>
    <cellStyle name="_pgvcl-costal_PGVCL-_JND - 5_TRANSFORMER DETAIL. 2 3" xfId="8284"/>
    <cellStyle name="_pgvcl-costal_pgvcl_JND - 5_TRANSFORMER DETAIL. 2 4" xfId="8285"/>
    <cellStyle name="_pgvcl-costal_PGVCL-_JND - 5_TRANSFORMER DETAIL. 2 4" xfId="8286"/>
    <cellStyle name="_pgvcl-costal_pgvcl_JND - 5_TRANSFORMER DETAIL. 2 5" xfId="8287"/>
    <cellStyle name="_pgvcl-costal_PGVCL-_JND - 5_TRANSFORMER DETAIL. 2 5" xfId="8288"/>
    <cellStyle name="_pgvcl-costal_pgvcl_JND - 5_TRANSFORMER DETAIL. 2 6" xfId="8289"/>
    <cellStyle name="_pgvcl-costal_PGVCL-_JND - 5_TRANSFORMER DETAIL. 2 6" xfId="8290"/>
    <cellStyle name="_pgvcl-costal_pgvcl_JND - 5_TRANSFORMER DETAIL. 2 7" xfId="8291"/>
    <cellStyle name="_pgvcl-costal_PGVCL-_JND - 5_TRANSFORMER DETAIL. 2 7" xfId="8292"/>
    <cellStyle name="_pgvcl-costal_pgvcl_JND - 5_TRANSFORMER DETAIL. 2 8" xfId="8293"/>
    <cellStyle name="_pgvcl-costal_PGVCL-_JND - 5_TRANSFORMER DETAIL. 2 8" xfId="8294"/>
    <cellStyle name="_pgvcl-costal_pgvcl_JND - 5_TRANSFORMER DETAIL. 2 9" xfId="8295"/>
    <cellStyle name="_pgvcl-costal_PGVCL-_JND - 5_TRANSFORMER DETAIL. 2 9" xfId="8296"/>
    <cellStyle name="_pgvcl-costal_pgvcl_JND - 5_TRANSFORMER DETAIL. 3" xfId="8297"/>
    <cellStyle name="_pgvcl-costal_PGVCL-_JND - 5_TRANSFORMER DETAIL. 3" xfId="8298"/>
    <cellStyle name="_pgvcl-costal_pgvcl_JND - 5_TRANSFORMER DETAIL. 3 10" xfId="8299"/>
    <cellStyle name="_pgvcl-costal_PGVCL-_JND - 5_TRANSFORMER DETAIL. 3 10" xfId="8300"/>
    <cellStyle name="_pgvcl-costal_pgvcl_JND - 5_TRANSFORMER DETAIL. 3 2" xfId="8301"/>
    <cellStyle name="_pgvcl-costal_PGVCL-_JND - 5_TRANSFORMER DETAIL. 3 2" xfId="8302"/>
    <cellStyle name="_pgvcl-costal_pgvcl_JND - 5_TRANSFORMER DETAIL. 3 3" xfId="8303"/>
    <cellStyle name="_pgvcl-costal_PGVCL-_JND - 5_TRANSFORMER DETAIL. 3 3" xfId="8304"/>
    <cellStyle name="_pgvcl-costal_pgvcl_JND - 5_TRANSFORMER DETAIL. 3 4" xfId="8305"/>
    <cellStyle name="_pgvcl-costal_PGVCL-_JND - 5_TRANSFORMER DETAIL. 3 4" xfId="8306"/>
    <cellStyle name="_pgvcl-costal_pgvcl_JND - 5_TRANSFORMER DETAIL. 3 5" xfId="8307"/>
    <cellStyle name="_pgvcl-costal_PGVCL-_JND - 5_TRANSFORMER DETAIL. 3 5" xfId="8308"/>
    <cellStyle name="_pgvcl-costal_pgvcl_JND - 5_TRANSFORMER DETAIL. 3 6" xfId="8309"/>
    <cellStyle name="_pgvcl-costal_PGVCL-_JND - 5_TRANSFORMER DETAIL. 3 6" xfId="8310"/>
    <cellStyle name="_pgvcl-costal_pgvcl_JND - 5_TRANSFORMER DETAIL. 3 7" xfId="8311"/>
    <cellStyle name="_pgvcl-costal_PGVCL-_JND - 5_TRANSFORMER DETAIL. 3 7" xfId="8312"/>
    <cellStyle name="_pgvcl-costal_pgvcl_JND - 5_TRANSFORMER DETAIL. 3 8" xfId="8313"/>
    <cellStyle name="_pgvcl-costal_PGVCL-_JND - 5_TRANSFORMER DETAIL. 3 8" xfId="8314"/>
    <cellStyle name="_pgvcl-costal_pgvcl_JND - 5_TRANSFORMER DETAIL. 3 9" xfId="8315"/>
    <cellStyle name="_pgvcl-costal_PGVCL-_JND - 5_TRANSFORMER DETAIL. 3 9" xfId="8316"/>
    <cellStyle name="_pgvcl-costal_pgvcl_JND - 5_TRANSFORMER DETAIL. 4" xfId="8317"/>
    <cellStyle name="_pgvcl-costal_PGVCL-_JND - 5_TRANSFORMER DETAIL. 4" xfId="8318"/>
    <cellStyle name="_pgvcl-costal_pgvcl_JND - 5_TRANSFORMER DETAIL. 4 10" xfId="8319"/>
    <cellStyle name="_pgvcl-costal_PGVCL-_JND - 5_TRANSFORMER DETAIL. 4 10" xfId="8320"/>
    <cellStyle name="_pgvcl-costal_pgvcl_JND - 5_TRANSFORMER DETAIL. 4 2" xfId="8321"/>
    <cellStyle name="_pgvcl-costal_PGVCL-_JND - 5_TRANSFORMER DETAIL. 4 2" xfId="8322"/>
    <cellStyle name="_pgvcl-costal_pgvcl_JND - 5_TRANSFORMER DETAIL. 4 3" xfId="8323"/>
    <cellStyle name="_pgvcl-costal_PGVCL-_JND - 5_TRANSFORMER DETAIL. 4 3" xfId="8324"/>
    <cellStyle name="_pgvcl-costal_pgvcl_JND - 5_TRANSFORMER DETAIL. 4 4" xfId="8325"/>
    <cellStyle name="_pgvcl-costal_PGVCL-_JND - 5_TRANSFORMER DETAIL. 4 4" xfId="8326"/>
    <cellStyle name="_pgvcl-costal_pgvcl_JND - 5_TRANSFORMER DETAIL. 4 5" xfId="8327"/>
    <cellStyle name="_pgvcl-costal_PGVCL-_JND - 5_TRANSFORMER DETAIL. 4 5" xfId="8328"/>
    <cellStyle name="_pgvcl-costal_pgvcl_JND - 5_TRANSFORMER DETAIL. 4 6" xfId="8329"/>
    <cellStyle name="_pgvcl-costal_PGVCL-_JND - 5_TRANSFORMER DETAIL. 4 6" xfId="8330"/>
    <cellStyle name="_pgvcl-costal_pgvcl_JND - 5_TRANSFORMER DETAIL. 4 7" xfId="8331"/>
    <cellStyle name="_pgvcl-costal_PGVCL-_JND - 5_TRANSFORMER DETAIL. 4 7" xfId="8332"/>
    <cellStyle name="_pgvcl-costal_pgvcl_JND - 5_TRANSFORMER DETAIL. 4 8" xfId="8333"/>
    <cellStyle name="_pgvcl-costal_PGVCL-_JND - 5_TRANSFORMER DETAIL. 4 8" xfId="8334"/>
    <cellStyle name="_pgvcl-costal_pgvcl_JND - 5_TRANSFORMER DETAIL. 4 9" xfId="8335"/>
    <cellStyle name="_pgvcl-costal_PGVCL-_JND - 5_TRANSFORMER DETAIL. 4 9" xfId="8336"/>
    <cellStyle name="_pgvcl-costal_pgvcl_JND - 5_TRANSFORMER DETAIL. 5" xfId="8337"/>
    <cellStyle name="_pgvcl-costal_PGVCL-_JND - 5_TRANSFORMER DETAIL. 5" xfId="8338"/>
    <cellStyle name="_pgvcl-costal_pgvcl_JND - 5_TRANSFORMER DETAIL. 5 10" xfId="8339"/>
    <cellStyle name="_pgvcl-costal_PGVCL-_JND - 5_TRANSFORMER DETAIL. 5 10" xfId="8340"/>
    <cellStyle name="_pgvcl-costal_pgvcl_JND - 5_TRANSFORMER DETAIL. 5 2" xfId="8341"/>
    <cellStyle name="_pgvcl-costal_PGVCL-_JND - 5_TRANSFORMER DETAIL. 5 2" xfId="8342"/>
    <cellStyle name="_pgvcl-costal_pgvcl_JND - 5_TRANSFORMER DETAIL. 5 3" xfId="8343"/>
    <cellStyle name="_pgvcl-costal_PGVCL-_JND - 5_TRANSFORMER DETAIL. 5 3" xfId="8344"/>
    <cellStyle name="_pgvcl-costal_pgvcl_JND - 5_TRANSFORMER DETAIL. 5 4" xfId="8345"/>
    <cellStyle name="_pgvcl-costal_PGVCL-_JND - 5_TRANSFORMER DETAIL. 5 4" xfId="8346"/>
    <cellStyle name="_pgvcl-costal_pgvcl_JND - 5_TRANSFORMER DETAIL. 5 5" xfId="8347"/>
    <cellStyle name="_pgvcl-costal_PGVCL-_JND - 5_TRANSFORMER DETAIL. 5 5" xfId="8348"/>
    <cellStyle name="_pgvcl-costal_pgvcl_JND - 5_TRANSFORMER DETAIL. 5 6" xfId="8349"/>
    <cellStyle name="_pgvcl-costal_PGVCL-_JND - 5_TRANSFORMER DETAIL. 5 6" xfId="8350"/>
    <cellStyle name="_pgvcl-costal_pgvcl_JND - 5_TRANSFORMER DETAIL. 5 7" xfId="8351"/>
    <cellStyle name="_pgvcl-costal_PGVCL-_JND - 5_TRANSFORMER DETAIL. 5 7" xfId="8352"/>
    <cellStyle name="_pgvcl-costal_pgvcl_JND - 5_TRANSFORMER DETAIL. 5 8" xfId="8353"/>
    <cellStyle name="_pgvcl-costal_PGVCL-_JND - 5_TRANSFORMER DETAIL. 5 8" xfId="8354"/>
    <cellStyle name="_pgvcl-costal_pgvcl_JND - 5_TRANSFORMER DETAIL. 5 9" xfId="8355"/>
    <cellStyle name="_pgvcl-costal_PGVCL-_JND - 5_TRANSFORMER DETAIL. 5 9" xfId="8356"/>
    <cellStyle name="_pgvcl-costal_pgvcl_JND - 5_TRANSFORMER DETAIL. 6" xfId="8357"/>
    <cellStyle name="_pgvcl-costal_PGVCL-_JND - 5_TRANSFORMER DETAIL. 6" xfId="8358"/>
    <cellStyle name="_pgvcl-costal_pgvcl_JND - 5_TRANSFORMER DETAIL. 6 10" xfId="8359"/>
    <cellStyle name="_pgvcl-costal_PGVCL-_JND - 5_TRANSFORMER DETAIL. 6 10" xfId="8360"/>
    <cellStyle name="_pgvcl-costal_pgvcl_JND - 5_TRANSFORMER DETAIL. 6 2" xfId="8361"/>
    <cellStyle name="_pgvcl-costal_PGVCL-_JND - 5_TRANSFORMER DETAIL. 6 2" xfId="8362"/>
    <cellStyle name="_pgvcl-costal_pgvcl_JND - 5_TRANSFORMER DETAIL. 6 3" xfId="8363"/>
    <cellStyle name="_pgvcl-costal_PGVCL-_JND - 5_TRANSFORMER DETAIL. 6 3" xfId="8364"/>
    <cellStyle name="_pgvcl-costal_pgvcl_JND - 5_TRANSFORMER DETAIL. 6 4" xfId="8365"/>
    <cellStyle name="_pgvcl-costal_PGVCL-_JND - 5_TRANSFORMER DETAIL. 6 4" xfId="8366"/>
    <cellStyle name="_pgvcl-costal_pgvcl_JND - 5_TRANSFORMER DETAIL. 6 5" xfId="8367"/>
    <cellStyle name="_pgvcl-costal_PGVCL-_JND - 5_TRANSFORMER DETAIL. 6 5" xfId="8368"/>
    <cellStyle name="_pgvcl-costal_pgvcl_JND - 5_TRANSFORMER DETAIL. 6 6" xfId="8369"/>
    <cellStyle name="_pgvcl-costal_PGVCL-_JND - 5_TRANSFORMER DETAIL. 6 6" xfId="8370"/>
    <cellStyle name="_pgvcl-costal_pgvcl_JND - 5_TRANSFORMER DETAIL. 6 7" xfId="8371"/>
    <cellStyle name="_pgvcl-costal_PGVCL-_JND - 5_TRANSFORMER DETAIL. 6 7" xfId="8372"/>
    <cellStyle name="_pgvcl-costal_pgvcl_JND - 5_TRANSFORMER DETAIL. 6 8" xfId="8373"/>
    <cellStyle name="_pgvcl-costal_PGVCL-_JND - 5_TRANSFORMER DETAIL. 6 8" xfId="8374"/>
    <cellStyle name="_pgvcl-costal_pgvcl_JND - 5_TRANSFORMER DETAIL. 6 9" xfId="8375"/>
    <cellStyle name="_pgvcl-costal_PGVCL-_JND - 5_TRANSFORMER DETAIL. 6 9" xfId="8376"/>
    <cellStyle name="_pgvcl-costal_pgvcl_JND - 5_TRANSFORMER DETAIL. 7" xfId="8377"/>
    <cellStyle name="_pgvcl-costal_PGVCL-_JND - 5_TRANSFORMER DETAIL. 7" xfId="8378"/>
    <cellStyle name="_pgvcl-costal_pgvcl_JND - 5_TRANSFORMER DETAIL. 7 10" xfId="8379"/>
    <cellStyle name="_pgvcl-costal_PGVCL-_JND - 5_TRANSFORMER DETAIL. 7 10" xfId="8380"/>
    <cellStyle name="_pgvcl-costal_pgvcl_JND - 5_TRANSFORMER DETAIL. 7 2" xfId="8381"/>
    <cellStyle name="_pgvcl-costal_PGVCL-_JND - 5_TRANSFORMER DETAIL. 7 2" xfId="8382"/>
    <cellStyle name="_pgvcl-costal_pgvcl_JND - 5_TRANSFORMER DETAIL. 7 3" xfId="8383"/>
    <cellStyle name="_pgvcl-costal_PGVCL-_JND - 5_TRANSFORMER DETAIL. 7 3" xfId="8384"/>
    <cellStyle name="_pgvcl-costal_pgvcl_JND - 5_TRANSFORMER DETAIL. 7 4" xfId="8385"/>
    <cellStyle name="_pgvcl-costal_PGVCL-_JND - 5_TRANSFORMER DETAIL. 7 4" xfId="8386"/>
    <cellStyle name="_pgvcl-costal_pgvcl_JND - 5_TRANSFORMER DETAIL. 7 5" xfId="8387"/>
    <cellStyle name="_pgvcl-costal_PGVCL-_JND - 5_TRANSFORMER DETAIL. 7 5" xfId="8388"/>
    <cellStyle name="_pgvcl-costal_pgvcl_JND - 5_TRANSFORMER DETAIL. 7 6" xfId="8389"/>
    <cellStyle name="_pgvcl-costal_PGVCL-_JND - 5_TRANSFORMER DETAIL. 7 6" xfId="8390"/>
    <cellStyle name="_pgvcl-costal_pgvcl_JND - 5_TRANSFORMER DETAIL. 7 7" xfId="8391"/>
    <cellStyle name="_pgvcl-costal_PGVCL-_JND - 5_TRANSFORMER DETAIL. 7 7" xfId="8392"/>
    <cellStyle name="_pgvcl-costal_pgvcl_JND - 5_TRANSFORMER DETAIL. 7 8" xfId="8393"/>
    <cellStyle name="_pgvcl-costal_PGVCL-_JND - 5_TRANSFORMER DETAIL. 7 8" xfId="8394"/>
    <cellStyle name="_pgvcl-costal_pgvcl_JND - 5_TRANSFORMER DETAIL. 7 9" xfId="8395"/>
    <cellStyle name="_pgvcl-costal_PGVCL-_JND - 5_TRANSFORMER DETAIL. 7 9" xfId="8396"/>
    <cellStyle name="_pgvcl-costal_pgvcl_JND - 5_TRANSFORMER DETAIL. 8" xfId="8397"/>
    <cellStyle name="_pgvcl-costal_PGVCL-_JND - 5_TRANSFORMER DETAIL. 8" xfId="8398"/>
    <cellStyle name="_pgvcl-costal_pgvcl_JND - 5_Urban Weekly 8 MAY 09" xfId="8399"/>
    <cellStyle name="_pgvcl-costal_PGVCL-_JND - 5_Urban Weekly 8 MAY 09" xfId="8400"/>
    <cellStyle name="_pgvcl-costal_pgvcl_JND - 5_Urban Weekly 8 MAY 09 2" xfId="8401"/>
    <cellStyle name="_pgvcl-costal_PGVCL-_JND - 5_Urban Weekly 8 MAY 09 2" xfId="8402"/>
    <cellStyle name="_pgvcl-costal_pgvcl_JND - 5_URBAN WEEKLY PBR CO" xfId="8403"/>
    <cellStyle name="_pgvcl-costal_PGVCL-_JND - 5_URBAN WEEKLY PBR CO" xfId="8404"/>
    <cellStyle name="_pgvcl-costal_pgvcl_JND - 5_URBAN WEEKLY PBR CO 2" xfId="8405"/>
    <cellStyle name="_pgvcl-costal_PGVCL-_JND - 5_URBAN WEEKLY PBR CO 2" xfId="8406"/>
    <cellStyle name="_pgvcl-costal_pgvcl_JND - 5_URBAN WEEKLY PBR CO 2 10" xfId="8407"/>
    <cellStyle name="_pgvcl-costal_PGVCL-_JND - 5_URBAN WEEKLY PBR CO 2 10" xfId="8408"/>
    <cellStyle name="_pgvcl-costal_pgvcl_JND - 5_URBAN WEEKLY PBR CO 2 2" xfId="8409"/>
    <cellStyle name="_pgvcl-costal_PGVCL-_JND - 5_URBAN WEEKLY PBR CO 2 2" xfId="8410"/>
    <cellStyle name="_pgvcl-costal_pgvcl_JND - 5_URBAN WEEKLY PBR CO 2 3" xfId="8411"/>
    <cellStyle name="_pgvcl-costal_PGVCL-_JND - 5_URBAN WEEKLY PBR CO 2 3" xfId="8412"/>
    <cellStyle name="_pgvcl-costal_pgvcl_JND - 5_URBAN WEEKLY PBR CO 2 4" xfId="8413"/>
    <cellStyle name="_pgvcl-costal_PGVCL-_JND - 5_URBAN WEEKLY PBR CO 2 4" xfId="8414"/>
    <cellStyle name="_pgvcl-costal_pgvcl_JND - 5_URBAN WEEKLY PBR CO 2 5" xfId="8415"/>
    <cellStyle name="_pgvcl-costal_PGVCL-_JND - 5_URBAN WEEKLY PBR CO 2 5" xfId="8416"/>
    <cellStyle name="_pgvcl-costal_pgvcl_JND - 5_URBAN WEEKLY PBR CO 2 6" xfId="8417"/>
    <cellStyle name="_pgvcl-costal_PGVCL-_JND - 5_URBAN WEEKLY PBR CO 2 6" xfId="8418"/>
    <cellStyle name="_pgvcl-costal_pgvcl_JND - 5_URBAN WEEKLY PBR CO 2 7" xfId="8419"/>
    <cellStyle name="_pgvcl-costal_PGVCL-_JND - 5_URBAN WEEKLY PBR CO 2 7" xfId="8420"/>
    <cellStyle name="_pgvcl-costal_pgvcl_JND - 5_URBAN WEEKLY PBR CO 2 8" xfId="8421"/>
    <cellStyle name="_pgvcl-costal_PGVCL-_JND - 5_URBAN WEEKLY PBR CO 2 8" xfId="8422"/>
    <cellStyle name="_pgvcl-costal_pgvcl_JND - 5_URBAN WEEKLY PBR CO 2 9" xfId="8423"/>
    <cellStyle name="_pgvcl-costal_PGVCL-_JND - 5_URBAN WEEKLY PBR CO 2 9" xfId="8424"/>
    <cellStyle name="_pgvcl-costal_pgvcl_JND - 5_URBAN WEEKLY PBR CO 3" xfId="8425"/>
    <cellStyle name="_pgvcl-costal_PGVCL-_JND - 5_URBAN WEEKLY PBR CO 3" xfId="8426"/>
    <cellStyle name="_pgvcl-costal_pgvcl_JND - 5_URBAN WEEKLY PBR CO 3 10" xfId="8427"/>
    <cellStyle name="_pgvcl-costal_PGVCL-_JND - 5_URBAN WEEKLY PBR CO 3 10" xfId="8428"/>
    <cellStyle name="_pgvcl-costal_pgvcl_JND - 5_URBAN WEEKLY PBR CO 3 2" xfId="8429"/>
    <cellStyle name="_pgvcl-costal_PGVCL-_JND - 5_URBAN WEEKLY PBR CO 3 2" xfId="8430"/>
    <cellStyle name="_pgvcl-costal_pgvcl_JND - 5_URBAN WEEKLY PBR CO 3 3" xfId="8431"/>
    <cellStyle name="_pgvcl-costal_PGVCL-_JND - 5_URBAN WEEKLY PBR CO 3 3" xfId="8432"/>
    <cellStyle name="_pgvcl-costal_pgvcl_JND - 5_URBAN WEEKLY PBR CO 3 4" xfId="8433"/>
    <cellStyle name="_pgvcl-costal_PGVCL-_JND - 5_URBAN WEEKLY PBR CO 3 4" xfId="8434"/>
    <cellStyle name="_pgvcl-costal_pgvcl_JND - 5_URBAN WEEKLY PBR CO 3 5" xfId="8435"/>
    <cellStyle name="_pgvcl-costal_PGVCL-_JND - 5_URBAN WEEKLY PBR CO 3 5" xfId="8436"/>
    <cellStyle name="_pgvcl-costal_pgvcl_JND - 5_URBAN WEEKLY PBR CO 3 6" xfId="8437"/>
    <cellStyle name="_pgvcl-costal_PGVCL-_JND - 5_URBAN WEEKLY PBR CO 3 6" xfId="8438"/>
    <cellStyle name="_pgvcl-costal_pgvcl_JND - 5_URBAN WEEKLY PBR CO 3 7" xfId="8439"/>
    <cellStyle name="_pgvcl-costal_PGVCL-_JND - 5_URBAN WEEKLY PBR CO 3 7" xfId="8440"/>
    <cellStyle name="_pgvcl-costal_pgvcl_JND - 5_URBAN WEEKLY PBR CO 3 8" xfId="8441"/>
    <cellStyle name="_pgvcl-costal_PGVCL-_JND - 5_URBAN WEEKLY PBR CO 3 8" xfId="8442"/>
    <cellStyle name="_pgvcl-costal_pgvcl_JND - 5_URBAN WEEKLY PBR CO 3 9" xfId="8443"/>
    <cellStyle name="_pgvcl-costal_PGVCL-_JND - 5_URBAN WEEKLY PBR CO 3 9" xfId="8444"/>
    <cellStyle name="_pgvcl-costal_pgvcl_JND - 5_URBAN WEEKLY PBR CO 4" xfId="8445"/>
    <cellStyle name="_pgvcl-costal_PGVCL-_JND - 5_URBAN WEEKLY PBR CO 4" xfId="8446"/>
    <cellStyle name="_pgvcl-costal_pgvcl_JND - 5_URBAN WEEKLY PBR CO 4 10" xfId="8447"/>
    <cellStyle name="_pgvcl-costal_PGVCL-_JND - 5_URBAN WEEKLY PBR CO 4 10" xfId="8448"/>
    <cellStyle name="_pgvcl-costal_pgvcl_JND - 5_URBAN WEEKLY PBR CO 4 2" xfId="8449"/>
    <cellStyle name="_pgvcl-costal_PGVCL-_JND - 5_URBAN WEEKLY PBR CO 4 2" xfId="8450"/>
    <cellStyle name="_pgvcl-costal_pgvcl_JND - 5_URBAN WEEKLY PBR CO 4 3" xfId="8451"/>
    <cellStyle name="_pgvcl-costal_PGVCL-_JND - 5_URBAN WEEKLY PBR CO 4 3" xfId="8452"/>
    <cellStyle name="_pgvcl-costal_pgvcl_JND - 5_URBAN WEEKLY PBR CO 4 4" xfId="8453"/>
    <cellStyle name="_pgvcl-costal_PGVCL-_JND - 5_URBAN WEEKLY PBR CO 4 4" xfId="8454"/>
    <cellStyle name="_pgvcl-costal_pgvcl_JND - 5_URBAN WEEKLY PBR CO 4 5" xfId="8455"/>
    <cellStyle name="_pgvcl-costal_PGVCL-_JND - 5_URBAN WEEKLY PBR CO 4 5" xfId="8456"/>
    <cellStyle name="_pgvcl-costal_pgvcl_JND - 5_URBAN WEEKLY PBR CO 4 6" xfId="8457"/>
    <cellStyle name="_pgvcl-costal_PGVCL-_JND - 5_URBAN WEEKLY PBR CO 4 6" xfId="8458"/>
    <cellStyle name="_pgvcl-costal_pgvcl_JND - 5_URBAN WEEKLY PBR CO 4 7" xfId="8459"/>
    <cellStyle name="_pgvcl-costal_PGVCL-_JND - 5_URBAN WEEKLY PBR CO 4 7" xfId="8460"/>
    <cellStyle name="_pgvcl-costal_pgvcl_JND - 5_URBAN WEEKLY PBR CO 4 8" xfId="8461"/>
    <cellStyle name="_pgvcl-costal_PGVCL-_JND - 5_URBAN WEEKLY PBR CO 4 8" xfId="8462"/>
    <cellStyle name="_pgvcl-costal_pgvcl_JND - 5_URBAN WEEKLY PBR CO 4 9" xfId="8463"/>
    <cellStyle name="_pgvcl-costal_PGVCL-_JND - 5_URBAN WEEKLY PBR CO 4 9" xfId="8464"/>
    <cellStyle name="_pgvcl-costal_pgvcl_JND - 5_URBAN WEEKLY PBR CO 5" xfId="8465"/>
    <cellStyle name="_pgvcl-costal_PGVCL-_JND - 5_URBAN WEEKLY PBR CO 5" xfId="8466"/>
    <cellStyle name="_pgvcl-costal_pgvcl_JND - 5_URBAN WEEKLY PBR CO 5 10" xfId="8467"/>
    <cellStyle name="_pgvcl-costal_PGVCL-_JND - 5_URBAN WEEKLY PBR CO 5 10" xfId="8468"/>
    <cellStyle name="_pgvcl-costal_pgvcl_JND - 5_URBAN WEEKLY PBR CO 5 2" xfId="8469"/>
    <cellStyle name="_pgvcl-costal_PGVCL-_JND - 5_URBAN WEEKLY PBR CO 5 2" xfId="8470"/>
    <cellStyle name="_pgvcl-costal_pgvcl_JND - 5_URBAN WEEKLY PBR CO 5 3" xfId="8471"/>
    <cellStyle name="_pgvcl-costal_PGVCL-_JND - 5_URBAN WEEKLY PBR CO 5 3" xfId="8472"/>
    <cellStyle name="_pgvcl-costal_pgvcl_JND - 5_URBAN WEEKLY PBR CO 5 4" xfId="8473"/>
    <cellStyle name="_pgvcl-costal_PGVCL-_JND - 5_URBAN WEEKLY PBR CO 5 4" xfId="8474"/>
    <cellStyle name="_pgvcl-costal_pgvcl_JND - 5_URBAN WEEKLY PBR CO 5 5" xfId="8475"/>
    <cellStyle name="_pgvcl-costal_PGVCL-_JND - 5_URBAN WEEKLY PBR CO 5 5" xfId="8476"/>
    <cellStyle name="_pgvcl-costal_pgvcl_JND - 5_URBAN WEEKLY PBR CO 5 6" xfId="8477"/>
    <cellStyle name="_pgvcl-costal_PGVCL-_JND - 5_URBAN WEEKLY PBR CO 5 6" xfId="8478"/>
    <cellStyle name="_pgvcl-costal_pgvcl_JND - 5_URBAN WEEKLY PBR CO 5 7" xfId="8479"/>
    <cellStyle name="_pgvcl-costal_PGVCL-_JND - 5_URBAN WEEKLY PBR CO 5 7" xfId="8480"/>
    <cellStyle name="_pgvcl-costal_pgvcl_JND - 5_URBAN WEEKLY PBR CO 5 8" xfId="8481"/>
    <cellStyle name="_pgvcl-costal_PGVCL-_JND - 5_URBAN WEEKLY PBR CO 5 8" xfId="8482"/>
    <cellStyle name="_pgvcl-costal_pgvcl_JND - 5_URBAN WEEKLY PBR CO 5 9" xfId="8483"/>
    <cellStyle name="_pgvcl-costal_PGVCL-_JND - 5_URBAN WEEKLY PBR CO 5 9" xfId="8484"/>
    <cellStyle name="_pgvcl-costal_pgvcl_JND - 5_URBAN WEEKLY PBR CO 6" xfId="8485"/>
    <cellStyle name="_pgvcl-costal_PGVCL-_JND - 5_URBAN WEEKLY PBR CO 6" xfId="8486"/>
    <cellStyle name="_pgvcl-costal_pgvcl_JND - 5_URBAN WEEKLY PBR CO 6 10" xfId="8487"/>
    <cellStyle name="_pgvcl-costal_PGVCL-_JND - 5_URBAN WEEKLY PBR CO 6 10" xfId="8488"/>
    <cellStyle name="_pgvcl-costal_pgvcl_JND - 5_URBAN WEEKLY PBR CO 6 2" xfId="8489"/>
    <cellStyle name="_pgvcl-costal_PGVCL-_JND - 5_URBAN WEEKLY PBR CO 6 2" xfId="8490"/>
    <cellStyle name="_pgvcl-costal_pgvcl_JND - 5_URBAN WEEKLY PBR CO 6 3" xfId="8491"/>
    <cellStyle name="_pgvcl-costal_PGVCL-_JND - 5_URBAN WEEKLY PBR CO 6 3" xfId="8492"/>
    <cellStyle name="_pgvcl-costal_pgvcl_JND - 5_URBAN WEEKLY PBR CO 6 4" xfId="8493"/>
    <cellStyle name="_pgvcl-costal_PGVCL-_JND - 5_URBAN WEEKLY PBR CO 6 4" xfId="8494"/>
    <cellStyle name="_pgvcl-costal_pgvcl_JND - 5_URBAN WEEKLY PBR CO 6 5" xfId="8495"/>
    <cellStyle name="_pgvcl-costal_PGVCL-_JND - 5_URBAN WEEKLY PBR CO 6 5" xfId="8496"/>
    <cellStyle name="_pgvcl-costal_pgvcl_JND - 5_URBAN WEEKLY PBR CO 6 6" xfId="8497"/>
    <cellStyle name="_pgvcl-costal_PGVCL-_JND - 5_URBAN WEEKLY PBR CO 6 6" xfId="8498"/>
    <cellStyle name="_pgvcl-costal_pgvcl_JND - 5_URBAN WEEKLY PBR CO 6 7" xfId="8499"/>
    <cellStyle name="_pgvcl-costal_PGVCL-_JND - 5_URBAN WEEKLY PBR CO 6 7" xfId="8500"/>
    <cellStyle name="_pgvcl-costal_pgvcl_JND - 5_URBAN WEEKLY PBR CO 6 8" xfId="8501"/>
    <cellStyle name="_pgvcl-costal_PGVCL-_JND - 5_URBAN WEEKLY PBR CO 6 8" xfId="8502"/>
    <cellStyle name="_pgvcl-costal_pgvcl_JND - 5_URBAN WEEKLY PBR CO 6 9" xfId="8503"/>
    <cellStyle name="_pgvcl-costal_PGVCL-_JND - 5_URBAN WEEKLY PBR CO 6 9" xfId="8504"/>
    <cellStyle name="_pgvcl-costal_pgvcl_JND - 5_URBAN WEEKLY PBR CO 7" xfId="8505"/>
    <cellStyle name="_pgvcl-costal_PGVCL-_JND - 5_URBAN WEEKLY PBR CO 7" xfId="8506"/>
    <cellStyle name="_pgvcl-costal_pgvcl_JND - 5_URBAN WEEKLY PBR CO 7 10" xfId="8507"/>
    <cellStyle name="_pgvcl-costal_PGVCL-_JND - 5_URBAN WEEKLY PBR CO 7 10" xfId="8508"/>
    <cellStyle name="_pgvcl-costal_pgvcl_JND - 5_URBAN WEEKLY PBR CO 7 2" xfId="8509"/>
    <cellStyle name="_pgvcl-costal_PGVCL-_JND - 5_URBAN WEEKLY PBR CO 7 2" xfId="8510"/>
    <cellStyle name="_pgvcl-costal_pgvcl_JND - 5_URBAN WEEKLY PBR CO 7 3" xfId="8511"/>
    <cellStyle name="_pgvcl-costal_PGVCL-_JND - 5_URBAN WEEKLY PBR CO 7 3" xfId="8512"/>
    <cellStyle name="_pgvcl-costal_pgvcl_JND - 5_URBAN WEEKLY PBR CO 7 4" xfId="8513"/>
    <cellStyle name="_pgvcl-costal_PGVCL-_JND - 5_URBAN WEEKLY PBR CO 7 4" xfId="8514"/>
    <cellStyle name="_pgvcl-costal_pgvcl_JND - 5_URBAN WEEKLY PBR CO 7 5" xfId="8515"/>
    <cellStyle name="_pgvcl-costal_PGVCL-_JND - 5_URBAN WEEKLY PBR CO 7 5" xfId="8516"/>
    <cellStyle name="_pgvcl-costal_pgvcl_JND - 5_URBAN WEEKLY PBR CO 7 6" xfId="8517"/>
    <cellStyle name="_pgvcl-costal_PGVCL-_JND - 5_URBAN WEEKLY PBR CO 7 6" xfId="8518"/>
    <cellStyle name="_pgvcl-costal_pgvcl_JND - 5_URBAN WEEKLY PBR CO 7 7" xfId="8519"/>
    <cellStyle name="_pgvcl-costal_PGVCL-_JND - 5_URBAN WEEKLY PBR CO 7 7" xfId="8520"/>
    <cellStyle name="_pgvcl-costal_pgvcl_JND - 5_URBAN WEEKLY PBR CO 7 8" xfId="8521"/>
    <cellStyle name="_pgvcl-costal_PGVCL-_JND - 5_URBAN WEEKLY PBR CO 7 8" xfId="8522"/>
    <cellStyle name="_pgvcl-costal_pgvcl_JND - 5_URBAN WEEKLY PBR CO 7 9" xfId="8523"/>
    <cellStyle name="_pgvcl-costal_PGVCL-_JND - 5_URBAN WEEKLY PBR CO 7 9" xfId="8524"/>
    <cellStyle name="_pgvcl-costal_pgvcl_JND - 5_URBAN WEEKLY PBR CO 8" xfId="8525"/>
    <cellStyle name="_pgvcl-costal_PGVCL-_JND - 5_URBAN WEEKLY PBR CO 8" xfId="8526"/>
    <cellStyle name="_pgvcl-costal_pgvcl_JND - 5_Weekly Urban PBR CO - 04-04-09 to 12-04-09" xfId="8527"/>
    <cellStyle name="_pgvcl-costal_PGVCL-_JND - 5_Weekly Urban PBR CO - 04-04-09 to 12-04-09" xfId="8528"/>
    <cellStyle name="_pgvcl-costal_pgvcl_JND - 5_Weekly Urban PBR CO - 04-04-09 to 12-04-09 2" xfId="8529"/>
    <cellStyle name="_pgvcl-costal_PGVCL-_JND - 5_Weekly Urban PBR CO - 04-04-09 to 12-04-09 2" xfId="8530"/>
    <cellStyle name="_pgvcl-costal_pgvcl_JND - 5_Weekly Urban PBR CO - 04-04-09 to 12-04-09 2 10" xfId="8531"/>
    <cellStyle name="_pgvcl-costal_PGVCL-_JND - 5_Weekly Urban PBR CO - 04-04-09 to 12-04-09 2 10" xfId="8532"/>
    <cellStyle name="_pgvcl-costal_pgvcl_JND - 5_Weekly Urban PBR CO - 04-04-09 to 12-04-09 2 2" xfId="8533"/>
    <cellStyle name="_pgvcl-costal_PGVCL-_JND - 5_Weekly Urban PBR CO - 04-04-09 to 12-04-09 2 2" xfId="8534"/>
    <cellStyle name="_pgvcl-costal_pgvcl_JND - 5_Weekly Urban PBR CO - 04-04-09 to 12-04-09 2 3" xfId="8535"/>
    <cellStyle name="_pgvcl-costal_PGVCL-_JND - 5_Weekly Urban PBR CO - 04-04-09 to 12-04-09 2 3" xfId="8536"/>
    <cellStyle name="_pgvcl-costal_pgvcl_JND - 5_Weekly Urban PBR CO - 04-04-09 to 12-04-09 2 4" xfId="8537"/>
    <cellStyle name="_pgvcl-costal_PGVCL-_JND - 5_Weekly Urban PBR CO - 04-04-09 to 12-04-09 2 4" xfId="8538"/>
    <cellStyle name="_pgvcl-costal_pgvcl_JND - 5_Weekly Urban PBR CO - 04-04-09 to 12-04-09 2 5" xfId="8539"/>
    <cellStyle name="_pgvcl-costal_PGVCL-_JND - 5_Weekly Urban PBR CO - 04-04-09 to 12-04-09 2 5" xfId="8540"/>
    <cellStyle name="_pgvcl-costal_pgvcl_JND - 5_Weekly Urban PBR CO - 04-04-09 to 12-04-09 2 6" xfId="8541"/>
    <cellStyle name="_pgvcl-costal_PGVCL-_JND - 5_Weekly Urban PBR CO - 04-04-09 to 12-04-09 2 6" xfId="8542"/>
    <cellStyle name="_pgvcl-costal_pgvcl_JND - 5_Weekly Urban PBR CO - 04-04-09 to 12-04-09 2 7" xfId="8543"/>
    <cellStyle name="_pgvcl-costal_PGVCL-_JND - 5_Weekly Urban PBR CO - 04-04-09 to 12-04-09 2 7" xfId="8544"/>
    <cellStyle name="_pgvcl-costal_pgvcl_JND - 5_Weekly Urban PBR CO - 04-04-09 to 12-04-09 2 8" xfId="8545"/>
    <cellStyle name="_pgvcl-costal_PGVCL-_JND - 5_Weekly Urban PBR CO - 04-04-09 to 12-04-09 2 8" xfId="8546"/>
    <cellStyle name="_pgvcl-costal_pgvcl_JND - 5_Weekly Urban PBR CO - 04-04-09 to 12-04-09 2 9" xfId="8547"/>
    <cellStyle name="_pgvcl-costal_PGVCL-_JND - 5_Weekly Urban PBR CO - 04-04-09 to 12-04-09 2 9" xfId="8548"/>
    <cellStyle name="_pgvcl-costal_pgvcl_JND - 5_Weekly Urban PBR CO - 04-04-09 to 12-04-09 3" xfId="8549"/>
    <cellStyle name="_pgvcl-costal_PGVCL-_JND - 5_Weekly Urban PBR CO - 04-04-09 to 12-04-09 3" xfId="8550"/>
    <cellStyle name="_pgvcl-costal_pgvcl_JND - 5_Weekly Urban PBR CO - 04-04-09 to 12-04-09 3 10" xfId="8551"/>
    <cellStyle name="_pgvcl-costal_PGVCL-_JND - 5_Weekly Urban PBR CO - 04-04-09 to 12-04-09 3 10" xfId="8552"/>
    <cellStyle name="_pgvcl-costal_pgvcl_JND - 5_Weekly Urban PBR CO - 04-04-09 to 12-04-09 3 2" xfId="8553"/>
    <cellStyle name="_pgvcl-costal_PGVCL-_JND - 5_Weekly Urban PBR CO - 04-04-09 to 12-04-09 3 2" xfId="8554"/>
    <cellStyle name="_pgvcl-costal_pgvcl_JND - 5_Weekly Urban PBR CO - 04-04-09 to 12-04-09 3 3" xfId="8555"/>
    <cellStyle name="_pgvcl-costal_PGVCL-_JND - 5_Weekly Urban PBR CO - 04-04-09 to 12-04-09 3 3" xfId="8556"/>
    <cellStyle name="_pgvcl-costal_pgvcl_JND - 5_Weekly Urban PBR CO - 04-04-09 to 12-04-09 3 4" xfId="8557"/>
    <cellStyle name="_pgvcl-costal_PGVCL-_JND - 5_Weekly Urban PBR CO - 04-04-09 to 12-04-09 3 4" xfId="8558"/>
    <cellStyle name="_pgvcl-costal_pgvcl_JND - 5_Weekly Urban PBR CO - 04-04-09 to 12-04-09 3 5" xfId="8559"/>
    <cellStyle name="_pgvcl-costal_PGVCL-_JND - 5_Weekly Urban PBR CO - 04-04-09 to 12-04-09 3 5" xfId="8560"/>
    <cellStyle name="_pgvcl-costal_pgvcl_JND - 5_Weekly Urban PBR CO - 04-04-09 to 12-04-09 3 6" xfId="8561"/>
    <cellStyle name="_pgvcl-costal_PGVCL-_JND - 5_Weekly Urban PBR CO - 04-04-09 to 12-04-09 3 6" xfId="8562"/>
    <cellStyle name="_pgvcl-costal_pgvcl_JND - 5_Weekly Urban PBR CO - 04-04-09 to 12-04-09 3 7" xfId="8563"/>
    <cellStyle name="_pgvcl-costal_PGVCL-_JND - 5_Weekly Urban PBR CO - 04-04-09 to 12-04-09 3 7" xfId="8564"/>
    <cellStyle name="_pgvcl-costal_pgvcl_JND - 5_Weekly Urban PBR CO - 04-04-09 to 12-04-09 3 8" xfId="8565"/>
    <cellStyle name="_pgvcl-costal_PGVCL-_JND - 5_Weekly Urban PBR CO - 04-04-09 to 12-04-09 3 8" xfId="8566"/>
    <cellStyle name="_pgvcl-costal_pgvcl_JND - 5_Weekly Urban PBR CO - 04-04-09 to 12-04-09 3 9" xfId="8567"/>
    <cellStyle name="_pgvcl-costal_PGVCL-_JND - 5_Weekly Urban PBR CO - 04-04-09 to 12-04-09 3 9" xfId="8568"/>
    <cellStyle name="_pgvcl-costal_pgvcl_JND - 5_Weekly Urban PBR CO - 04-04-09 to 12-04-09 4" xfId="8569"/>
    <cellStyle name="_pgvcl-costal_PGVCL-_JND - 5_Weekly Urban PBR CO - 04-04-09 to 12-04-09 4" xfId="8570"/>
    <cellStyle name="_pgvcl-costal_pgvcl_JND - 5_Weekly Urban PBR CO - 04-04-09 to 12-04-09 4 10" xfId="8571"/>
    <cellStyle name="_pgvcl-costal_PGVCL-_JND - 5_Weekly Urban PBR CO - 04-04-09 to 12-04-09 4 10" xfId="8572"/>
    <cellStyle name="_pgvcl-costal_pgvcl_JND - 5_Weekly Urban PBR CO - 04-04-09 to 12-04-09 4 2" xfId="8573"/>
    <cellStyle name="_pgvcl-costal_PGVCL-_JND - 5_Weekly Urban PBR CO - 04-04-09 to 12-04-09 4 2" xfId="8574"/>
    <cellStyle name="_pgvcl-costal_pgvcl_JND - 5_Weekly Urban PBR CO - 04-04-09 to 12-04-09 4 3" xfId="8575"/>
    <cellStyle name="_pgvcl-costal_PGVCL-_JND - 5_Weekly Urban PBR CO - 04-04-09 to 12-04-09 4 3" xfId="8576"/>
    <cellStyle name="_pgvcl-costal_pgvcl_JND - 5_Weekly Urban PBR CO - 04-04-09 to 12-04-09 4 4" xfId="8577"/>
    <cellStyle name="_pgvcl-costal_PGVCL-_JND - 5_Weekly Urban PBR CO - 04-04-09 to 12-04-09 4 4" xfId="8578"/>
    <cellStyle name="_pgvcl-costal_pgvcl_JND - 5_Weekly Urban PBR CO - 04-04-09 to 12-04-09 4 5" xfId="8579"/>
    <cellStyle name="_pgvcl-costal_PGVCL-_JND - 5_Weekly Urban PBR CO - 04-04-09 to 12-04-09 4 5" xfId="8580"/>
    <cellStyle name="_pgvcl-costal_pgvcl_JND - 5_Weekly Urban PBR CO - 04-04-09 to 12-04-09 4 6" xfId="8581"/>
    <cellStyle name="_pgvcl-costal_PGVCL-_JND - 5_Weekly Urban PBR CO - 04-04-09 to 12-04-09 4 6" xfId="8582"/>
    <cellStyle name="_pgvcl-costal_pgvcl_JND - 5_Weekly Urban PBR CO - 04-04-09 to 12-04-09 4 7" xfId="8583"/>
    <cellStyle name="_pgvcl-costal_PGVCL-_JND - 5_Weekly Urban PBR CO - 04-04-09 to 12-04-09 4 7" xfId="8584"/>
    <cellStyle name="_pgvcl-costal_pgvcl_JND - 5_Weekly Urban PBR CO - 04-04-09 to 12-04-09 4 8" xfId="8585"/>
    <cellStyle name="_pgvcl-costal_PGVCL-_JND - 5_Weekly Urban PBR CO - 04-04-09 to 12-04-09 4 8" xfId="8586"/>
    <cellStyle name="_pgvcl-costal_pgvcl_JND - 5_Weekly Urban PBR CO - 04-04-09 to 12-04-09 4 9" xfId="8587"/>
    <cellStyle name="_pgvcl-costal_PGVCL-_JND - 5_Weekly Urban PBR CO - 04-04-09 to 12-04-09 4 9" xfId="8588"/>
    <cellStyle name="_pgvcl-costal_pgvcl_JND - 5_Weekly Urban PBR CO - 04-04-09 to 12-04-09 5" xfId="8589"/>
    <cellStyle name="_pgvcl-costal_PGVCL-_JND - 5_Weekly Urban PBR CO - 04-04-09 to 12-04-09 5" xfId="8590"/>
    <cellStyle name="_pgvcl-costal_pgvcl_JND - 5_Weekly Urban PBR CO - 04-04-09 to 12-04-09 5 10" xfId="8591"/>
    <cellStyle name="_pgvcl-costal_PGVCL-_JND - 5_Weekly Urban PBR CO - 04-04-09 to 12-04-09 5 10" xfId="8592"/>
    <cellStyle name="_pgvcl-costal_pgvcl_JND - 5_Weekly Urban PBR CO - 04-04-09 to 12-04-09 5 2" xfId="8593"/>
    <cellStyle name="_pgvcl-costal_PGVCL-_JND - 5_Weekly Urban PBR CO - 04-04-09 to 12-04-09 5 2" xfId="8594"/>
    <cellStyle name="_pgvcl-costal_pgvcl_JND - 5_Weekly Urban PBR CO - 04-04-09 to 12-04-09 5 3" xfId="8595"/>
    <cellStyle name="_pgvcl-costal_PGVCL-_JND - 5_Weekly Urban PBR CO - 04-04-09 to 12-04-09 5 3" xfId="8596"/>
    <cellStyle name="_pgvcl-costal_pgvcl_JND - 5_Weekly Urban PBR CO - 04-04-09 to 12-04-09 5 4" xfId="8597"/>
    <cellStyle name="_pgvcl-costal_PGVCL-_JND - 5_Weekly Urban PBR CO - 04-04-09 to 12-04-09 5 4" xfId="8598"/>
    <cellStyle name="_pgvcl-costal_pgvcl_JND - 5_Weekly Urban PBR CO - 04-04-09 to 12-04-09 5 5" xfId="8599"/>
    <cellStyle name="_pgvcl-costal_PGVCL-_JND - 5_Weekly Urban PBR CO - 04-04-09 to 12-04-09 5 5" xfId="8600"/>
    <cellStyle name="_pgvcl-costal_pgvcl_JND - 5_Weekly Urban PBR CO - 04-04-09 to 12-04-09 5 6" xfId="8601"/>
    <cellStyle name="_pgvcl-costal_PGVCL-_JND - 5_Weekly Urban PBR CO - 04-04-09 to 12-04-09 5 6" xfId="8602"/>
    <cellStyle name="_pgvcl-costal_pgvcl_JND - 5_Weekly Urban PBR CO - 04-04-09 to 12-04-09 5 7" xfId="8603"/>
    <cellStyle name="_pgvcl-costal_PGVCL-_JND - 5_Weekly Urban PBR CO - 04-04-09 to 12-04-09 5 7" xfId="8604"/>
    <cellStyle name="_pgvcl-costal_pgvcl_JND - 5_Weekly Urban PBR CO - 04-04-09 to 12-04-09 5 8" xfId="8605"/>
    <cellStyle name="_pgvcl-costal_PGVCL-_JND - 5_Weekly Urban PBR CO - 04-04-09 to 12-04-09 5 8" xfId="8606"/>
    <cellStyle name="_pgvcl-costal_pgvcl_JND - 5_Weekly Urban PBR CO - 04-04-09 to 12-04-09 5 9" xfId="8607"/>
    <cellStyle name="_pgvcl-costal_PGVCL-_JND - 5_Weekly Urban PBR CO - 04-04-09 to 12-04-09 5 9" xfId="8608"/>
    <cellStyle name="_pgvcl-costal_pgvcl_JND - 5_Weekly Urban PBR CO - 04-04-09 to 12-04-09 6" xfId="8609"/>
    <cellStyle name="_pgvcl-costal_PGVCL-_JND - 5_Weekly Urban PBR CO - 04-04-09 to 12-04-09 6" xfId="8610"/>
    <cellStyle name="_pgvcl-costal_pgvcl_JND - 5_Weekly Urban PBR CO - 04-04-09 to 12-04-09 6 10" xfId="8611"/>
    <cellStyle name="_pgvcl-costal_PGVCL-_JND - 5_Weekly Urban PBR CO - 04-04-09 to 12-04-09 6 10" xfId="8612"/>
    <cellStyle name="_pgvcl-costal_pgvcl_JND - 5_Weekly Urban PBR CO - 04-04-09 to 12-04-09 6 2" xfId="8613"/>
    <cellStyle name="_pgvcl-costal_PGVCL-_JND - 5_Weekly Urban PBR CO - 04-04-09 to 12-04-09 6 2" xfId="8614"/>
    <cellStyle name="_pgvcl-costal_pgvcl_JND - 5_Weekly Urban PBR CO - 04-04-09 to 12-04-09 6 3" xfId="8615"/>
    <cellStyle name="_pgvcl-costal_PGVCL-_JND - 5_Weekly Urban PBR CO - 04-04-09 to 12-04-09 6 3" xfId="8616"/>
    <cellStyle name="_pgvcl-costal_pgvcl_JND - 5_Weekly Urban PBR CO - 04-04-09 to 12-04-09 6 4" xfId="8617"/>
    <cellStyle name="_pgvcl-costal_PGVCL-_JND - 5_Weekly Urban PBR CO - 04-04-09 to 12-04-09 6 4" xfId="8618"/>
    <cellStyle name="_pgvcl-costal_pgvcl_JND - 5_Weekly Urban PBR CO - 04-04-09 to 12-04-09 6 5" xfId="8619"/>
    <cellStyle name="_pgvcl-costal_PGVCL-_JND - 5_Weekly Urban PBR CO - 04-04-09 to 12-04-09 6 5" xfId="8620"/>
    <cellStyle name="_pgvcl-costal_pgvcl_JND - 5_Weekly Urban PBR CO - 04-04-09 to 12-04-09 6 6" xfId="8621"/>
    <cellStyle name="_pgvcl-costal_PGVCL-_JND - 5_Weekly Urban PBR CO - 04-04-09 to 12-04-09 6 6" xfId="8622"/>
    <cellStyle name="_pgvcl-costal_pgvcl_JND - 5_Weekly Urban PBR CO - 04-04-09 to 12-04-09 6 7" xfId="8623"/>
    <cellStyle name="_pgvcl-costal_PGVCL-_JND - 5_Weekly Urban PBR CO - 04-04-09 to 12-04-09 6 7" xfId="8624"/>
    <cellStyle name="_pgvcl-costal_pgvcl_JND - 5_Weekly Urban PBR CO - 04-04-09 to 12-04-09 6 8" xfId="8625"/>
    <cellStyle name="_pgvcl-costal_PGVCL-_JND - 5_Weekly Urban PBR CO - 04-04-09 to 12-04-09 6 8" xfId="8626"/>
    <cellStyle name="_pgvcl-costal_pgvcl_JND - 5_Weekly Urban PBR CO - 04-04-09 to 12-04-09 6 9" xfId="8627"/>
    <cellStyle name="_pgvcl-costal_PGVCL-_JND - 5_Weekly Urban PBR CO - 04-04-09 to 12-04-09 6 9" xfId="8628"/>
    <cellStyle name="_pgvcl-costal_pgvcl_JND - 5_Weekly Urban PBR CO - 04-04-09 to 12-04-09 7" xfId="8629"/>
    <cellStyle name="_pgvcl-costal_PGVCL-_JND - 5_Weekly Urban PBR CO - 04-04-09 to 12-04-09 7" xfId="8630"/>
    <cellStyle name="_pgvcl-costal_pgvcl_JND - 5_Weekly Urban PBR CO - 04-04-09 to 12-04-09 7 10" xfId="8631"/>
    <cellStyle name="_pgvcl-costal_PGVCL-_JND - 5_Weekly Urban PBR CO - 04-04-09 to 12-04-09 7 10" xfId="8632"/>
    <cellStyle name="_pgvcl-costal_pgvcl_JND - 5_Weekly Urban PBR CO - 04-04-09 to 12-04-09 7 2" xfId="8633"/>
    <cellStyle name="_pgvcl-costal_PGVCL-_JND - 5_Weekly Urban PBR CO - 04-04-09 to 12-04-09 7 2" xfId="8634"/>
    <cellStyle name="_pgvcl-costal_pgvcl_JND - 5_Weekly Urban PBR CO - 04-04-09 to 12-04-09 7 3" xfId="8635"/>
    <cellStyle name="_pgvcl-costal_PGVCL-_JND - 5_Weekly Urban PBR CO - 04-04-09 to 12-04-09 7 3" xfId="8636"/>
    <cellStyle name="_pgvcl-costal_pgvcl_JND - 5_Weekly Urban PBR CO - 04-04-09 to 12-04-09 7 4" xfId="8637"/>
    <cellStyle name="_pgvcl-costal_PGVCL-_JND - 5_Weekly Urban PBR CO - 04-04-09 to 12-04-09 7 4" xfId="8638"/>
    <cellStyle name="_pgvcl-costal_pgvcl_JND - 5_Weekly Urban PBR CO - 04-04-09 to 12-04-09 7 5" xfId="8639"/>
    <cellStyle name="_pgvcl-costal_PGVCL-_JND - 5_Weekly Urban PBR CO - 04-04-09 to 12-04-09 7 5" xfId="8640"/>
    <cellStyle name="_pgvcl-costal_pgvcl_JND - 5_Weekly Urban PBR CO - 04-04-09 to 12-04-09 7 6" xfId="8641"/>
    <cellStyle name="_pgvcl-costal_PGVCL-_JND - 5_Weekly Urban PBR CO - 04-04-09 to 12-04-09 7 6" xfId="8642"/>
    <cellStyle name="_pgvcl-costal_pgvcl_JND - 5_Weekly Urban PBR CO - 04-04-09 to 12-04-09 7 7" xfId="8643"/>
    <cellStyle name="_pgvcl-costal_PGVCL-_JND - 5_Weekly Urban PBR CO - 04-04-09 to 12-04-09 7 7" xfId="8644"/>
    <cellStyle name="_pgvcl-costal_pgvcl_JND - 5_Weekly Urban PBR CO - 04-04-09 to 12-04-09 7 8" xfId="8645"/>
    <cellStyle name="_pgvcl-costal_PGVCL-_JND - 5_Weekly Urban PBR CO - 04-04-09 to 12-04-09 7 8" xfId="8646"/>
    <cellStyle name="_pgvcl-costal_pgvcl_JND - 5_Weekly Urban PBR CO - 04-04-09 to 12-04-09 7 9" xfId="8647"/>
    <cellStyle name="_pgvcl-costal_PGVCL-_JND - 5_Weekly Urban PBR CO - 04-04-09 to 12-04-09 7 9" xfId="8648"/>
    <cellStyle name="_pgvcl-costal_pgvcl_JND - 5_Weekly Urban PBR CO - 04-04-09 to 12-04-09 8" xfId="8649"/>
    <cellStyle name="_pgvcl-costal_PGVCL-_JND - 5_Weekly Urban PBR CO - 04-04-09 to 12-04-09 8" xfId="8650"/>
    <cellStyle name="_pgvcl-costal_pgvcl_JND - 5_Weekly Urban PBR CO - 06-03-09 to 12-03-09" xfId="8651"/>
    <cellStyle name="_pgvcl-costal_PGVCL-_JND - 5_Weekly Urban PBR CO - 06-03-09 to 12-03-09" xfId="8652"/>
    <cellStyle name="_pgvcl-costal_pgvcl_JND - 5_Weekly Urban PBR CO - 06-03-09 to 12-03-09 2" xfId="8653"/>
    <cellStyle name="_pgvcl-costal_PGVCL-_JND - 5_Weekly Urban PBR CO - 06-03-09 to 12-03-09 2" xfId="8654"/>
    <cellStyle name="_pgvcl-costal_pgvcl_JND - 5_Weekly Urban PBR CO - 06-03-09 to 12-03-09 2 10" xfId="8655"/>
    <cellStyle name="_pgvcl-costal_PGVCL-_JND - 5_Weekly Urban PBR CO - 06-03-09 to 12-03-09 2 10" xfId="8656"/>
    <cellStyle name="_pgvcl-costal_pgvcl_JND - 5_Weekly Urban PBR CO - 06-03-09 to 12-03-09 2 2" xfId="8657"/>
    <cellStyle name="_pgvcl-costal_PGVCL-_JND - 5_Weekly Urban PBR CO - 06-03-09 to 12-03-09 2 2" xfId="8658"/>
    <cellStyle name="_pgvcl-costal_pgvcl_JND - 5_Weekly Urban PBR CO - 06-03-09 to 12-03-09 2 3" xfId="8659"/>
    <cellStyle name="_pgvcl-costal_PGVCL-_JND - 5_Weekly Urban PBR CO - 06-03-09 to 12-03-09 2 3" xfId="8660"/>
    <cellStyle name="_pgvcl-costal_pgvcl_JND - 5_Weekly Urban PBR CO - 06-03-09 to 12-03-09 2 4" xfId="8661"/>
    <cellStyle name="_pgvcl-costal_PGVCL-_JND - 5_Weekly Urban PBR CO - 06-03-09 to 12-03-09 2 4" xfId="8662"/>
    <cellStyle name="_pgvcl-costal_pgvcl_JND - 5_Weekly Urban PBR CO - 06-03-09 to 12-03-09 2 5" xfId="8663"/>
    <cellStyle name="_pgvcl-costal_PGVCL-_JND - 5_Weekly Urban PBR CO - 06-03-09 to 12-03-09 2 5" xfId="8664"/>
    <cellStyle name="_pgvcl-costal_pgvcl_JND - 5_Weekly Urban PBR CO - 06-03-09 to 12-03-09 2 6" xfId="8665"/>
    <cellStyle name="_pgvcl-costal_PGVCL-_JND - 5_Weekly Urban PBR CO - 06-03-09 to 12-03-09 2 6" xfId="8666"/>
    <cellStyle name="_pgvcl-costal_pgvcl_JND - 5_Weekly Urban PBR CO - 06-03-09 to 12-03-09 2 7" xfId="8667"/>
    <cellStyle name="_pgvcl-costal_PGVCL-_JND - 5_Weekly Urban PBR CO - 06-03-09 to 12-03-09 2 7" xfId="8668"/>
    <cellStyle name="_pgvcl-costal_pgvcl_JND - 5_Weekly Urban PBR CO - 06-03-09 to 12-03-09 2 8" xfId="8669"/>
    <cellStyle name="_pgvcl-costal_PGVCL-_JND - 5_Weekly Urban PBR CO - 06-03-09 to 12-03-09 2 8" xfId="8670"/>
    <cellStyle name="_pgvcl-costal_pgvcl_JND - 5_Weekly Urban PBR CO - 06-03-09 to 12-03-09 2 9" xfId="8671"/>
    <cellStyle name="_pgvcl-costal_PGVCL-_JND - 5_Weekly Urban PBR CO - 06-03-09 to 12-03-09 2 9" xfId="8672"/>
    <cellStyle name="_pgvcl-costal_pgvcl_JND - 5_Weekly Urban PBR CO - 06-03-09 to 12-03-09 3" xfId="8673"/>
    <cellStyle name="_pgvcl-costal_PGVCL-_JND - 5_Weekly Urban PBR CO - 06-03-09 to 12-03-09 3" xfId="8674"/>
    <cellStyle name="_pgvcl-costal_pgvcl_JND - 5_Weekly Urban PBR CO - 06-03-09 to 12-03-09 3 10" xfId="8675"/>
    <cellStyle name="_pgvcl-costal_PGVCL-_JND - 5_Weekly Urban PBR CO - 06-03-09 to 12-03-09 3 10" xfId="8676"/>
    <cellStyle name="_pgvcl-costal_pgvcl_JND - 5_Weekly Urban PBR CO - 06-03-09 to 12-03-09 3 2" xfId="8677"/>
    <cellStyle name="_pgvcl-costal_PGVCL-_JND - 5_Weekly Urban PBR CO - 06-03-09 to 12-03-09 3 2" xfId="8678"/>
    <cellStyle name="_pgvcl-costal_pgvcl_JND - 5_Weekly Urban PBR CO - 06-03-09 to 12-03-09 3 3" xfId="8679"/>
    <cellStyle name="_pgvcl-costal_PGVCL-_JND - 5_Weekly Urban PBR CO - 06-03-09 to 12-03-09 3 3" xfId="8680"/>
    <cellStyle name="_pgvcl-costal_pgvcl_JND - 5_Weekly Urban PBR CO - 06-03-09 to 12-03-09 3 4" xfId="8681"/>
    <cellStyle name="_pgvcl-costal_PGVCL-_JND - 5_Weekly Urban PBR CO - 06-03-09 to 12-03-09 3 4" xfId="8682"/>
    <cellStyle name="_pgvcl-costal_pgvcl_JND - 5_Weekly Urban PBR CO - 06-03-09 to 12-03-09 3 5" xfId="8683"/>
    <cellStyle name="_pgvcl-costal_PGVCL-_JND - 5_Weekly Urban PBR CO - 06-03-09 to 12-03-09 3 5" xfId="8684"/>
    <cellStyle name="_pgvcl-costal_pgvcl_JND - 5_Weekly Urban PBR CO - 06-03-09 to 12-03-09 3 6" xfId="8685"/>
    <cellStyle name="_pgvcl-costal_PGVCL-_JND - 5_Weekly Urban PBR CO - 06-03-09 to 12-03-09 3 6" xfId="8686"/>
    <cellStyle name="_pgvcl-costal_pgvcl_JND - 5_Weekly Urban PBR CO - 06-03-09 to 12-03-09 3 7" xfId="8687"/>
    <cellStyle name="_pgvcl-costal_PGVCL-_JND - 5_Weekly Urban PBR CO - 06-03-09 to 12-03-09 3 7" xfId="8688"/>
    <cellStyle name="_pgvcl-costal_pgvcl_JND - 5_Weekly Urban PBR CO - 06-03-09 to 12-03-09 3 8" xfId="8689"/>
    <cellStyle name="_pgvcl-costal_PGVCL-_JND - 5_Weekly Urban PBR CO - 06-03-09 to 12-03-09 3 8" xfId="8690"/>
    <cellStyle name="_pgvcl-costal_pgvcl_JND - 5_Weekly Urban PBR CO - 06-03-09 to 12-03-09 3 9" xfId="8691"/>
    <cellStyle name="_pgvcl-costal_PGVCL-_JND - 5_Weekly Urban PBR CO - 06-03-09 to 12-03-09 3 9" xfId="8692"/>
    <cellStyle name="_pgvcl-costal_pgvcl_JND - 5_Weekly Urban PBR CO - 06-03-09 to 12-03-09 4" xfId="8693"/>
    <cellStyle name="_pgvcl-costal_PGVCL-_JND - 5_Weekly Urban PBR CO - 06-03-09 to 12-03-09 4" xfId="8694"/>
    <cellStyle name="_pgvcl-costal_pgvcl_JND - 5_Weekly Urban PBR CO - 06-03-09 to 12-03-09 4 10" xfId="8695"/>
    <cellStyle name="_pgvcl-costal_PGVCL-_JND - 5_Weekly Urban PBR CO - 06-03-09 to 12-03-09 4 10" xfId="8696"/>
    <cellStyle name="_pgvcl-costal_pgvcl_JND - 5_Weekly Urban PBR CO - 06-03-09 to 12-03-09 4 2" xfId="8697"/>
    <cellStyle name="_pgvcl-costal_PGVCL-_JND - 5_Weekly Urban PBR CO - 06-03-09 to 12-03-09 4 2" xfId="8698"/>
    <cellStyle name="_pgvcl-costal_pgvcl_JND - 5_Weekly Urban PBR CO - 06-03-09 to 12-03-09 4 3" xfId="8699"/>
    <cellStyle name="_pgvcl-costal_PGVCL-_JND - 5_Weekly Urban PBR CO - 06-03-09 to 12-03-09 4 3" xfId="8700"/>
    <cellStyle name="_pgvcl-costal_pgvcl_JND - 5_Weekly Urban PBR CO - 06-03-09 to 12-03-09 4 4" xfId="8701"/>
    <cellStyle name="_pgvcl-costal_PGVCL-_JND - 5_Weekly Urban PBR CO - 06-03-09 to 12-03-09 4 4" xfId="8702"/>
    <cellStyle name="_pgvcl-costal_pgvcl_JND - 5_Weekly Urban PBR CO - 06-03-09 to 12-03-09 4 5" xfId="8703"/>
    <cellStyle name="_pgvcl-costal_PGVCL-_JND - 5_Weekly Urban PBR CO - 06-03-09 to 12-03-09 4 5" xfId="8704"/>
    <cellStyle name="_pgvcl-costal_pgvcl_JND - 5_Weekly Urban PBR CO - 06-03-09 to 12-03-09 4 6" xfId="8705"/>
    <cellStyle name="_pgvcl-costal_PGVCL-_JND - 5_Weekly Urban PBR CO - 06-03-09 to 12-03-09 4 6" xfId="8706"/>
    <cellStyle name="_pgvcl-costal_pgvcl_JND - 5_Weekly Urban PBR CO - 06-03-09 to 12-03-09 4 7" xfId="8707"/>
    <cellStyle name="_pgvcl-costal_PGVCL-_JND - 5_Weekly Urban PBR CO - 06-03-09 to 12-03-09 4 7" xfId="8708"/>
    <cellStyle name="_pgvcl-costal_pgvcl_JND - 5_Weekly Urban PBR CO - 06-03-09 to 12-03-09 4 8" xfId="8709"/>
    <cellStyle name="_pgvcl-costal_PGVCL-_JND - 5_Weekly Urban PBR CO - 06-03-09 to 12-03-09 4 8" xfId="8710"/>
    <cellStyle name="_pgvcl-costal_pgvcl_JND - 5_Weekly Urban PBR CO - 06-03-09 to 12-03-09 4 9" xfId="8711"/>
    <cellStyle name="_pgvcl-costal_PGVCL-_JND - 5_Weekly Urban PBR CO - 06-03-09 to 12-03-09 4 9" xfId="8712"/>
    <cellStyle name="_pgvcl-costal_pgvcl_JND - 5_Weekly Urban PBR CO - 06-03-09 to 12-03-09 5" xfId="8713"/>
    <cellStyle name="_pgvcl-costal_PGVCL-_JND - 5_Weekly Urban PBR CO - 06-03-09 to 12-03-09 5" xfId="8714"/>
    <cellStyle name="_pgvcl-costal_pgvcl_JND - 5_Weekly Urban PBR CO - 06-03-09 to 12-03-09 5 10" xfId="8715"/>
    <cellStyle name="_pgvcl-costal_PGVCL-_JND - 5_Weekly Urban PBR CO - 06-03-09 to 12-03-09 5 10" xfId="8716"/>
    <cellStyle name="_pgvcl-costal_pgvcl_JND - 5_Weekly Urban PBR CO - 06-03-09 to 12-03-09 5 2" xfId="8717"/>
    <cellStyle name="_pgvcl-costal_PGVCL-_JND - 5_Weekly Urban PBR CO - 06-03-09 to 12-03-09 5 2" xfId="8718"/>
    <cellStyle name="_pgvcl-costal_pgvcl_JND - 5_Weekly Urban PBR CO - 06-03-09 to 12-03-09 5 3" xfId="8719"/>
    <cellStyle name="_pgvcl-costal_PGVCL-_JND - 5_Weekly Urban PBR CO - 06-03-09 to 12-03-09 5 3" xfId="8720"/>
    <cellStyle name="_pgvcl-costal_pgvcl_JND - 5_Weekly Urban PBR CO - 06-03-09 to 12-03-09 5 4" xfId="8721"/>
    <cellStyle name="_pgvcl-costal_PGVCL-_JND - 5_Weekly Urban PBR CO - 06-03-09 to 12-03-09 5 4" xfId="8722"/>
    <cellStyle name="_pgvcl-costal_pgvcl_JND - 5_Weekly Urban PBR CO - 06-03-09 to 12-03-09 5 5" xfId="8723"/>
    <cellStyle name="_pgvcl-costal_PGVCL-_JND - 5_Weekly Urban PBR CO - 06-03-09 to 12-03-09 5 5" xfId="8724"/>
    <cellStyle name="_pgvcl-costal_pgvcl_JND - 5_Weekly Urban PBR CO - 06-03-09 to 12-03-09 5 6" xfId="8725"/>
    <cellStyle name="_pgvcl-costal_PGVCL-_JND - 5_Weekly Urban PBR CO - 06-03-09 to 12-03-09 5 6" xfId="8726"/>
    <cellStyle name="_pgvcl-costal_pgvcl_JND - 5_Weekly Urban PBR CO - 06-03-09 to 12-03-09 5 7" xfId="8727"/>
    <cellStyle name="_pgvcl-costal_PGVCL-_JND - 5_Weekly Urban PBR CO - 06-03-09 to 12-03-09 5 7" xfId="8728"/>
    <cellStyle name="_pgvcl-costal_pgvcl_JND - 5_Weekly Urban PBR CO - 06-03-09 to 12-03-09 5 8" xfId="8729"/>
    <cellStyle name="_pgvcl-costal_PGVCL-_JND - 5_Weekly Urban PBR CO - 06-03-09 to 12-03-09 5 8" xfId="8730"/>
    <cellStyle name="_pgvcl-costal_pgvcl_JND - 5_Weekly Urban PBR CO - 06-03-09 to 12-03-09 5 9" xfId="8731"/>
    <cellStyle name="_pgvcl-costal_PGVCL-_JND - 5_Weekly Urban PBR CO - 06-03-09 to 12-03-09 5 9" xfId="8732"/>
    <cellStyle name="_pgvcl-costal_pgvcl_JND - 5_Weekly Urban PBR CO - 06-03-09 to 12-03-09 6" xfId="8733"/>
    <cellStyle name="_pgvcl-costal_PGVCL-_JND - 5_Weekly Urban PBR CO - 06-03-09 to 12-03-09 6" xfId="8734"/>
    <cellStyle name="_pgvcl-costal_pgvcl_JND - 5_Weekly Urban PBR CO - 06-03-09 to 12-03-09 6 10" xfId="8735"/>
    <cellStyle name="_pgvcl-costal_PGVCL-_JND - 5_Weekly Urban PBR CO - 06-03-09 to 12-03-09 6 10" xfId="8736"/>
    <cellStyle name="_pgvcl-costal_pgvcl_JND - 5_Weekly Urban PBR CO - 06-03-09 to 12-03-09 6 2" xfId="8737"/>
    <cellStyle name="_pgvcl-costal_PGVCL-_JND - 5_Weekly Urban PBR CO - 06-03-09 to 12-03-09 6 2" xfId="8738"/>
    <cellStyle name="_pgvcl-costal_pgvcl_JND - 5_Weekly Urban PBR CO - 06-03-09 to 12-03-09 6 3" xfId="8739"/>
    <cellStyle name="_pgvcl-costal_PGVCL-_JND - 5_Weekly Urban PBR CO - 06-03-09 to 12-03-09 6 3" xfId="8740"/>
    <cellStyle name="_pgvcl-costal_pgvcl_JND - 5_Weekly Urban PBR CO - 06-03-09 to 12-03-09 6 4" xfId="8741"/>
    <cellStyle name="_pgvcl-costal_PGVCL-_JND - 5_Weekly Urban PBR CO - 06-03-09 to 12-03-09 6 4" xfId="8742"/>
    <cellStyle name="_pgvcl-costal_pgvcl_JND - 5_Weekly Urban PBR CO - 06-03-09 to 12-03-09 6 5" xfId="8743"/>
    <cellStyle name="_pgvcl-costal_PGVCL-_JND - 5_Weekly Urban PBR CO - 06-03-09 to 12-03-09 6 5" xfId="8744"/>
    <cellStyle name="_pgvcl-costal_pgvcl_JND - 5_Weekly Urban PBR CO - 06-03-09 to 12-03-09 6 6" xfId="8745"/>
    <cellStyle name="_pgvcl-costal_PGVCL-_JND - 5_Weekly Urban PBR CO - 06-03-09 to 12-03-09 6 6" xfId="8746"/>
    <cellStyle name="_pgvcl-costal_pgvcl_JND - 5_Weekly Urban PBR CO - 06-03-09 to 12-03-09 6 7" xfId="8747"/>
    <cellStyle name="_pgvcl-costal_PGVCL-_JND - 5_Weekly Urban PBR CO - 06-03-09 to 12-03-09 6 7" xfId="8748"/>
    <cellStyle name="_pgvcl-costal_pgvcl_JND - 5_Weekly Urban PBR CO - 06-03-09 to 12-03-09 6 8" xfId="8749"/>
    <cellStyle name="_pgvcl-costal_PGVCL-_JND - 5_Weekly Urban PBR CO - 06-03-09 to 12-03-09 6 8" xfId="8750"/>
    <cellStyle name="_pgvcl-costal_pgvcl_JND - 5_Weekly Urban PBR CO - 06-03-09 to 12-03-09 6 9" xfId="8751"/>
    <cellStyle name="_pgvcl-costal_PGVCL-_JND - 5_Weekly Urban PBR CO - 06-03-09 to 12-03-09 6 9" xfId="8752"/>
    <cellStyle name="_pgvcl-costal_pgvcl_JND - 5_Weekly Urban PBR CO - 06-03-09 to 12-03-09 7" xfId="8753"/>
    <cellStyle name="_pgvcl-costal_PGVCL-_JND - 5_Weekly Urban PBR CO - 06-03-09 to 12-03-09 7" xfId="8754"/>
    <cellStyle name="_pgvcl-costal_pgvcl_JND - 5_Weekly Urban PBR CO - 06-03-09 to 12-03-09 7 10" xfId="8755"/>
    <cellStyle name="_pgvcl-costal_PGVCL-_JND - 5_Weekly Urban PBR CO - 06-03-09 to 12-03-09 7 10" xfId="8756"/>
    <cellStyle name="_pgvcl-costal_pgvcl_JND - 5_Weekly Urban PBR CO - 06-03-09 to 12-03-09 7 2" xfId="8757"/>
    <cellStyle name="_pgvcl-costal_PGVCL-_JND - 5_Weekly Urban PBR CO - 06-03-09 to 12-03-09 7 2" xfId="8758"/>
    <cellStyle name="_pgvcl-costal_pgvcl_JND - 5_Weekly Urban PBR CO - 06-03-09 to 12-03-09 7 3" xfId="8759"/>
    <cellStyle name="_pgvcl-costal_PGVCL-_JND - 5_Weekly Urban PBR CO - 06-03-09 to 12-03-09 7 3" xfId="8760"/>
    <cellStyle name="_pgvcl-costal_pgvcl_JND - 5_Weekly Urban PBR CO - 06-03-09 to 12-03-09 7 4" xfId="8761"/>
    <cellStyle name="_pgvcl-costal_PGVCL-_JND - 5_Weekly Urban PBR CO - 06-03-09 to 12-03-09 7 4" xfId="8762"/>
    <cellStyle name="_pgvcl-costal_pgvcl_JND - 5_Weekly Urban PBR CO - 06-03-09 to 12-03-09 7 5" xfId="8763"/>
    <cellStyle name="_pgvcl-costal_PGVCL-_JND - 5_Weekly Urban PBR CO - 06-03-09 to 12-03-09 7 5" xfId="8764"/>
    <cellStyle name="_pgvcl-costal_pgvcl_JND - 5_Weekly Urban PBR CO - 06-03-09 to 12-03-09 7 6" xfId="8765"/>
    <cellStyle name="_pgvcl-costal_PGVCL-_JND - 5_Weekly Urban PBR CO - 06-03-09 to 12-03-09 7 6" xfId="8766"/>
    <cellStyle name="_pgvcl-costal_pgvcl_JND - 5_Weekly Urban PBR CO - 06-03-09 to 12-03-09 7 7" xfId="8767"/>
    <cellStyle name="_pgvcl-costal_PGVCL-_JND - 5_Weekly Urban PBR CO - 06-03-09 to 12-03-09 7 7" xfId="8768"/>
    <cellStyle name="_pgvcl-costal_pgvcl_JND - 5_Weekly Urban PBR CO - 06-03-09 to 12-03-09 7 8" xfId="8769"/>
    <cellStyle name="_pgvcl-costal_PGVCL-_JND - 5_Weekly Urban PBR CO - 06-03-09 to 12-03-09 7 8" xfId="8770"/>
    <cellStyle name="_pgvcl-costal_pgvcl_JND - 5_Weekly Urban PBR CO - 06-03-09 to 12-03-09 7 9" xfId="8771"/>
    <cellStyle name="_pgvcl-costal_PGVCL-_JND - 5_Weekly Urban PBR CO - 06-03-09 to 12-03-09 7 9" xfId="8772"/>
    <cellStyle name="_pgvcl-costal_pgvcl_JND - 5_Weekly Urban PBR CO - 06-03-09 to 12-03-09 8" xfId="8773"/>
    <cellStyle name="_pgvcl-costal_PGVCL-_JND - 5_Weekly Urban PBR CO - 06-03-09 to 12-03-09 8" xfId="8774"/>
    <cellStyle name="_pgvcl-costal_pgvcl_JND - 5_Weekly Urban PBR CO - 20-02-09 to 26-02-09" xfId="8775"/>
    <cellStyle name="_pgvcl-costal_PGVCL-_JND - 5_Weekly Urban PBR CO - 20-02-09 to 26-02-09" xfId="8776"/>
    <cellStyle name="_pgvcl-costal_pgvcl_JND - 5_Weekly Urban PBR CO - 20-02-09 to 26-02-09 2" xfId="8777"/>
    <cellStyle name="_pgvcl-costal_PGVCL-_JND - 5_Weekly Urban PBR CO - 20-02-09 to 26-02-09 2" xfId="8778"/>
    <cellStyle name="_pgvcl-costal_pgvcl_JND - 5_Weekly Urban PBR CO - 20-02-09 to 26-02-09 2 10" xfId="8779"/>
    <cellStyle name="_pgvcl-costal_PGVCL-_JND - 5_Weekly Urban PBR CO - 20-02-09 to 26-02-09 2 10" xfId="8780"/>
    <cellStyle name="_pgvcl-costal_pgvcl_JND - 5_Weekly Urban PBR CO - 20-02-09 to 26-02-09 2 2" xfId="8781"/>
    <cellStyle name="_pgvcl-costal_PGVCL-_JND - 5_Weekly Urban PBR CO - 20-02-09 to 26-02-09 2 2" xfId="8782"/>
    <cellStyle name="_pgvcl-costal_pgvcl_JND - 5_Weekly Urban PBR CO - 20-02-09 to 26-02-09 2 3" xfId="8783"/>
    <cellStyle name="_pgvcl-costal_PGVCL-_JND - 5_Weekly Urban PBR CO - 20-02-09 to 26-02-09 2 3" xfId="8784"/>
    <cellStyle name="_pgvcl-costal_pgvcl_JND - 5_Weekly Urban PBR CO - 20-02-09 to 26-02-09 2 4" xfId="8785"/>
    <cellStyle name="_pgvcl-costal_PGVCL-_JND - 5_Weekly Urban PBR CO - 20-02-09 to 26-02-09 2 4" xfId="8786"/>
    <cellStyle name="_pgvcl-costal_pgvcl_JND - 5_Weekly Urban PBR CO - 20-02-09 to 26-02-09 2 5" xfId="8787"/>
    <cellStyle name="_pgvcl-costal_PGVCL-_JND - 5_Weekly Urban PBR CO - 20-02-09 to 26-02-09 2 5" xfId="8788"/>
    <cellStyle name="_pgvcl-costal_pgvcl_JND - 5_Weekly Urban PBR CO - 20-02-09 to 26-02-09 2 6" xfId="8789"/>
    <cellStyle name="_pgvcl-costal_PGVCL-_JND - 5_Weekly Urban PBR CO - 20-02-09 to 26-02-09 2 6" xfId="8790"/>
    <cellStyle name="_pgvcl-costal_pgvcl_JND - 5_Weekly Urban PBR CO - 20-02-09 to 26-02-09 2 7" xfId="8791"/>
    <cellStyle name="_pgvcl-costal_PGVCL-_JND - 5_Weekly Urban PBR CO - 20-02-09 to 26-02-09 2 7" xfId="8792"/>
    <cellStyle name="_pgvcl-costal_pgvcl_JND - 5_Weekly Urban PBR CO - 20-02-09 to 26-02-09 2 8" xfId="8793"/>
    <cellStyle name="_pgvcl-costal_PGVCL-_JND - 5_Weekly Urban PBR CO - 20-02-09 to 26-02-09 2 8" xfId="8794"/>
    <cellStyle name="_pgvcl-costal_pgvcl_JND - 5_Weekly Urban PBR CO - 20-02-09 to 26-02-09 2 9" xfId="8795"/>
    <cellStyle name="_pgvcl-costal_PGVCL-_JND - 5_Weekly Urban PBR CO - 20-02-09 to 26-02-09 2 9" xfId="8796"/>
    <cellStyle name="_pgvcl-costal_pgvcl_JND - 5_Weekly Urban PBR CO - 20-02-09 to 26-02-09 3" xfId="8797"/>
    <cellStyle name="_pgvcl-costal_PGVCL-_JND - 5_Weekly Urban PBR CO - 20-02-09 to 26-02-09 3" xfId="8798"/>
    <cellStyle name="_pgvcl-costal_pgvcl_JND - 5_Weekly Urban PBR CO - 20-02-09 to 26-02-09 3 10" xfId="8799"/>
    <cellStyle name="_pgvcl-costal_PGVCL-_JND - 5_Weekly Urban PBR CO - 20-02-09 to 26-02-09 3 10" xfId="8800"/>
    <cellStyle name="_pgvcl-costal_pgvcl_JND - 5_Weekly Urban PBR CO - 20-02-09 to 26-02-09 3 2" xfId="8801"/>
    <cellStyle name="_pgvcl-costal_PGVCL-_JND - 5_Weekly Urban PBR CO - 20-02-09 to 26-02-09 3 2" xfId="8802"/>
    <cellStyle name="_pgvcl-costal_pgvcl_JND - 5_Weekly Urban PBR CO - 20-02-09 to 26-02-09 3 3" xfId="8803"/>
    <cellStyle name="_pgvcl-costal_PGVCL-_JND - 5_Weekly Urban PBR CO - 20-02-09 to 26-02-09 3 3" xfId="8804"/>
    <cellStyle name="_pgvcl-costal_pgvcl_JND - 5_Weekly Urban PBR CO - 20-02-09 to 26-02-09 3 4" xfId="8805"/>
    <cellStyle name="_pgvcl-costal_PGVCL-_JND - 5_Weekly Urban PBR CO - 20-02-09 to 26-02-09 3 4" xfId="8806"/>
    <cellStyle name="_pgvcl-costal_pgvcl_JND - 5_Weekly Urban PBR CO - 20-02-09 to 26-02-09 3 5" xfId="8807"/>
    <cellStyle name="_pgvcl-costal_PGVCL-_JND - 5_Weekly Urban PBR CO - 20-02-09 to 26-02-09 3 5" xfId="8808"/>
    <cellStyle name="_pgvcl-costal_pgvcl_JND - 5_Weekly Urban PBR CO - 20-02-09 to 26-02-09 3 6" xfId="8809"/>
    <cellStyle name="_pgvcl-costal_PGVCL-_JND - 5_Weekly Urban PBR CO - 20-02-09 to 26-02-09 3 6" xfId="8810"/>
    <cellStyle name="_pgvcl-costal_pgvcl_JND - 5_Weekly Urban PBR CO - 20-02-09 to 26-02-09 3 7" xfId="8811"/>
    <cellStyle name="_pgvcl-costal_PGVCL-_JND - 5_Weekly Urban PBR CO - 20-02-09 to 26-02-09 3 7" xfId="8812"/>
    <cellStyle name="_pgvcl-costal_pgvcl_JND - 5_Weekly Urban PBR CO - 20-02-09 to 26-02-09 3 8" xfId="8813"/>
    <cellStyle name="_pgvcl-costal_PGVCL-_JND - 5_Weekly Urban PBR CO - 20-02-09 to 26-02-09 3 8" xfId="8814"/>
    <cellStyle name="_pgvcl-costal_pgvcl_JND - 5_Weekly Urban PBR CO - 20-02-09 to 26-02-09 3 9" xfId="8815"/>
    <cellStyle name="_pgvcl-costal_PGVCL-_JND - 5_Weekly Urban PBR CO - 20-02-09 to 26-02-09 3 9" xfId="8816"/>
    <cellStyle name="_pgvcl-costal_pgvcl_JND - 5_Weekly Urban PBR CO - 20-02-09 to 26-02-09 4" xfId="8817"/>
    <cellStyle name="_pgvcl-costal_PGVCL-_JND - 5_Weekly Urban PBR CO - 20-02-09 to 26-02-09 4" xfId="8818"/>
    <cellStyle name="_pgvcl-costal_pgvcl_JND - 5_Weekly Urban PBR CO - 20-02-09 to 26-02-09 4 10" xfId="8819"/>
    <cellStyle name="_pgvcl-costal_PGVCL-_JND - 5_Weekly Urban PBR CO - 20-02-09 to 26-02-09 4 10" xfId="8820"/>
    <cellStyle name="_pgvcl-costal_pgvcl_JND - 5_Weekly Urban PBR CO - 20-02-09 to 26-02-09 4 2" xfId="8821"/>
    <cellStyle name="_pgvcl-costal_PGVCL-_JND - 5_Weekly Urban PBR CO - 20-02-09 to 26-02-09 4 2" xfId="8822"/>
    <cellStyle name="_pgvcl-costal_pgvcl_JND - 5_Weekly Urban PBR CO - 20-02-09 to 26-02-09 4 3" xfId="8823"/>
    <cellStyle name="_pgvcl-costal_PGVCL-_JND - 5_Weekly Urban PBR CO - 20-02-09 to 26-02-09 4 3" xfId="8824"/>
    <cellStyle name="_pgvcl-costal_pgvcl_JND - 5_Weekly Urban PBR CO - 20-02-09 to 26-02-09 4 4" xfId="8825"/>
    <cellStyle name="_pgvcl-costal_PGVCL-_JND - 5_Weekly Urban PBR CO - 20-02-09 to 26-02-09 4 4" xfId="8826"/>
    <cellStyle name="_pgvcl-costal_pgvcl_JND - 5_Weekly Urban PBR CO - 20-02-09 to 26-02-09 4 5" xfId="8827"/>
    <cellStyle name="_pgvcl-costal_PGVCL-_JND - 5_Weekly Urban PBR CO - 20-02-09 to 26-02-09 4 5" xfId="8828"/>
    <cellStyle name="_pgvcl-costal_pgvcl_JND - 5_Weekly Urban PBR CO - 20-02-09 to 26-02-09 4 6" xfId="8829"/>
    <cellStyle name="_pgvcl-costal_PGVCL-_JND - 5_Weekly Urban PBR CO - 20-02-09 to 26-02-09 4 6" xfId="8830"/>
    <cellStyle name="_pgvcl-costal_pgvcl_JND - 5_Weekly Urban PBR CO - 20-02-09 to 26-02-09 4 7" xfId="8831"/>
    <cellStyle name="_pgvcl-costal_PGVCL-_JND - 5_Weekly Urban PBR CO - 20-02-09 to 26-02-09 4 7" xfId="8832"/>
    <cellStyle name="_pgvcl-costal_pgvcl_JND - 5_Weekly Urban PBR CO - 20-02-09 to 26-02-09 4 8" xfId="8833"/>
    <cellStyle name="_pgvcl-costal_PGVCL-_JND - 5_Weekly Urban PBR CO - 20-02-09 to 26-02-09 4 8" xfId="8834"/>
    <cellStyle name="_pgvcl-costal_pgvcl_JND - 5_Weekly Urban PBR CO - 20-02-09 to 26-02-09 4 9" xfId="8835"/>
    <cellStyle name="_pgvcl-costal_PGVCL-_JND - 5_Weekly Urban PBR CO - 20-02-09 to 26-02-09 4 9" xfId="8836"/>
    <cellStyle name="_pgvcl-costal_pgvcl_JND - 5_Weekly Urban PBR CO - 20-02-09 to 26-02-09 5" xfId="8837"/>
    <cellStyle name="_pgvcl-costal_PGVCL-_JND - 5_Weekly Urban PBR CO - 20-02-09 to 26-02-09 5" xfId="8838"/>
    <cellStyle name="_pgvcl-costal_pgvcl_JND - 5_Weekly Urban PBR CO - 20-02-09 to 26-02-09 5 10" xfId="8839"/>
    <cellStyle name="_pgvcl-costal_PGVCL-_JND - 5_Weekly Urban PBR CO - 20-02-09 to 26-02-09 5 10" xfId="8840"/>
    <cellStyle name="_pgvcl-costal_pgvcl_JND - 5_Weekly Urban PBR CO - 20-02-09 to 26-02-09 5 2" xfId="8841"/>
    <cellStyle name="_pgvcl-costal_PGVCL-_JND - 5_Weekly Urban PBR CO - 20-02-09 to 26-02-09 5 2" xfId="8842"/>
    <cellStyle name="_pgvcl-costal_pgvcl_JND - 5_Weekly Urban PBR CO - 20-02-09 to 26-02-09 5 3" xfId="8843"/>
    <cellStyle name="_pgvcl-costal_PGVCL-_JND - 5_Weekly Urban PBR CO - 20-02-09 to 26-02-09 5 3" xfId="8844"/>
    <cellStyle name="_pgvcl-costal_pgvcl_JND - 5_Weekly Urban PBR CO - 20-02-09 to 26-02-09 5 4" xfId="8845"/>
    <cellStyle name="_pgvcl-costal_PGVCL-_JND - 5_Weekly Urban PBR CO - 20-02-09 to 26-02-09 5 4" xfId="8846"/>
    <cellStyle name="_pgvcl-costal_pgvcl_JND - 5_Weekly Urban PBR CO - 20-02-09 to 26-02-09 5 5" xfId="8847"/>
    <cellStyle name="_pgvcl-costal_PGVCL-_JND - 5_Weekly Urban PBR CO - 20-02-09 to 26-02-09 5 5" xfId="8848"/>
    <cellStyle name="_pgvcl-costal_pgvcl_JND - 5_Weekly Urban PBR CO - 20-02-09 to 26-02-09 5 6" xfId="8849"/>
    <cellStyle name="_pgvcl-costal_PGVCL-_JND - 5_Weekly Urban PBR CO - 20-02-09 to 26-02-09 5 6" xfId="8850"/>
    <cellStyle name="_pgvcl-costal_pgvcl_JND - 5_Weekly Urban PBR CO - 20-02-09 to 26-02-09 5 7" xfId="8851"/>
    <cellStyle name="_pgvcl-costal_PGVCL-_JND - 5_Weekly Urban PBR CO - 20-02-09 to 26-02-09 5 7" xfId="8852"/>
    <cellStyle name="_pgvcl-costal_pgvcl_JND - 5_Weekly Urban PBR CO - 20-02-09 to 26-02-09 5 8" xfId="8853"/>
    <cellStyle name="_pgvcl-costal_PGVCL-_JND - 5_Weekly Urban PBR CO - 20-02-09 to 26-02-09 5 8" xfId="8854"/>
    <cellStyle name="_pgvcl-costal_pgvcl_JND - 5_Weekly Urban PBR CO - 20-02-09 to 26-02-09 5 9" xfId="8855"/>
    <cellStyle name="_pgvcl-costal_PGVCL-_JND - 5_Weekly Urban PBR CO - 20-02-09 to 26-02-09 5 9" xfId="8856"/>
    <cellStyle name="_pgvcl-costal_pgvcl_JND - 5_Weekly Urban PBR CO - 20-02-09 to 26-02-09 6" xfId="8857"/>
    <cellStyle name="_pgvcl-costal_PGVCL-_JND - 5_Weekly Urban PBR CO - 20-02-09 to 26-02-09 6" xfId="8858"/>
    <cellStyle name="_pgvcl-costal_pgvcl_JND - 5_Weekly Urban PBR CO - 20-02-09 to 26-02-09 6 10" xfId="8859"/>
    <cellStyle name="_pgvcl-costal_PGVCL-_JND - 5_Weekly Urban PBR CO - 20-02-09 to 26-02-09 6 10" xfId="8860"/>
    <cellStyle name="_pgvcl-costal_pgvcl_JND - 5_Weekly Urban PBR CO - 20-02-09 to 26-02-09 6 2" xfId="8861"/>
    <cellStyle name="_pgvcl-costal_PGVCL-_JND - 5_Weekly Urban PBR CO - 20-02-09 to 26-02-09 6 2" xfId="8862"/>
    <cellStyle name="_pgvcl-costal_pgvcl_JND - 5_Weekly Urban PBR CO - 20-02-09 to 26-02-09 6 3" xfId="8863"/>
    <cellStyle name="_pgvcl-costal_PGVCL-_JND - 5_Weekly Urban PBR CO - 20-02-09 to 26-02-09 6 3" xfId="8864"/>
    <cellStyle name="_pgvcl-costal_pgvcl_JND - 5_Weekly Urban PBR CO - 20-02-09 to 26-02-09 6 4" xfId="8865"/>
    <cellStyle name="_pgvcl-costal_PGVCL-_JND - 5_Weekly Urban PBR CO - 20-02-09 to 26-02-09 6 4" xfId="8866"/>
    <cellStyle name="_pgvcl-costal_pgvcl_JND - 5_Weekly Urban PBR CO - 20-02-09 to 26-02-09 6 5" xfId="8867"/>
    <cellStyle name="_pgvcl-costal_PGVCL-_JND - 5_Weekly Urban PBR CO - 20-02-09 to 26-02-09 6 5" xfId="8868"/>
    <cellStyle name="_pgvcl-costal_pgvcl_JND - 5_Weekly Urban PBR CO - 20-02-09 to 26-02-09 6 6" xfId="8869"/>
    <cellStyle name="_pgvcl-costal_PGVCL-_JND - 5_Weekly Urban PBR CO - 20-02-09 to 26-02-09 6 6" xfId="8870"/>
    <cellStyle name="_pgvcl-costal_pgvcl_JND - 5_Weekly Urban PBR CO - 20-02-09 to 26-02-09 6 7" xfId="8871"/>
    <cellStyle name="_pgvcl-costal_PGVCL-_JND - 5_Weekly Urban PBR CO - 20-02-09 to 26-02-09 6 7" xfId="8872"/>
    <cellStyle name="_pgvcl-costal_pgvcl_JND - 5_Weekly Urban PBR CO - 20-02-09 to 26-02-09 6 8" xfId="8873"/>
    <cellStyle name="_pgvcl-costal_PGVCL-_JND - 5_Weekly Urban PBR CO - 20-02-09 to 26-02-09 6 8" xfId="8874"/>
    <cellStyle name="_pgvcl-costal_pgvcl_JND - 5_Weekly Urban PBR CO - 20-02-09 to 26-02-09 6 9" xfId="8875"/>
    <cellStyle name="_pgvcl-costal_PGVCL-_JND - 5_Weekly Urban PBR CO - 20-02-09 to 26-02-09 6 9" xfId="8876"/>
    <cellStyle name="_pgvcl-costal_pgvcl_JND - 5_Weekly Urban PBR CO - 20-02-09 to 26-02-09 7" xfId="8877"/>
    <cellStyle name="_pgvcl-costal_PGVCL-_JND - 5_Weekly Urban PBR CO - 20-02-09 to 26-02-09 7" xfId="8878"/>
    <cellStyle name="_pgvcl-costal_pgvcl_JND - 5_Weekly Urban PBR CO - 20-02-09 to 26-02-09 7 10" xfId="8879"/>
    <cellStyle name="_pgvcl-costal_PGVCL-_JND - 5_Weekly Urban PBR CO - 20-02-09 to 26-02-09 7 10" xfId="8880"/>
    <cellStyle name="_pgvcl-costal_pgvcl_JND - 5_Weekly Urban PBR CO - 20-02-09 to 26-02-09 7 2" xfId="8881"/>
    <cellStyle name="_pgvcl-costal_PGVCL-_JND - 5_Weekly Urban PBR CO - 20-02-09 to 26-02-09 7 2" xfId="8882"/>
    <cellStyle name="_pgvcl-costal_pgvcl_JND - 5_Weekly Urban PBR CO - 20-02-09 to 26-02-09 7 3" xfId="8883"/>
    <cellStyle name="_pgvcl-costal_PGVCL-_JND - 5_Weekly Urban PBR CO - 20-02-09 to 26-02-09 7 3" xfId="8884"/>
    <cellStyle name="_pgvcl-costal_pgvcl_JND - 5_Weekly Urban PBR CO - 20-02-09 to 26-02-09 7 4" xfId="8885"/>
    <cellStyle name="_pgvcl-costal_PGVCL-_JND - 5_Weekly Urban PBR CO - 20-02-09 to 26-02-09 7 4" xfId="8886"/>
    <cellStyle name="_pgvcl-costal_pgvcl_JND - 5_Weekly Urban PBR CO - 20-02-09 to 26-02-09 7 5" xfId="8887"/>
    <cellStyle name="_pgvcl-costal_PGVCL-_JND - 5_Weekly Urban PBR CO - 20-02-09 to 26-02-09 7 5" xfId="8888"/>
    <cellStyle name="_pgvcl-costal_pgvcl_JND - 5_Weekly Urban PBR CO - 20-02-09 to 26-02-09 7 6" xfId="8889"/>
    <cellStyle name="_pgvcl-costal_PGVCL-_JND - 5_Weekly Urban PBR CO - 20-02-09 to 26-02-09 7 6" xfId="8890"/>
    <cellStyle name="_pgvcl-costal_pgvcl_JND - 5_Weekly Urban PBR CO - 20-02-09 to 26-02-09 7 7" xfId="8891"/>
    <cellStyle name="_pgvcl-costal_PGVCL-_JND - 5_Weekly Urban PBR CO - 20-02-09 to 26-02-09 7 7" xfId="8892"/>
    <cellStyle name="_pgvcl-costal_pgvcl_JND - 5_Weekly Urban PBR CO - 20-02-09 to 26-02-09 7 8" xfId="8893"/>
    <cellStyle name="_pgvcl-costal_PGVCL-_JND - 5_Weekly Urban PBR CO - 20-02-09 to 26-02-09 7 8" xfId="8894"/>
    <cellStyle name="_pgvcl-costal_pgvcl_JND - 5_Weekly Urban PBR CO - 20-02-09 to 26-02-09 7 9" xfId="8895"/>
    <cellStyle name="_pgvcl-costal_PGVCL-_JND - 5_Weekly Urban PBR CO - 20-02-09 to 26-02-09 7 9" xfId="8896"/>
    <cellStyle name="_pgvcl-costal_pgvcl_JND - 5_Weekly Urban PBR CO - 20-02-09 to 26-02-09 8" xfId="8897"/>
    <cellStyle name="_pgvcl-costal_PGVCL-_JND - 5_Weekly Urban PBR CO - 20-02-09 to 26-02-09 8" xfId="8898"/>
    <cellStyle name="_pgvcl-costal_pgvcl_JND - 5_Weekly Urban PBR CO - 30-01-09 to 05-02-09" xfId="8899"/>
    <cellStyle name="_pgvcl-costal_PGVCL-_JND - 5_Weekly Urban PBR CO - 30-01-09 to 05-02-09" xfId="8900"/>
    <cellStyle name="_pgvcl-costal_pgvcl_JND - 5_Weekly Urban PBR CO - 30-01-09 to 05-02-09 2" xfId="8901"/>
    <cellStyle name="_pgvcl-costal_PGVCL-_JND - 5_Weekly Urban PBR CO - 30-01-09 to 05-02-09 2" xfId="8902"/>
    <cellStyle name="_pgvcl-costal_pgvcl_JND - 5_Weekly Urban PBR CO - 30-01-09 to 05-02-09 2 10" xfId="8903"/>
    <cellStyle name="_pgvcl-costal_PGVCL-_JND - 5_Weekly Urban PBR CO - 30-01-09 to 05-02-09 2 10" xfId="8904"/>
    <cellStyle name="_pgvcl-costal_pgvcl_JND - 5_Weekly Urban PBR CO - 30-01-09 to 05-02-09 2 2" xfId="8905"/>
    <cellStyle name="_pgvcl-costal_PGVCL-_JND - 5_Weekly Urban PBR CO - 30-01-09 to 05-02-09 2 2" xfId="8906"/>
    <cellStyle name="_pgvcl-costal_pgvcl_JND - 5_Weekly Urban PBR CO - 30-01-09 to 05-02-09 2 3" xfId="8907"/>
    <cellStyle name="_pgvcl-costal_PGVCL-_JND - 5_Weekly Urban PBR CO - 30-01-09 to 05-02-09 2 3" xfId="8908"/>
    <cellStyle name="_pgvcl-costal_pgvcl_JND - 5_Weekly Urban PBR CO - 30-01-09 to 05-02-09 2 4" xfId="8909"/>
    <cellStyle name="_pgvcl-costal_PGVCL-_JND - 5_Weekly Urban PBR CO - 30-01-09 to 05-02-09 2 4" xfId="8910"/>
    <cellStyle name="_pgvcl-costal_pgvcl_JND - 5_Weekly Urban PBR CO - 30-01-09 to 05-02-09 2 5" xfId="8911"/>
    <cellStyle name="_pgvcl-costal_PGVCL-_JND - 5_Weekly Urban PBR CO - 30-01-09 to 05-02-09 2 5" xfId="8912"/>
    <cellStyle name="_pgvcl-costal_pgvcl_JND - 5_Weekly Urban PBR CO - 30-01-09 to 05-02-09 2 6" xfId="8913"/>
    <cellStyle name="_pgvcl-costal_PGVCL-_JND - 5_Weekly Urban PBR CO - 30-01-09 to 05-02-09 2 6" xfId="8914"/>
    <cellStyle name="_pgvcl-costal_pgvcl_JND - 5_Weekly Urban PBR CO - 30-01-09 to 05-02-09 2 7" xfId="8915"/>
    <cellStyle name="_pgvcl-costal_PGVCL-_JND - 5_Weekly Urban PBR CO - 30-01-09 to 05-02-09 2 7" xfId="8916"/>
    <cellStyle name="_pgvcl-costal_pgvcl_JND - 5_Weekly Urban PBR CO - 30-01-09 to 05-02-09 2 8" xfId="8917"/>
    <cellStyle name="_pgvcl-costal_PGVCL-_JND - 5_Weekly Urban PBR CO - 30-01-09 to 05-02-09 2 8" xfId="8918"/>
    <cellStyle name="_pgvcl-costal_pgvcl_JND - 5_Weekly Urban PBR CO - 30-01-09 to 05-02-09 2 9" xfId="8919"/>
    <cellStyle name="_pgvcl-costal_PGVCL-_JND - 5_Weekly Urban PBR CO - 30-01-09 to 05-02-09 2 9" xfId="8920"/>
    <cellStyle name="_pgvcl-costal_pgvcl_JND - 5_Weekly Urban PBR CO - 30-01-09 to 05-02-09 3" xfId="8921"/>
    <cellStyle name="_pgvcl-costal_PGVCL-_JND - 5_Weekly Urban PBR CO - 30-01-09 to 05-02-09 3" xfId="8922"/>
    <cellStyle name="_pgvcl-costal_pgvcl_JND - 5_Weekly Urban PBR CO - 30-01-09 to 05-02-09 3 10" xfId="8923"/>
    <cellStyle name="_pgvcl-costal_PGVCL-_JND - 5_Weekly Urban PBR CO - 30-01-09 to 05-02-09 3 10" xfId="8924"/>
    <cellStyle name="_pgvcl-costal_pgvcl_JND - 5_Weekly Urban PBR CO - 30-01-09 to 05-02-09 3 2" xfId="8925"/>
    <cellStyle name="_pgvcl-costal_PGVCL-_JND - 5_Weekly Urban PBR CO - 30-01-09 to 05-02-09 3 2" xfId="8926"/>
    <cellStyle name="_pgvcl-costal_pgvcl_JND - 5_Weekly Urban PBR CO - 30-01-09 to 05-02-09 3 3" xfId="8927"/>
    <cellStyle name="_pgvcl-costal_PGVCL-_JND - 5_Weekly Urban PBR CO - 30-01-09 to 05-02-09 3 3" xfId="8928"/>
    <cellStyle name="_pgvcl-costal_pgvcl_JND - 5_Weekly Urban PBR CO - 30-01-09 to 05-02-09 3 4" xfId="8929"/>
    <cellStyle name="_pgvcl-costal_PGVCL-_JND - 5_Weekly Urban PBR CO - 30-01-09 to 05-02-09 3 4" xfId="8930"/>
    <cellStyle name="_pgvcl-costal_pgvcl_JND - 5_Weekly Urban PBR CO - 30-01-09 to 05-02-09 3 5" xfId="8931"/>
    <cellStyle name="_pgvcl-costal_PGVCL-_JND - 5_Weekly Urban PBR CO - 30-01-09 to 05-02-09 3 5" xfId="8932"/>
    <cellStyle name="_pgvcl-costal_pgvcl_JND - 5_Weekly Urban PBR CO - 30-01-09 to 05-02-09 3 6" xfId="8933"/>
    <cellStyle name="_pgvcl-costal_PGVCL-_JND - 5_Weekly Urban PBR CO - 30-01-09 to 05-02-09 3 6" xfId="8934"/>
    <cellStyle name="_pgvcl-costal_pgvcl_JND - 5_Weekly Urban PBR CO - 30-01-09 to 05-02-09 3 7" xfId="8935"/>
    <cellStyle name="_pgvcl-costal_PGVCL-_JND - 5_Weekly Urban PBR CO - 30-01-09 to 05-02-09 3 7" xfId="8936"/>
    <cellStyle name="_pgvcl-costal_pgvcl_JND - 5_Weekly Urban PBR CO - 30-01-09 to 05-02-09 3 8" xfId="8937"/>
    <cellStyle name="_pgvcl-costal_PGVCL-_JND - 5_Weekly Urban PBR CO - 30-01-09 to 05-02-09 3 8" xfId="8938"/>
    <cellStyle name="_pgvcl-costal_pgvcl_JND - 5_Weekly Urban PBR CO - 30-01-09 to 05-02-09 3 9" xfId="8939"/>
    <cellStyle name="_pgvcl-costal_PGVCL-_JND - 5_Weekly Urban PBR CO - 30-01-09 to 05-02-09 3 9" xfId="8940"/>
    <cellStyle name="_pgvcl-costal_pgvcl_JND - 5_Weekly Urban PBR CO - 30-01-09 to 05-02-09 4" xfId="8941"/>
    <cellStyle name="_pgvcl-costal_PGVCL-_JND - 5_Weekly Urban PBR CO - 30-01-09 to 05-02-09 4" xfId="8942"/>
    <cellStyle name="_pgvcl-costal_pgvcl_JND - 5_Weekly Urban PBR CO - 30-01-09 to 05-02-09 4 10" xfId="8943"/>
    <cellStyle name="_pgvcl-costal_PGVCL-_JND - 5_Weekly Urban PBR CO - 30-01-09 to 05-02-09 4 10" xfId="8944"/>
    <cellStyle name="_pgvcl-costal_pgvcl_JND - 5_Weekly Urban PBR CO - 30-01-09 to 05-02-09 4 2" xfId="8945"/>
    <cellStyle name="_pgvcl-costal_PGVCL-_JND - 5_Weekly Urban PBR CO - 30-01-09 to 05-02-09 4 2" xfId="8946"/>
    <cellStyle name="_pgvcl-costal_pgvcl_JND - 5_Weekly Urban PBR CO - 30-01-09 to 05-02-09 4 3" xfId="8947"/>
    <cellStyle name="_pgvcl-costal_PGVCL-_JND - 5_Weekly Urban PBR CO - 30-01-09 to 05-02-09 4 3" xfId="8948"/>
    <cellStyle name="_pgvcl-costal_pgvcl_JND - 5_Weekly Urban PBR CO - 30-01-09 to 05-02-09 4 4" xfId="8949"/>
    <cellStyle name="_pgvcl-costal_PGVCL-_JND - 5_Weekly Urban PBR CO - 30-01-09 to 05-02-09 4 4" xfId="8950"/>
    <cellStyle name="_pgvcl-costal_pgvcl_JND - 5_Weekly Urban PBR CO - 30-01-09 to 05-02-09 4 5" xfId="8951"/>
    <cellStyle name="_pgvcl-costal_PGVCL-_JND - 5_Weekly Urban PBR CO - 30-01-09 to 05-02-09 4 5" xfId="8952"/>
    <cellStyle name="_pgvcl-costal_pgvcl_JND - 5_Weekly Urban PBR CO - 30-01-09 to 05-02-09 4 6" xfId="8953"/>
    <cellStyle name="_pgvcl-costal_PGVCL-_JND - 5_Weekly Urban PBR CO - 30-01-09 to 05-02-09 4 6" xfId="8954"/>
    <cellStyle name="_pgvcl-costal_pgvcl_JND - 5_Weekly Urban PBR CO - 30-01-09 to 05-02-09 4 7" xfId="8955"/>
    <cellStyle name="_pgvcl-costal_PGVCL-_JND - 5_Weekly Urban PBR CO - 30-01-09 to 05-02-09 4 7" xfId="8956"/>
    <cellStyle name="_pgvcl-costal_pgvcl_JND - 5_Weekly Urban PBR CO - 30-01-09 to 05-02-09 4 8" xfId="8957"/>
    <cellStyle name="_pgvcl-costal_PGVCL-_JND - 5_Weekly Urban PBR CO - 30-01-09 to 05-02-09 4 8" xfId="8958"/>
    <cellStyle name="_pgvcl-costal_pgvcl_JND - 5_Weekly Urban PBR CO - 30-01-09 to 05-02-09 4 9" xfId="8959"/>
    <cellStyle name="_pgvcl-costal_PGVCL-_JND - 5_Weekly Urban PBR CO - 30-01-09 to 05-02-09 4 9" xfId="8960"/>
    <cellStyle name="_pgvcl-costal_pgvcl_JND - 5_Weekly Urban PBR CO - 30-01-09 to 05-02-09 5" xfId="8961"/>
    <cellStyle name="_pgvcl-costal_PGVCL-_JND - 5_Weekly Urban PBR CO - 30-01-09 to 05-02-09 5" xfId="8962"/>
    <cellStyle name="_pgvcl-costal_pgvcl_JND - 5_Weekly Urban PBR CO - 30-01-09 to 05-02-09 5 10" xfId="8963"/>
    <cellStyle name="_pgvcl-costal_PGVCL-_JND - 5_Weekly Urban PBR CO - 30-01-09 to 05-02-09 5 10" xfId="8964"/>
    <cellStyle name="_pgvcl-costal_pgvcl_JND - 5_Weekly Urban PBR CO - 30-01-09 to 05-02-09 5 2" xfId="8965"/>
    <cellStyle name="_pgvcl-costal_PGVCL-_JND - 5_Weekly Urban PBR CO - 30-01-09 to 05-02-09 5 2" xfId="8966"/>
    <cellStyle name="_pgvcl-costal_pgvcl_JND - 5_Weekly Urban PBR CO - 30-01-09 to 05-02-09 5 3" xfId="8967"/>
    <cellStyle name="_pgvcl-costal_PGVCL-_JND - 5_Weekly Urban PBR CO - 30-01-09 to 05-02-09 5 3" xfId="8968"/>
    <cellStyle name="_pgvcl-costal_pgvcl_JND - 5_Weekly Urban PBR CO - 30-01-09 to 05-02-09 5 4" xfId="8969"/>
    <cellStyle name="_pgvcl-costal_PGVCL-_JND - 5_Weekly Urban PBR CO - 30-01-09 to 05-02-09 5 4" xfId="8970"/>
    <cellStyle name="_pgvcl-costal_pgvcl_JND - 5_Weekly Urban PBR CO - 30-01-09 to 05-02-09 5 5" xfId="8971"/>
    <cellStyle name="_pgvcl-costal_PGVCL-_JND - 5_Weekly Urban PBR CO - 30-01-09 to 05-02-09 5 5" xfId="8972"/>
    <cellStyle name="_pgvcl-costal_pgvcl_JND - 5_Weekly Urban PBR CO - 30-01-09 to 05-02-09 5 6" xfId="8973"/>
    <cellStyle name="_pgvcl-costal_PGVCL-_JND - 5_Weekly Urban PBR CO - 30-01-09 to 05-02-09 5 6" xfId="8974"/>
    <cellStyle name="_pgvcl-costal_pgvcl_JND - 5_Weekly Urban PBR CO - 30-01-09 to 05-02-09 5 7" xfId="8975"/>
    <cellStyle name="_pgvcl-costal_PGVCL-_JND - 5_Weekly Urban PBR CO - 30-01-09 to 05-02-09 5 7" xfId="8976"/>
    <cellStyle name="_pgvcl-costal_pgvcl_JND - 5_Weekly Urban PBR CO - 30-01-09 to 05-02-09 5 8" xfId="8977"/>
    <cellStyle name="_pgvcl-costal_PGVCL-_JND - 5_Weekly Urban PBR CO - 30-01-09 to 05-02-09 5 8" xfId="8978"/>
    <cellStyle name="_pgvcl-costal_pgvcl_JND - 5_Weekly Urban PBR CO - 30-01-09 to 05-02-09 5 9" xfId="8979"/>
    <cellStyle name="_pgvcl-costal_PGVCL-_JND - 5_Weekly Urban PBR CO - 30-01-09 to 05-02-09 5 9" xfId="8980"/>
    <cellStyle name="_pgvcl-costal_pgvcl_JND - 5_Weekly Urban PBR CO - 30-01-09 to 05-02-09 6" xfId="8981"/>
    <cellStyle name="_pgvcl-costal_PGVCL-_JND - 5_Weekly Urban PBR CO - 30-01-09 to 05-02-09 6" xfId="8982"/>
    <cellStyle name="_pgvcl-costal_pgvcl_JND - 5_Weekly Urban PBR CO - 30-01-09 to 05-02-09 6 10" xfId="8983"/>
    <cellStyle name="_pgvcl-costal_PGVCL-_JND - 5_Weekly Urban PBR CO - 30-01-09 to 05-02-09 6 10" xfId="8984"/>
    <cellStyle name="_pgvcl-costal_pgvcl_JND - 5_Weekly Urban PBR CO - 30-01-09 to 05-02-09 6 2" xfId="8985"/>
    <cellStyle name="_pgvcl-costal_PGVCL-_JND - 5_Weekly Urban PBR CO - 30-01-09 to 05-02-09 6 2" xfId="8986"/>
    <cellStyle name="_pgvcl-costal_pgvcl_JND - 5_Weekly Urban PBR CO - 30-01-09 to 05-02-09 6 3" xfId="8987"/>
    <cellStyle name="_pgvcl-costal_PGVCL-_JND - 5_Weekly Urban PBR CO - 30-01-09 to 05-02-09 6 3" xfId="8988"/>
    <cellStyle name="_pgvcl-costal_pgvcl_JND - 5_Weekly Urban PBR CO - 30-01-09 to 05-02-09 6 4" xfId="8989"/>
    <cellStyle name="_pgvcl-costal_PGVCL-_JND - 5_Weekly Urban PBR CO - 30-01-09 to 05-02-09 6 4" xfId="8990"/>
    <cellStyle name="_pgvcl-costal_pgvcl_JND - 5_Weekly Urban PBR CO - 30-01-09 to 05-02-09 6 5" xfId="8991"/>
    <cellStyle name="_pgvcl-costal_PGVCL-_JND - 5_Weekly Urban PBR CO - 30-01-09 to 05-02-09 6 5" xfId="8992"/>
    <cellStyle name="_pgvcl-costal_pgvcl_JND - 5_Weekly Urban PBR CO - 30-01-09 to 05-02-09 6 6" xfId="8993"/>
    <cellStyle name="_pgvcl-costal_PGVCL-_JND - 5_Weekly Urban PBR CO - 30-01-09 to 05-02-09 6 6" xfId="8994"/>
    <cellStyle name="_pgvcl-costal_pgvcl_JND - 5_Weekly Urban PBR CO - 30-01-09 to 05-02-09 6 7" xfId="8995"/>
    <cellStyle name="_pgvcl-costal_PGVCL-_JND - 5_Weekly Urban PBR CO - 30-01-09 to 05-02-09 6 7" xfId="8996"/>
    <cellStyle name="_pgvcl-costal_pgvcl_JND - 5_Weekly Urban PBR CO - 30-01-09 to 05-02-09 6 8" xfId="8997"/>
    <cellStyle name="_pgvcl-costal_PGVCL-_JND - 5_Weekly Urban PBR CO - 30-01-09 to 05-02-09 6 8" xfId="8998"/>
    <cellStyle name="_pgvcl-costal_pgvcl_JND - 5_Weekly Urban PBR CO - 30-01-09 to 05-02-09 6 9" xfId="8999"/>
    <cellStyle name="_pgvcl-costal_PGVCL-_JND - 5_Weekly Urban PBR CO - 30-01-09 to 05-02-09 6 9" xfId="9000"/>
    <cellStyle name="_pgvcl-costal_pgvcl_JND - 5_Weekly Urban PBR CO - 30-01-09 to 05-02-09 7" xfId="9001"/>
    <cellStyle name="_pgvcl-costal_PGVCL-_JND - 5_Weekly Urban PBR CO - 30-01-09 to 05-02-09 7" xfId="9002"/>
    <cellStyle name="_pgvcl-costal_pgvcl_JND - 5_Weekly Urban PBR CO - 30-01-09 to 05-02-09 7 10" xfId="9003"/>
    <cellStyle name="_pgvcl-costal_PGVCL-_JND - 5_Weekly Urban PBR CO - 30-01-09 to 05-02-09 7 10" xfId="9004"/>
    <cellStyle name="_pgvcl-costal_pgvcl_JND - 5_Weekly Urban PBR CO - 30-01-09 to 05-02-09 7 2" xfId="9005"/>
    <cellStyle name="_pgvcl-costal_PGVCL-_JND - 5_Weekly Urban PBR CO - 30-01-09 to 05-02-09 7 2" xfId="9006"/>
    <cellStyle name="_pgvcl-costal_pgvcl_JND - 5_Weekly Urban PBR CO - 30-01-09 to 05-02-09 7 3" xfId="9007"/>
    <cellStyle name="_pgvcl-costal_PGVCL-_JND - 5_Weekly Urban PBR CO - 30-01-09 to 05-02-09 7 3" xfId="9008"/>
    <cellStyle name="_pgvcl-costal_pgvcl_JND - 5_Weekly Urban PBR CO - 30-01-09 to 05-02-09 7 4" xfId="9009"/>
    <cellStyle name="_pgvcl-costal_PGVCL-_JND - 5_Weekly Urban PBR CO - 30-01-09 to 05-02-09 7 4" xfId="9010"/>
    <cellStyle name="_pgvcl-costal_pgvcl_JND - 5_Weekly Urban PBR CO - 30-01-09 to 05-02-09 7 5" xfId="9011"/>
    <cellStyle name="_pgvcl-costal_PGVCL-_JND - 5_Weekly Urban PBR CO - 30-01-09 to 05-02-09 7 5" xfId="9012"/>
    <cellStyle name="_pgvcl-costal_pgvcl_JND - 5_Weekly Urban PBR CO - 30-01-09 to 05-02-09 7 6" xfId="9013"/>
    <cellStyle name="_pgvcl-costal_PGVCL-_JND - 5_Weekly Urban PBR CO - 30-01-09 to 05-02-09 7 6" xfId="9014"/>
    <cellStyle name="_pgvcl-costal_pgvcl_JND - 5_Weekly Urban PBR CO - 30-01-09 to 05-02-09 7 7" xfId="9015"/>
    <cellStyle name="_pgvcl-costal_PGVCL-_JND - 5_Weekly Urban PBR CO - 30-01-09 to 05-02-09 7 7" xfId="9016"/>
    <cellStyle name="_pgvcl-costal_pgvcl_JND - 5_Weekly Urban PBR CO - 30-01-09 to 05-02-09 7 8" xfId="9017"/>
    <cellStyle name="_pgvcl-costal_PGVCL-_JND - 5_Weekly Urban PBR CO - 30-01-09 to 05-02-09 7 8" xfId="9018"/>
    <cellStyle name="_pgvcl-costal_pgvcl_JND - 5_Weekly Urban PBR CO - 30-01-09 to 05-02-09 7 9" xfId="9019"/>
    <cellStyle name="_pgvcl-costal_PGVCL-_JND - 5_Weekly Urban PBR CO - 30-01-09 to 05-02-09 7 9" xfId="9020"/>
    <cellStyle name="_pgvcl-costal_pgvcl_JND - 5_Weekly Urban PBR CO - 30-01-09 to 05-02-09 8" xfId="9021"/>
    <cellStyle name="_pgvcl-costal_PGVCL-_JND - 5_Weekly Urban PBR CO - 30-01-09 to 05-02-09 8" xfId="9022"/>
    <cellStyle name="_pgvcl-costal_pgvcl_JND - 5_Weekly Urban PBR CO - 9-1-09 to 15.01.09" xfId="9023"/>
    <cellStyle name="_pgvcl-costal_PGVCL-_JND - 5_Weekly Urban PBR CO - 9-1-09 to 15.01.09" xfId="9024"/>
    <cellStyle name="_pgvcl-costal_pgvcl_JND - 5_Weekly Urban PBR CO - 9-1-09 to 15.01.09 2" xfId="9025"/>
    <cellStyle name="_pgvcl-costal_PGVCL-_JND - 5_Weekly Urban PBR CO - 9-1-09 to 15.01.09 2" xfId="9026"/>
    <cellStyle name="_pgvcl-costal_pgvcl_JND - 5_Weekly Urban PBR CO - 9-1-09 to 15.01.09 2 10" xfId="9027"/>
    <cellStyle name="_pgvcl-costal_PGVCL-_JND - 5_Weekly Urban PBR CO - 9-1-09 to 15.01.09 2 10" xfId="9028"/>
    <cellStyle name="_pgvcl-costal_pgvcl_JND - 5_Weekly Urban PBR CO - 9-1-09 to 15.01.09 2 2" xfId="9029"/>
    <cellStyle name="_pgvcl-costal_PGVCL-_JND - 5_Weekly Urban PBR CO - 9-1-09 to 15.01.09 2 2" xfId="9030"/>
    <cellStyle name="_pgvcl-costal_pgvcl_JND - 5_Weekly Urban PBR CO - 9-1-09 to 15.01.09 2 3" xfId="9031"/>
    <cellStyle name="_pgvcl-costal_PGVCL-_JND - 5_Weekly Urban PBR CO - 9-1-09 to 15.01.09 2 3" xfId="9032"/>
    <cellStyle name="_pgvcl-costal_pgvcl_JND - 5_Weekly Urban PBR CO - 9-1-09 to 15.01.09 2 4" xfId="9033"/>
    <cellStyle name="_pgvcl-costal_PGVCL-_JND - 5_Weekly Urban PBR CO - 9-1-09 to 15.01.09 2 4" xfId="9034"/>
    <cellStyle name="_pgvcl-costal_pgvcl_JND - 5_Weekly Urban PBR CO - 9-1-09 to 15.01.09 2 5" xfId="9035"/>
    <cellStyle name="_pgvcl-costal_PGVCL-_JND - 5_Weekly Urban PBR CO - 9-1-09 to 15.01.09 2 5" xfId="9036"/>
    <cellStyle name="_pgvcl-costal_pgvcl_JND - 5_Weekly Urban PBR CO - 9-1-09 to 15.01.09 2 6" xfId="9037"/>
    <cellStyle name="_pgvcl-costal_PGVCL-_JND - 5_Weekly Urban PBR CO - 9-1-09 to 15.01.09 2 6" xfId="9038"/>
    <cellStyle name="_pgvcl-costal_pgvcl_JND - 5_Weekly Urban PBR CO - 9-1-09 to 15.01.09 2 7" xfId="9039"/>
    <cellStyle name="_pgvcl-costal_PGVCL-_JND - 5_Weekly Urban PBR CO - 9-1-09 to 15.01.09 2 7" xfId="9040"/>
    <cellStyle name="_pgvcl-costal_pgvcl_JND - 5_Weekly Urban PBR CO - 9-1-09 to 15.01.09 2 8" xfId="9041"/>
    <cellStyle name="_pgvcl-costal_PGVCL-_JND - 5_Weekly Urban PBR CO - 9-1-09 to 15.01.09 2 8" xfId="9042"/>
    <cellStyle name="_pgvcl-costal_pgvcl_JND - 5_Weekly Urban PBR CO - 9-1-09 to 15.01.09 2 9" xfId="9043"/>
    <cellStyle name="_pgvcl-costal_PGVCL-_JND - 5_Weekly Urban PBR CO - 9-1-09 to 15.01.09 2 9" xfId="9044"/>
    <cellStyle name="_pgvcl-costal_pgvcl_JND - 5_Weekly Urban PBR CO - 9-1-09 to 15.01.09 3" xfId="9045"/>
    <cellStyle name="_pgvcl-costal_PGVCL-_JND - 5_Weekly Urban PBR CO - 9-1-09 to 15.01.09 3" xfId="9046"/>
    <cellStyle name="_pgvcl-costal_pgvcl_JND - 5_Weekly Urban PBR CO - 9-1-09 to 15.01.09 3 10" xfId="9047"/>
    <cellStyle name="_pgvcl-costal_PGVCL-_JND - 5_Weekly Urban PBR CO - 9-1-09 to 15.01.09 3 10" xfId="9048"/>
    <cellStyle name="_pgvcl-costal_pgvcl_JND - 5_Weekly Urban PBR CO - 9-1-09 to 15.01.09 3 2" xfId="9049"/>
    <cellStyle name="_pgvcl-costal_PGVCL-_JND - 5_Weekly Urban PBR CO - 9-1-09 to 15.01.09 3 2" xfId="9050"/>
    <cellStyle name="_pgvcl-costal_pgvcl_JND - 5_Weekly Urban PBR CO - 9-1-09 to 15.01.09 3 3" xfId="9051"/>
    <cellStyle name="_pgvcl-costal_PGVCL-_JND - 5_Weekly Urban PBR CO - 9-1-09 to 15.01.09 3 3" xfId="9052"/>
    <cellStyle name="_pgvcl-costal_pgvcl_JND - 5_Weekly Urban PBR CO - 9-1-09 to 15.01.09 3 4" xfId="9053"/>
    <cellStyle name="_pgvcl-costal_PGVCL-_JND - 5_Weekly Urban PBR CO - 9-1-09 to 15.01.09 3 4" xfId="9054"/>
    <cellStyle name="_pgvcl-costal_pgvcl_JND - 5_Weekly Urban PBR CO - 9-1-09 to 15.01.09 3 5" xfId="9055"/>
    <cellStyle name="_pgvcl-costal_PGVCL-_JND - 5_Weekly Urban PBR CO - 9-1-09 to 15.01.09 3 5" xfId="9056"/>
    <cellStyle name="_pgvcl-costal_pgvcl_JND - 5_Weekly Urban PBR CO - 9-1-09 to 15.01.09 3 6" xfId="9057"/>
    <cellStyle name="_pgvcl-costal_PGVCL-_JND - 5_Weekly Urban PBR CO - 9-1-09 to 15.01.09 3 6" xfId="9058"/>
    <cellStyle name="_pgvcl-costal_pgvcl_JND - 5_Weekly Urban PBR CO - 9-1-09 to 15.01.09 3 7" xfId="9059"/>
    <cellStyle name="_pgvcl-costal_PGVCL-_JND - 5_Weekly Urban PBR CO - 9-1-09 to 15.01.09 3 7" xfId="9060"/>
    <cellStyle name="_pgvcl-costal_pgvcl_JND - 5_Weekly Urban PBR CO - 9-1-09 to 15.01.09 3 8" xfId="9061"/>
    <cellStyle name="_pgvcl-costal_PGVCL-_JND - 5_Weekly Urban PBR CO - 9-1-09 to 15.01.09 3 8" xfId="9062"/>
    <cellStyle name="_pgvcl-costal_pgvcl_JND - 5_Weekly Urban PBR CO - 9-1-09 to 15.01.09 3 9" xfId="9063"/>
    <cellStyle name="_pgvcl-costal_PGVCL-_JND - 5_Weekly Urban PBR CO - 9-1-09 to 15.01.09 3 9" xfId="9064"/>
    <cellStyle name="_pgvcl-costal_pgvcl_JND - 5_Weekly Urban PBR CO - 9-1-09 to 15.01.09 4" xfId="9065"/>
    <cellStyle name="_pgvcl-costal_PGVCL-_JND - 5_Weekly Urban PBR CO - 9-1-09 to 15.01.09 4" xfId="9066"/>
    <cellStyle name="_pgvcl-costal_pgvcl_JND - 5_Weekly Urban PBR CO - 9-1-09 to 15.01.09 4 10" xfId="9067"/>
    <cellStyle name="_pgvcl-costal_PGVCL-_JND - 5_Weekly Urban PBR CO - 9-1-09 to 15.01.09 4 10" xfId="9068"/>
    <cellStyle name="_pgvcl-costal_pgvcl_JND - 5_Weekly Urban PBR CO - 9-1-09 to 15.01.09 4 2" xfId="9069"/>
    <cellStyle name="_pgvcl-costal_PGVCL-_JND - 5_Weekly Urban PBR CO - 9-1-09 to 15.01.09 4 2" xfId="9070"/>
    <cellStyle name="_pgvcl-costal_pgvcl_JND - 5_Weekly Urban PBR CO - 9-1-09 to 15.01.09 4 3" xfId="9071"/>
    <cellStyle name="_pgvcl-costal_PGVCL-_JND - 5_Weekly Urban PBR CO - 9-1-09 to 15.01.09 4 3" xfId="9072"/>
    <cellStyle name="_pgvcl-costal_pgvcl_JND - 5_Weekly Urban PBR CO - 9-1-09 to 15.01.09 4 4" xfId="9073"/>
    <cellStyle name="_pgvcl-costal_PGVCL-_JND - 5_Weekly Urban PBR CO - 9-1-09 to 15.01.09 4 4" xfId="9074"/>
    <cellStyle name="_pgvcl-costal_pgvcl_JND - 5_Weekly Urban PBR CO - 9-1-09 to 15.01.09 4 5" xfId="9075"/>
    <cellStyle name="_pgvcl-costal_PGVCL-_JND - 5_Weekly Urban PBR CO - 9-1-09 to 15.01.09 4 5" xfId="9076"/>
    <cellStyle name="_pgvcl-costal_pgvcl_JND - 5_Weekly Urban PBR CO - 9-1-09 to 15.01.09 4 6" xfId="9077"/>
    <cellStyle name="_pgvcl-costal_PGVCL-_JND - 5_Weekly Urban PBR CO - 9-1-09 to 15.01.09 4 6" xfId="9078"/>
    <cellStyle name="_pgvcl-costal_pgvcl_JND - 5_Weekly Urban PBR CO - 9-1-09 to 15.01.09 4 7" xfId="9079"/>
    <cellStyle name="_pgvcl-costal_PGVCL-_JND - 5_Weekly Urban PBR CO - 9-1-09 to 15.01.09 4 7" xfId="9080"/>
    <cellStyle name="_pgvcl-costal_pgvcl_JND - 5_Weekly Urban PBR CO - 9-1-09 to 15.01.09 4 8" xfId="9081"/>
    <cellStyle name="_pgvcl-costal_PGVCL-_JND - 5_Weekly Urban PBR CO - 9-1-09 to 15.01.09 4 8" xfId="9082"/>
    <cellStyle name="_pgvcl-costal_pgvcl_JND - 5_Weekly Urban PBR CO - 9-1-09 to 15.01.09 4 9" xfId="9083"/>
    <cellStyle name="_pgvcl-costal_PGVCL-_JND - 5_Weekly Urban PBR CO - 9-1-09 to 15.01.09 4 9" xfId="9084"/>
    <cellStyle name="_pgvcl-costal_pgvcl_JND - 5_Weekly Urban PBR CO - 9-1-09 to 15.01.09 5" xfId="9085"/>
    <cellStyle name="_pgvcl-costal_PGVCL-_JND - 5_Weekly Urban PBR CO - 9-1-09 to 15.01.09 5" xfId="9086"/>
    <cellStyle name="_pgvcl-costal_pgvcl_JND - 5_Weekly Urban PBR CO - 9-1-09 to 15.01.09 5 10" xfId="9087"/>
    <cellStyle name="_pgvcl-costal_PGVCL-_JND - 5_Weekly Urban PBR CO - 9-1-09 to 15.01.09 5 10" xfId="9088"/>
    <cellStyle name="_pgvcl-costal_pgvcl_JND - 5_Weekly Urban PBR CO - 9-1-09 to 15.01.09 5 2" xfId="9089"/>
    <cellStyle name="_pgvcl-costal_PGVCL-_JND - 5_Weekly Urban PBR CO - 9-1-09 to 15.01.09 5 2" xfId="9090"/>
    <cellStyle name="_pgvcl-costal_pgvcl_JND - 5_Weekly Urban PBR CO - 9-1-09 to 15.01.09 5 3" xfId="9091"/>
    <cellStyle name="_pgvcl-costal_PGVCL-_JND - 5_Weekly Urban PBR CO - 9-1-09 to 15.01.09 5 3" xfId="9092"/>
    <cellStyle name="_pgvcl-costal_pgvcl_JND - 5_Weekly Urban PBR CO - 9-1-09 to 15.01.09 5 4" xfId="9093"/>
    <cellStyle name="_pgvcl-costal_PGVCL-_JND - 5_Weekly Urban PBR CO - 9-1-09 to 15.01.09 5 4" xfId="9094"/>
    <cellStyle name="_pgvcl-costal_pgvcl_JND - 5_Weekly Urban PBR CO - 9-1-09 to 15.01.09 5 5" xfId="9095"/>
    <cellStyle name="_pgvcl-costal_PGVCL-_JND - 5_Weekly Urban PBR CO - 9-1-09 to 15.01.09 5 5" xfId="9096"/>
    <cellStyle name="_pgvcl-costal_pgvcl_JND - 5_Weekly Urban PBR CO - 9-1-09 to 15.01.09 5 6" xfId="9097"/>
    <cellStyle name="_pgvcl-costal_PGVCL-_JND - 5_Weekly Urban PBR CO - 9-1-09 to 15.01.09 5 6" xfId="9098"/>
    <cellStyle name="_pgvcl-costal_pgvcl_JND - 5_Weekly Urban PBR CO - 9-1-09 to 15.01.09 5 7" xfId="9099"/>
    <cellStyle name="_pgvcl-costal_PGVCL-_JND - 5_Weekly Urban PBR CO - 9-1-09 to 15.01.09 5 7" xfId="9100"/>
    <cellStyle name="_pgvcl-costal_pgvcl_JND - 5_Weekly Urban PBR CO - 9-1-09 to 15.01.09 5 8" xfId="9101"/>
    <cellStyle name="_pgvcl-costal_PGVCL-_JND - 5_Weekly Urban PBR CO - 9-1-09 to 15.01.09 5 8" xfId="9102"/>
    <cellStyle name="_pgvcl-costal_pgvcl_JND - 5_Weekly Urban PBR CO - 9-1-09 to 15.01.09 5 9" xfId="9103"/>
    <cellStyle name="_pgvcl-costal_PGVCL-_JND - 5_Weekly Urban PBR CO - 9-1-09 to 15.01.09 5 9" xfId="9104"/>
    <cellStyle name="_pgvcl-costal_pgvcl_JND - 5_Weekly Urban PBR CO - 9-1-09 to 15.01.09 6" xfId="9105"/>
    <cellStyle name="_pgvcl-costal_PGVCL-_JND - 5_Weekly Urban PBR CO - 9-1-09 to 15.01.09 6" xfId="9106"/>
    <cellStyle name="_pgvcl-costal_pgvcl_JND - 5_Weekly Urban PBR CO - 9-1-09 to 15.01.09 6 10" xfId="9107"/>
    <cellStyle name="_pgvcl-costal_PGVCL-_JND - 5_Weekly Urban PBR CO - 9-1-09 to 15.01.09 6 10" xfId="9108"/>
    <cellStyle name="_pgvcl-costal_pgvcl_JND - 5_Weekly Urban PBR CO - 9-1-09 to 15.01.09 6 2" xfId="9109"/>
    <cellStyle name="_pgvcl-costal_PGVCL-_JND - 5_Weekly Urban PBR CO - 9-1-09 to 15.01.09 6 2" xfId="9110"/>
    <cellStyle name="_pgvcl-costal_pgvcl_JND - 5_Weekly Urban PBR CO - 9-1-09 to 15.01.09 6 3" xfId="9111"/>
    <cellStyle name="_pgvcl-costal_PGVCL-_JND - 5_Weekly Urban PBR CO - 9-1-09 to 15.01.09 6 3" xfId="9112"/>
    <cellStyle name="_pgvcl-costal_pgvcl_JND - 5_Weekly Urban PBR CO - 9-1-09 to 15.01.09 6 4" xfId="9113"/>
    <cellStyle name="_pgvcl-costal_PGVCL-_JND - 5_Weekly Urban PBR CO - 9-1-09 to 15.01.09 6 4" xfId="9114"/>
    <cellStyle name="_pgvcl-costal_pgvcl_JND - 5_Weekly Urban PBR CO - 9-1-09 to 15.01.09 6 5" xfId="9115"/>
    <cellStyle name="_pgvcl-costal_PGVCL-_JND - 5_Weekly Urban PBR CO - 9-1-09 to 15.01.09 6 5" xfId="9116"/>
    <cellStyle name="_pgvcl-costal_pgvcl_JND - 5_Weekly Urban PBR CO - 9-1-09 to 15.01.09 6 6" xfId="9117"/>
    <cellStyle name="_pgvcl-costal_PGVCL-_JND - 5_Weekly Urban PBR CO - 9-1-09 to 15.01.09 6 6" xfId="9118"/>
    <cellStyle name="_pgvcl-costal_pgvcl_JND - 5_Weekly Urban PBR CO - 9-1-09 to 15.01.09 6 7" xfId="9119"/>
    <cellStyle name="_pgvcl-costal_PGVCL-_JND - 5_Weekly Urban PBR CO - 9-1-09 to 15.01.09 6 7" xfId="9120"/>
    <cellStyle name="_pgvcl-costal_pgvcl_JND - 5_Weekly Urban PBR CO - 9-1-09 to 15.01.09 6 8" xfId="9121"/>
    <cellStyle name="_pgvcl-costal_PGVCL-_JND - 5_Weekly Urban PBR CO - 9-1-09 to 15.01.09 6 8" xfId="9122"/>
    <cellStyle name="_pgvcl-costal_pgvcl_JND - 5_Weekly Urban PBR CO - 9-1-09 to 15.01.09 6 9" xfId="9123"/>
    <cellStyle name="_pgvcl-costal_PGVCL-_JND - 5_Weekly Urban PBR CO - 9-1-09 to 15.01.09 6 9" xfId="9124"/>
    <cellStyle name="_pgvcl-costal_pgvcl_JND - 5_Weekly Urban PBR CO - 9-1-09 to 15.01.09 7" xfId="9125"/>
    <cellStyle name="_pgvcl-costal_PGVCL-_JND - 5_Weekly Urban PBR CO - 9-1-09 to 15.01.09 7" xfId="9126"/>
    <cellStyle name="_pgvcl-costal_pgvcl_JND - 5_Weekly Urban PBR CO - 9-1-09 to 15.01.09 7 10" xfId="9127"/>
    <cellStyle name="_pgvcl-costal_PGVCL-_JND - 5_Weekly Urban PBR CO - 9-1-09 to 15.01.09 7 10" xfId="9128"/>
    <cellStyle name="_pgvcl-costal_pgvcl_JND - 5_Weekly Urban PBR CO - 9-1-09 to 15.01.09 7 2" xfId="9129"/>
    <cellStyle name="_pgvcl-costal_PGVCL-_JND - 5_Weekly Urban PBR CO - 9-1-09 to 15.01.09 7 2" xfId="9130"/>
    <cellStyle name="_pgvcl-costal_pgvcl_JND - 5_Weekly Urban PBR CO - 9-1-09 to 15.01.09 7 3" xfId="9131"/>
    <cellStyle name="_pgvcl-costal_PGVCL-_JND - 5_Weekly Urban PBR CO - 9-1-09 to 15.01.09 7 3" xfId="9132"/>
    <cellStyle name="_pgvcl-costal_pgvcl_JND - 5_Weekly Urban PBR CO - 9-1-09 to 15.01.09 7 4" xfId="9133"/>
    <cellStyle name="_pgvcl-costal_PGVCL-_JND - 5_Weekly Urban PBR CO - 9-1-09 to 15.01.09 7 4" xfId="9134"/>
    <cellStyle name="_pgvcl-costal_pgvcl_JND - 5_Weekly Urban PBR CO - 9-1-09 to 15.01.09 7 5" xfId="9135"/>
    <cellStyle name="_pgvcl-costal_PGVCL-_JND - 5_Weekly Urban PBR CO - 9-1-09 to 15.01.09 7 5" xfId="9136"/>
    <cellStyle name="_pgvcl-costal_pgvcl_JND - 5_Weekly Urban PBR CO - 9-1-09 to 15.01.09 7 6" xfId="9137"/>
    <cellStyle name="_pgvcl-costal_PGVCL-_JND - 5_Weekly Urban PBR CO - 9-1-09 to 15.01.09 7 6" xfId="9138"/>
    <cellStyle name="_pgvcl-costal_pgvcl_JND - 5_Weekly Urban PBR CO - 9-1-09 to 15.01.09 7 7" xfId="9139"/>
    <cellStyle name="_pgvcl-costal_PGVCL-_JND - 5_Weekly Urban PBR CO - 9-1-09 to 15.01.09 7 7" xfId="9140"/>
    <cellStyle name="_pgvcl-costal_pgvcl_JND - 5_Weekly Urban PBR CO - 9-1-09 to 15.01.09 7 8" xfId="9141"/>
    <cellStyle name="_pgvcl-costal_PGVCL-_JND - 5_Weekly Urban PBR CO - 9-1-09 to 15.01.09 7 8" xfId="9142"/>
    <cellStyle name="_pgvcl-costal_pgvcl_JND - 5_Weekly Urban PBR CO - 9-1-09 to 15.01.09 7 9" xfId="9143"/>
    <cellStyle name="_pgvcl-costal_PGVCL-_JND - 5_Weekly Urban PBR CO - 9-1-09 to 15.01.09 7 9" xfId="9144"/>
    <cellStyle name="_pgvcl-costal_pgvcl_JND - 5_Weekly Urban PBR CO - 9-1-09 to 15.01.09 8" xfId="9145"/>
    <cellStyle name="_pgvcl-costal_PGVCL-_JND - 5_Weekly Urban PBR CO - 9-1-09 to 15.01.09 8" xfId="9146"/>
    <cellStyle name="_pgvcl-costal_pgvcl_JND - 5_Weekly Urban PBR CO 01-05-09 to 07-05-09" xfId="9147"/>
    <cellStyle name="_pgvcl-costal_PGVCL-_JND - 5_Weekly Urban PBR CO 01-05-09 to 07-05-09" xfId="9148"/>
    <cellStyle name="_pgvcl-costal_pgvcl_JND - 5_Weekly Urban PBR CO 01-05-09 to 07-05-09 2" xfId="9149"/>
    <cellStyle name="_pgvcl-costal_PGVCL-_JND - 5_Weekly Urban PBR CO 01-05-09 to 07-05-09 2" xfId="9150"/>
    <cellStyle name="_pgvcl-costal_pgvcl_JND - 5_Weekly Urban PBR CO 01-05-09 to 07-05-09 2 10" xfId="9151"/>
    <cellStyle name="_pgvcl-costal_PGVCL-_JND - 5_Weekly Urban PBR CO 01-05-09 to 07-05-09 2 10" xfId="9152"/>
    <cellStyle name="_pgvcl-costal_pgvcl_JND - 5_Weekly Urban PBR CO 01-05-09 to 07-05-09 2 2" xfId="9153"/>
    <cellStyle name="_pgvcl-costal_PGVCL-_JND - 5_Weekly Urban PBR CO 01-05-09 to 07-05-09 2 2" xfId="9154"/>
    <cellStyle name="_pgvcl-costal_pgvcl_JND - 5_Weekly Urban PBR CO 01-05-09 to 07-05-09 2 3" xfId="9155"/>
    <cellStyle name="_pgvcl-costal_PGVCL-_JND - 5_Weekly Urban PBR CO 01-05-09 to 07-05-09 2 3" xfId="9156"/>
    <cellStyle name="_pgvcl-costal_pgvcl_JND - 5_Weekly Urban PBR CO 01-05-09 to 07-05-09 2 4" xfId="9157"/>
    <cellStyle name="_pgvcl-costal_PGVCL-_JND - 5_Weekly Urban PBR CO 01-05-09 to 07-05-09 2 4" xfId="9158"/>
    <cellStyle name="_pgvcl-costal_pgvcl_JND - 5_Weekly Urban PBR CO 01-05-09 to 07-05-09 2 5" xfId="9159"/>
    <cellStyle name="_pgvcl-costal_PGVCL-_JND - 5_Weekly Urban PBR CO 01-05-09 to 07-05-09 2 5" xfId="9160"/>
    <cellStyle name="_pgvcl-costal_pgvcl_JND - 5_Weekly Urban PBR CO 01-05-09 to 07-05-09 2 6" xfId="9161"/>
    <cellStyle name="_pgvcl-costal_PGVCL-_JND - 5_Weekly Urban PBR CO 01-05-09 to 07-05-09 2 6" xfId="9162"/>
    <cellStyle name="_pgvcl-costal_pgvcl_JND - 5_Weekly Urban PBR CO 01-05-09 to 07-05-09 2 7" xfId="9163"/>
    <cellStyle name="_pgvcl-costal_PGVCL-_JND - 5_Weekly Urban PBR CO 01-05-09 to 07-05-09 2 7" xfId="9164"/>
    <cellStyle name="_pgvcl-costal_pgvcl_JND - 5_Weekly Urban PBR CO 01-05-09 to 07-05-09 2 8" xfId="9165"/>
    <cellStyle name="_pgvcl-costal_PGVCL-_JND - 5_Weekly Urban PBR CO 01-05-09 to 07-05-09 2 8" xfId="9166"/>
    <cellStyle name="_pgvcl-costal_pgvcl_JND - 5_Weekly Urban PBR CO 01-05-09 to 07-05-09 2 9" xfId="9167"/>
    <cellStyle name="_pgvcl-costal_PGVCL-_JND - 5_Weekly Urban PBR CO 01-05-09 to 07-05-09 2 9" xfId="9168"/>
    <cellStyle name="_pgvcl-costal_pgvcl_JND - 5_Weekly Urban PBR CO 01-05-09 to 07-05-09 3" xfId="9169"/>
    <cellStyle name="_pgvcl-costal_PGVCL-_JND - 5_Weekly Urban PBR CO 01-05-09 to 07-05-09 3" xfId="9170"/>
    <cellStyle name="_pgvcl-costal_pgvcl_JND - 5_Weekly Urban PBR CO 01-05-09 to 07-05-09 3 10" xfId="9171"/>
    <cellStyle name="_pgvcl-costal_PGVCL-_JND - 5_Weekly Urban PBR CO 01-05-09 to 07-05-09 3 10" xfId="9172"/>
    <cellStyle name="_pgvcl-costal_pgvcl_JND - 5_Weekly Urban PBR CO 01-05-09 to 07-05-09 3 2" xfId="9173"/>
    <cellStyle name="_pgvcl-costal_PGVCL-_JND - 5_Weekly Urban PBR CO 01-05-09 to 07-05-09 3 2" xfId="9174"/>
    <cellStyle name="_pgvcl-costal_pgvcl_JND - 5_Weekly Urban PBR CO 01-05-09 to 07-05-09 3 3" xfId="9175"/>
    <cellStyle name="_pgvcl-costal_PGVCL-_JND - 5_Weekly Urban PBR CO 01-05-09 to 07-05-09 3 3" xfId="9176"/>
    <cellStyle name="_pgvcl-costal_pgvcl_JND - 5_Weekly Urban PBR CO 01-05-09 to 07-05-09 3 4" xfId="9177"/>
    <cellStyle name="_pgvcl-costal_PGVCL-_JND - 5_Weekly Urban PBR CO 01-05-09 to 07-05-09 3 4" xfId="9178"/>
    <cellStyle name="_pgvcl-costal_pgvcl_JND - 5_Weekly Urban PBR CO 01-05-09 to 07-05-09 3 5" xfId="9179"/>
    <cellStyle name="_pgvcl-costal_PGVCL-_JND - 5_Weekly Urban PBR CO 01-05-09 to 07-05-09 3 5" xfId="9180"/>
    <cellStyle name="_pgvcl-costal_pgvcl_JND - 5_Weekly Urban PBR CO 01-05-09 to 07-05-09 3 6" xfId="9181"/>
    <cellStyle name="_pgvcl-costal_PGVCL-_JND - 5_Weekly Urban PBR CO 01-05-09 to 07-05-09 3 6" xfId="9182"/>
    <cellStyle name="_pgvcl-costal_pgvcl_JND - 5_Weekly Urban PBR CO 01-05-09 to 07-05-09 3 7" xfId="9183"/>
    <cellStyle name="_pgvcl-costal_PGVCL-_JND - 5_Weekly Urban PBR CO 01-05-09 to 07-05-09 3 7" xfId="9184"/>
    <cellStyle name="_pgvcl-costal_pgvcl_JND - 5_Weekly Urban PBR CO 01-05-09 to 07-05-09 3 8" xfId="9185"/>
    <cellStyle name="_pgvcl-costal_PGVCL-_JND - 5_Weekly Urban PBR CO 01-05-09 to 07-05-09 3 8" xfId="9186"/>
    <cellStyle name="_pgvcl-costal_pgvcl_JND - 5_Weekly Urban PBR CO 01-05-09 to 07-05-09 3 9" xfId="9187"/>
    <cellStyle name="_pgvcl-costal_PGVCL-_JND - 5_Weekly Urban PBR CO 01-05-09 to 07-05-09 3 9" xfId="9188"/>
    <cellStyle name="_pgvcl-costal_pgvcl_JND - 5_Weekly Urban PBR CO 01-05-09 to 07-05-09 4" xfId="9189"/>
    <cellStyle name="_pgvcl-costal_PGVCL-_JND - 5_Weekly Urban PBR CO 01-05-09 to 07-05-09 4" xfId="9190"/>
    <cellStyle name="_pgvcl-costal_pgvcl_JND - 5_Weekly Urban PBR CO 01-05-09 to 07-05-09 4 10" xfId="9191"/>
    <cellStyle name="_pgvcl-costal_PGVCL-_JND - 5_Weekly Urban PBR CO 01-05-09 to 07-05-09 4 10" xfId="9192"/>
    <cellStyle name="_pgvcl-costal_pgvcl_JND - 5_Weekly Urban PBR CO 01-05-09 to 07-05-09 4 2" xfId="9193"/>
    <cellStyle name="_pgvcl-costal_PGVCL-_JND - 5_Weekly Urban PBR CO 01-05-09 to 07-05-09 4 2" xfId="9194"/>
    <cellStyle name="_pgvcl-costal_pgvcl_JND - 5_Weekly Urban PBR CO 01-05-09 to 07-05-09 4 3" xfId="9195"/>
    <cellStyle name="_pgvcl-costal_PGVCL-_JND - 5_Weekly Urban PBR CO 01-05-09 to 07-05-09 4 3" xfId="9196"/>
    <cellStyle name="_pgvcl-costal_pgvcl_JND - 5_Weekly Urban PBR CO 01-05-09 to 07-05-09 4 4" xfId="9197"/>
    <cellStyle name="_pgvcl-costal_PGVCL-_JND - 5_Weekly Urban PBR CO 01-05-09 to 07-05-09 4 4" xfId="9198"/>
    <cellStyle name="_pgvcl-costal_pgvcl_JND - 5_Weekly Urban PBR CO 01-05-09 to 07-05-09 4 5" xfId="9199"/>
    <cellStyle name="_pgvcl-costal_PGVCL-_JND - 5_Weekly Urban PBR CO 01-05-09 to 07-05-09 4 5" xfId="9200"/>
    <cellStyle name="_pgvcl-costal_pgvcl_JND - 5_Weekly Urban PBR CO 01-05-09 to 07-05-09 4 6" xfId="9201"/>
    <cellStyle name="_pgvcl-costal_PGVCL-_JND - 5_Weekly Urban PBR CO 01-05-09 to 07-05-09 4 6" xfId="9202"/>
    <cellStyle name="_pgvcl-costal_pgvcl_JND - 5_Weekly Urban PBR CO 01-05-09 to 07-05-09 4 7" xfId="9203"/>
    <cellStyle name="_pgvcl-costal_PGVCL-_JND - 5_Weekly Urban PBR CO 01-05-09 to 07-05-09 4 7" xfId="9204"/>
    <cellStyle name="_pgvcl-costal_pgvcl_JND - 5_Weekly Urban PBR CO 01-05-09 to 07-05-09 4 8" xfId="9205"/>
    <cellStyle name="_pgvcl-costal_PGVCL-_JND - 5_Weekly Urban PBR CO 01-05-09 to 07-05-09 4 8" xfId="9206"/>
    <cellStyle name="_pgvcl-costal_pgvcl_JND - 5_Weekly Urban PBR CO 01-05-09 to 07-05-09 4 9" xfId="9207"/>
    <cellStyle name="_pgvcl-costal_PGVCL-_JND - 5_Weekly Urban PBR CO 01-05-09 to 07-05-09 4 9" xfId="9208"/>
    <cellStyle name="_pgvcl-costal_pgvcl_JND - 5_Weekly Urban PBR CO 01-05-09 to 07-05-09 5" xfId="9209"/>
    <cellStyle name="_pgvcl-costal_PGVCL-_JND - 5_Weekly Urban PBR CO 01-05-09 to 07-05-09 5" xfId="9210"/>
    <cellStyle name="_pgvcl-costal_pgvcl_JND - 5_Weekly Urban PBR CO 01-05-09 to 07-05-09 5 10" xfId="9211"/>
    <cellStyle name="_pgvcl-costal_PGVCL-_JND - 5_Weekly Urban PBR CO 01-05-09 to 07-05-09 5 10" xfId="9212"/>
    <cellStyle name="_pgvcl-costal_pgvcl_JND - 5_Weekly Urban PBR CO 01-05-09 to 07-05-09 5 2" xfId="9213"/>
    <cellStyle name="_pgvcl-costal_PGVCL-_JND - 5_Weekly Urban PBR CO 01-05-09 to 07-05-09 5 2" xfId="9214"/>
    <cellStyle name="_pgvcl-costal_pgvcl_JND - 5_Weekly Urban PBR CO 01-05-09 to 07-05-09 5 3" xfId="9215"/>
    <cellStyle name="_pgvcl-costal_PGVCL-_JND - 5_Weekly Urban PBR CO 01-05-09 to 07-05-09 5 3" xfId="9216"/>
    <cellStyle name="_pgvcl-costal_pgvcl_JND - 5_Weekly Urban PBR CO 01-05-09 to 07-05-09 5 4" xfId="9217"/>
    <cellStyle name="_pgvcl-costal_PGVCL-_JND - 5_Weekly Urban PBR CO 01-05-09 to 07-05-09 5 4" xfId="9218"/>
    <cellStyle name="_pgvcl-costal_pgvcl_JND - 5_Weekly Urban PBR CO 01-05-09 to 07-05-09 5 5" xfId="9219"/>
    <cellStyle name="_pgvcl-costal_PGVCL-_JND - 5_Weekly Urban PBR CO 01-05-09 to 07-05-09 5 5" xfId="9220"/>
    <cellStyle name="_pgvcl-costal_pgvcl_JND - 5_Weekly Urban PBR CO 01-05-09 to 07-05-09 5 6" xfId="9221"/>
    <cellStyle name="_pgvcl-costal_PGVCL-_JND - 5_Weekly Urban PBR CO 01-05-09 to 07-05-09 5 6" xfId="9222"/>
    <cellStyle name="_pgvcl-costal_pgvcl_JND - 5_Weekly Urban PBR CO 01-05-09 to 07-05-09 5 7" xfId="9223"/>
    <cellStyle name="_pgvcl-costal_PGVCL-_JND - 5_Weekly Urban PBR CO 01-05-09 to 07-05-09 5 7" xfId="9224"/>
    <cellStyle name="_pgvcl-costal_pgvcl_JND - 5_Weekly Urban PBR CO 01-05-09 to 07-05-09 5 8" xfId="9225"/>
    <cellStyle name="_pgvcl-costal_PGVCL-_JND - 5_Weekly Urban PBR CO 01-05-09 to 07-05-09 5 8" xfId="9226"/>
    <cellStyle name="_pgvcl-costal_pgvcl_JND - 5_Weekly Urban PBR CO 01-05-09 to 07-05-09 5 9" xfId="9227"/>
    <cellStyle name="_pgvcl-costal_PGVCL-_JND - 5_Weekly Urban PBR CO 01-05-09 to 07-05-09 5 9" xfId="9228"/>
    <cellStyle name="_pgvcl-costal_pgvcl_JND - 5_Weekly Urban PBR CO 01-05-09 to 07-05-09 6" xfId="9229"/>
    <cellStyle name="_pgvcl-costal_PGVCL-_JND - 5_Weekly Urban PBR CO 01-05-09 to 07-05-09 6" xfId="9230"/>
    <cellStyle name="_pgvcl-costal_pgvcl_JND - 5_Weekly Urban PBR CO 01-05-09 to 07-05-09 6 10" xfId="9231"/>
    <cellStyle name="_pgvcl-costal_PGVCL-_JND - 5_Weekly Urban PBR CO 01-05-09 to 07-05-09 6 10" xfId="9232"/>
    <cellStyle name="_pgvcl-costal_pgvcl_JND - 5_Weekly Urban PBR CO 01-05-09 to 07-05-09 6 2" xfId="9233"/>
    <cellStyle name="_pgvcl-costal_PGVCL-_JND - 5_Weekly Urban PBR CO 01-05-09 to 07-05-09 6 2" xfId="9234"/>
    <cellStyle name="_pgvcl-costal_pgvcl_JND - 5_Weekly Urban PBR CO 01-05-09 to 07-05-09 6 3" xfId="9235"/>
    <cellStyle name="_pgvcl-costal_PGVCL-_JND - 5_Weekly Urban PBR CO 01-05-09 to 07-05-09 6 3" xfId="9236"/>
    <cellStyle name="_pgvcl-costal_pgvcl_JND - 5_Weekly Urban PBR CO 01-05-09 to 07-05-09 6 4" xfId="9237"/>
    <cellStyle name="_pgvcl-costal_PGVCL-_JND - 5_Weekly Urban PBR CO 01-05-09 to 07-05-09 6 4" xfId="9238"/>
    <cellStyle name="_pgvcl-costal_pgvcl_JND - 5_Weekly Urban PBR CO 01-05-09 to 07-05-09 6 5" xfId="9239"/>
    <cellStyle name="_pgvcl-costal_PGVCL-_JND - 5_Weekly Urban PBR CO 01-05-09 to 07-05-09 6 5" xfId="9240"/>
    <cellStyle name="_pgvcl-costal_pgvcl_JND - 5_Weekly Urban PBR CO 01-05-09 to 07-05-09 6 6" xfId="9241"/>
    <cellStyle name="_pgvcl-costal_PGVCL-_JND - 5_Weekly Urban PBR CO 01-05-09 to 07-05-09 6 6" xfId="9242"/>
    <cellStyle name="_pgvcl-costal_pgvcl_JND - 5_Weekly Urban PBR CO 01-05-09 to 07-05-09 6 7" xfId="9243"/>
    <cellStyle name="_pgvcl-costal_PGVCL-_JND - 5_Weekly Urban PBR CO 01-05-09 to 07-05-09 6 7" xfId="9244"/>
    <cellStyle name="_pgvcl-costal_pgvcl_JND - 5_Weekly Urban PBR CO 01-05-09 to 07-05-09 6 8" xfId="9245"/>
    <cellStyle name="_pgvcl-costal_PGVCL-_JND - 5_Weekly Urban PBR CO 01-05-09 to 07-05-09 6 8" xfId="9246"/>
    <cellStyle name="_pgvcl-costal_pgvcl_JND - 5_Weekly Urban PBR CO 01-05-09 to 07-05-09 6 9" xfId="9247"/>
    <cellStyle name="_pgvcl-costal_PGVCL-_JND - 5_Weekly Urban PBR CO 01-05-09 to 07-05-09 6 9" xfId="9248"/>
    <cellStyle name="_pgvcl-costal_pgvcl_JND - 5_Weekly Urban PBR CO 01-05-09 to 07-05-09 7" xfId="9249"/>
    <cellStyle name="_pgvcl-costal_PGVCL-_JND - 5_Weekly Urban PBR CO 01-05-09 to 07-05-09 7" xfId="9250"/>
    <cellStyle name="_pgvcl-costal_pgvcl_JND - 5_Weekly Urban PBR CO 01-05-09 to 07-05-09 7 10" xfId="9251"/>
    <cellStyle name="_pgvcl-costal_PGVCL-_JND - 5_Weekly Urban PBR CO 01-05-09 to 07-05-09 7 10" xfId="9252"/>
    <cellStyle name="_pgvcl-costal_pgvcl_JND - 5_Weekly Urban PBR CO 01-05-09 to 07-05-09 7 2" xfId="9253"/>
    <cellStyle name="_pgvcl-costal_PGVCL-_JND - 5_Weekly Urban PBR CO 01-05-09 to 07-05-09 7 2" xfId="9254"/>
    <cellStyle name="_pgvcl-costal_pgvcl_JND - 5_Weekly Urban PBR CO 01-05-09 to 07-05-09 7 3" xfId="9255"/>
    <cellStyle name="_pgvcl-costal_PGVCL-_JND - 5_Weekly Urban PBR CO 01-05-09 to 07-05-09 7 3" xfId="9256"/>
    <cellStyle name="_pgvcl-costal_pgvcl_JND - 5_Weekly Urban PBR CO 01-05-09 to 07-05-09 7 4" xfId="9257"/>
    <cellStyle name="_pgvcl-costal_PGVCL-_JND - 5_Weekly Urban PBR CO 01-05-09 to 07-05-09 7 4" xfId="9258"/>
    <cellStyle name="_pgvcl-costal_pgvcl_JND - 5_Weekly Urban PBR CO 01-05-09 to 07-05-09 7 5" xfId="9259"/>
    <cellStyle name="_pgvcl-costal_PGVCL-_JND - 5_Weekly Urban PBR CO 01-05-09 to 07-05-09 7 5" xfId="9260"/>
    <cellStyle name="_pgvcl-costal_pgvcl_JND - 5_Weekly Urban PBR CO 01-05-09 to 07-05-09 7 6" xfId="9261"/>
    <cellStyle name="_pgvcl-costal_PGVCL-_JND - 5_Weekly Urban PBR CO 01-05-09 to 07-05-09 7 6" xfId="9262"/>
    <cellStyle name="_pgvcl-costal_pgvcl_JND - 5_Weekly Urban PBR CO 01-05-09 to 07-05-09 7 7" xfId="9263"/>
    <cellStyle name="_pgvcl-costal_PGVCL-_JND - 5_Weekly Urban PBR CO 01-05-09 to 07-05-09 7 7" xfId="9264"/>
    <cellStyle name="_pgvcl-costal_pgvcl_JND - 5_Weekly Urban PBR CO 01-05-09 to 07-05-09 7 8" xfId="9265"/>
    <cellStyle name="_pgvcl-costal_PGVCL-_JND - 5_Weekly Urban PBR CO 01-05-09 to 07-05-09 7 8" xfId="9266"/>
    <cellStyle name="_pgvcl-costal_pgvcl_JND - 5_Weekly Urban PBR CO 01-05-09 to 07-05-09 7 9" xfId="9267"/>
    <cellStyle name="_pgvcl-costal_PGVCL-_JND - 5_Weekly Urban PBR CO 01-05-09 to 07-05-09 7 9" xfId="9268"/>
    <cellStyle name="_pgvcl-costal_pgvcl_JND - 5_Weekly Urban PBR CO 01-05-09 to 07-05-09 8" xfId="9269"/>
    <cellStyle name="_pgvcl-costal_PGVCL-_JND - 5_Weekly Urban PBR CO 01-05-09 to 07-05-09 8" xfId="9270"/>
    <cellStyle name="_pgvcl-costal_pgvcl_JND - 5_Weekly Urban PBR CO 10-04-09 to 16-04-09" xfId="9271"/>
    <cellStyle name="_pgvcl-costal_PGVCL-_JND - 5_Weekly Urban PBR CO 10-04-09 to 16-04-09" xfId="9272"/>
    <cellStyle name="_pgvcl-costal_pgvcl_JND - 5_Weekly Urban PBR CO 10-04-09 to 16-04-09 2" xfId="9273"/>
    <cellStyle name="_pgvcl-costal_PGVCL-_JND - 5_Weekly Urban PBR CO 10-04-09 to 16-04-09 2" xfId="9274"/>
    <cellStyle name="_pgvcl-costal_pgvcl_JND - 5_Weekly Urban PBR CO 10-04-09 to 16-04-09 2 10" xfId="9275"/>
    <cellStyle name="_pgvcl-costal_PGVCL-_JND - 5_Weekly Urban PBR CO 10-04-09 to 16-04-09 2 10" xfId="9276"/>
    <cellStyle name="_pgvcl-costal_pgvcl_JND - 5_Weekly Urban PBR CO 10-04-09 to 16-04-09 2 2" xfId="9277"/>
    <cellStyle name="_pgvcl-costal_PGVCL-_JND - 5_Weekly Urban PBR CO 10-04-09 to 16-04-09 2 2" xfId="9278"/>
    <cellStyle name="_pgvcl-costal_pgvcl_JND - 5_Weekly Urban PBR CO 10-04-09 to 16-04-09 2 3" xfId="9279"/>
    <cellStyle name="_pgvcl-costal_PGVCL-_JND - 5_Weekly Urban PBR CO 10-04-09 to 16-04-09 2 3" xfId="9280"/>
    <cellStyle name="_pgvcl-costal_pgvcl_JND - 5_Weekly Urban PBR CO 10-04-09 to 16-04-09 2 4" xfId="9281"/>
    <cellStyle name="_pgvcl-costal_PGVCL-_JND - 5_Weekly Urban PBR CO 10-04-09 to 16-04-09 2 4" xfId="9282"/>
    <cellStyle name="_pgvcl-costal_pgvcl_JND - 5_Weekly Urban PBR CO 10-04-09 to 16-04-09 2 5" xfId="9283"/>
    <cellStyle name="_pgvcl-costal_PGVCL-_JND - 5_Weekly Urban PBR CO 10-04-09 to 16-04-09 2 5" xfId="9284"/>
    <cellStyle name="_pgvcl-costal_pgvcl_JND - 5_Weekly Urban PBR CO 10-04-09 to 16-04-09 2 6" xfId="9285"/>
    <cellStyle name="_pgvcl-costal_PGVCL-_JND - 5_Weekly Urban PBR CO 10-04-09 to 16-04-09 2 6" xfId="9286"/>
    <cellStyle name="_pgvcl-costal_pgvcl_JND - 5_Weekly Urban PBR CO 10-04-09 to 16-04-09 2 7" xfId="9287"/>
    <cellStyle name="_pgvcl-costal_PGVCL-_JND - 5_Weekly Urban PBR CO 10-04-09 to 16-04-09 2 7" xfId="9288"/>
    <cellStyle name="_pgvcl-costal_pgvcl_JND - 5_Weekly Urban PBR CO 10-04-09 to 16-04-09 2 8" xfId="9289"/>
    <cellStyle name="_pgvcl-costal_PGVCL-_JND - 5_Weekly Urban PBR CO 10-04-09 to 16-04-09 2 8" xfId="9290"/>
    <cellStyle name="_pgvcl-costal_pgvcl_JND - 5_Weekly Urban PBR CO 10-04-09 to 16-04-09 2 9" xfId="9291"/>
    <cellStyle name="_pgvcl-costal_PGVCL-_JND - 5_Weekly Urban PBR CO 10-04-09 to 16-04-09 2 9" xfId="9292"/>
    <cellStyle name="_pgvcl-costal_pgvcl_JND - 5_Weekly Urban PBR CO 10-04-09 to 16-04-09 3" xfId="9293"/>
    <cellStyle name="_pgvcl-costal_PGVCL-_JND - 5_Weekly Urban PBR CO 10-04-09 to 16-04-09 3" xfId="9294"/>
    <cellStyle name="_pgvcl-costal_pgvcl_JND - 5_Weekly Urban PBR CO 10-04-09 to 16-04-09 3 10" xfId="9295"/>
    <cellStyle name="_pgvcl-costal_PGVCL-_JND - 5_Weekly Urban PBR CO 10-04-09 to 16-04-09 3 10" xfId="9296"/>
    <cellStyle name="_pgvcl-costal_pgvcl_JND - 5_Weekly Urban PBR CO 10-04-09 to 16-04-09 3 2" xfId="9297"/>
    <cellStyle name="_pgvcl-costal_PGVCL-_JND - 5_Weekly Urban PBR CO 10-04-09 to 16-04-09 3 2" xfId="9298"/>
    <cellStyle name="_pgvcl-costal_pgvcl_JND - 5_Weekly Urban PBR CO 10-04-09 to 16-04-09 3 3" xfId="9299"/>
    <cellStyle name="_pgvcl-costal_PGVCL-_JND - 5_Weekly Urban PBR CO 10-04-09 to 16-04-09 3 3" xfId="9300"/>
    <cellStyle name="_pgvcl-costal_pgvcl_JND - 5_Weekly Urban PBR CO 10-04-09 to 16-04-09 3 4" xfId="9301"/>
    <cellStyle name="_pgvcl-costal_PGVCL-_JND - 5_Weekly Urban PBR CO 10-04-09 to 16-04-09 3 4" xfId="9302"/>
    <cellStyle name="_pgvcl-costal_pgvcl_JND - 5_Weekly Urban PBR CO 10-04-09 to 16-04-09 3 5" xfId="9303"/>
    <cellStyle name="_pgvcl-costal_PGVCL-_JND - 5_Weekly Urban PBR CO 10-04-09 to 16-04-09 3 5" xfId="9304"/>
    <cellStyle name="_pgvcl-costal_pgvcl_JND - 5_Weekly Urban PBR CO 10-04-09 to 16-04-09 3 6" xfId="9305"/>
    <cellStyle name="_pgvcl-costal_PGVCL-_JND - 5_Weekly Urban PBR CO 10-04-09 to 16-04-09 3 6" xfId="9306"/>
    <cellStyle name="_pgvcl-costal_pgvcl_JND - 5_Weekly Urban PBR CO 10-04-09 to 16-04-09 3 7" xfId="9307"/>
    <cellStyle name="_pgvcl-costal_PGVCL-_JND - 5_Weekly Urban PBR CO 10-04-09 to 16-04-09 3 7" xfId="9308"/>
    <cellStyle name="_pgvcl-costal_pgvcl_JND - 5_Weekly Urban PBR CO 10-04-09 to 16-04-09 3 8" xfId="9309"/>
    <cellStyle name="_pgvcl-costal_PGVCL-_JND - 5_Weekly Urban PBR CO 10-04-09 to 16-04-09 3 8" xfId="9310"/>
    <cellStyle name="_pgvcl-costal_pgvcl_JND - 5_Weekly Urban PBR CO 10-04-09 to 16-04-09 3 9" xfId="9311"/>
    <cellStyle name="_pgvcl-costal_PGVCL-_JND - 5_Weekly Urban PBR CO 10-04-09 to 16-04-09 3 9" xfId="9312"/>
    <cellStyle name="_pgvcl-costal_pgvcl_JND - 5_Weekly Urban PBR CO 10-04-09 to 16-04-09 4" xfId="9313"/>
    <cellStyle name="_pgvcl-costal_PGVCL-_JND - 5_Weekly Urban PBR CO 10-04-09 to 16-04-09 4" xfId="9314"/>
    <cellStyle name="_pgvcl-costal_pgvcl_JND - 5_Weekly Urban PBR CO 10-04-09 to 16-04-09 4 10" xfId="9315"/>
    <cellStyle name="_pgvcl-costal_PGVCL-_JND - 5_Weekly Urban PBR CO 10-04-09 to 16-04-09 4 10" xfId="9316"/>
    <cellStyle name="_pgvcl-costal_pgvcl_JND - 5_Weekly Urban PBR CO 10-04-09 to 16-04-09 4 2" xfId="9317"/>
    <cellStyle name="_pgvcl-costal_PGVCL-_JND - 5_Weekly Urban PBR CO 10-04-09 to 16-04-09 4 2" xfId="9318"/>
    <cellStyle name="_pgvcl-costal_pgvcl_JND - 5_Weekly Urban PBR CO 10-04-09 to 16-04-09 4 3" xfId="9319"/>
    <cellStyle name="_pgvcl-costal_PGVCL-_JND - 5_Weekly Urban PBR CO 10-04-09 to 16-04-09 4 3" xfId="9320"/>
    <cellStyle name="_pgvcl-costal_pgvcl_JND - 5_Weekly Urban PBR CO 10-04-09 to 16-04-09 4 4" xfId="9321"/>
    <cellStyle name="_pgvcl-costal_PGVCL-_JND - 5_Weekly Urban PBR CO 10-04-09 to 16-04-09 4 4" xfId="9322"/>
    <cellStyle name="_pgvcl-costal_pgvcl_JND - 5_Weekly Urban PBR CO 10-04-09 to 16-04-09 4 5" xfId="9323"/>
    <cellStyle name="_pgvcl-costal_PGVCL-_JND - 5_Weekly Urban PBR CO 10-04-09 to 16-04-09 4 5" xfId="9324"/>
    <cellStyle name="_pgvcl-costal_pgvcl_JND - 5_Weekly Urban PBR CO 10-04-09 to 16-04-09 4 6" xfId="9325"/>
    <cellStyle name="_pgvcl-costal_PGVCL-_JND - 5_Weekly Urban PBR CO 10-04-09 to 16-04-09 4 6" xfId="9326"/>
    <cellStyle name="_pgvcl-costal_pgvcl_JND - 5_Weekly Urban PBR CO 10-04-09 to 16-04-09 4 7" xfId="9327"/>
    <cellStyle name="_pgvcl-costal_PGVCL-_JND - 5_Weekly Urban PBR CO 10-04-09 to 16-04-09 4 7" xfId="9328"/>
    <cellStyle name="_pgvcl-costal_pgvcl_JND - 5_Weekly Urban PBR CO 10-04-09 to 16-04-09 4 8" xfId="9329"/>
    <cellStyle name="_pgvcl-costal_PGVCL-_JND - 5_Weekly Urban PBR CO 10-04-09 to 16-04-09 4 8" xfId="9330"/>
    <cellStyle name="_pgvcl-costal_pgvcl_JND - 5_Weekly Urban PBR CO 10-04-09 to 16-04-09 4 9" xfId="9331"/>
    <cellStyle name="_pgvcl-costal_PGVCL-_JND - 5_Weekly Urban PBR CO 10-04-09 to 16-04-09 4 9" xfId="9332"/>
    <cellStyle name="_pgvcl-costal_pgvcl_JND - 5_Weekly Urban PBR CO 10-04-09 to 16-04-09 5" xfId="9333"/>
    <cellStyle name="_pgvcl-costal_PGVCL-_JND - 5_Weekly Urban PBR CO 10-04-09 to 16-04-09 5" xfId="9334"/>
    <cellStyle name="_pgvcl-costal_pgvcl_JND - 5_Weekly Urban PBR CO 10-04-09 to 16-04-09 5 10" xfId="9335"/>
    <cellStyle name="_pgvcl-costal_PGVCL-_JND - 5_Weekly Urban PBR CO 10-04-09 to 16-04-09 5 10" xfId="9336"/>
    <cellStyle name="_pgvcl-costal_pgvcl_JND - 5_Weekly Urban PBR CO 10-04-09 to 16-04-09 5 2" xfId="9337"/>
    <cellStyle name="_pgvcl-costal_PGVCL-_JND - 5_Weekly Urban PBR CO 10-04-09 to 16-04-09 5 2" xfId="9338"/>
    <cellStyle name="_pgvcl-costal_pgvcl_JND - 5_Weekly Urban PBR CO 10-04-09 to 16-04-09 5 3" xfId="9339"/>
    <cellStyle name="_pgvcl-costal_PGVCL-_JND - 5_Weekly Urban PBR CO 10-04-09 to 16-04-09 5 3" xfId="9340"/>
    <cellStyle name="_pgvcl-costal_pgvcl_JND - 5_Weekly Urban PBR CO 10-04-09 to 16-04-09 5 4" xfId="9341"/>
    <cellStyle name="_pgvcl-costal_PGVCL-_JND - 5_Weekly Urban PBR CO 10-04-09 to 16-04-09 5 4" xfId="9342"/>
    <cellStyle name="_pgvcl-costal_pgvcl_JND - 5_Weekly Urban PBR CO 10-04-09 to 16-04-09 5 5" xfId="9343"/>
    <cellStyle name="_pgvcl-costal_PGVCL-_JND - 5_Weekly Urban PBR CO 10-04-09 to 16-04-09 5 5" xfId="9344"/>
    <cellStyle name="_pgvcl-costal_pgvcl_JND - 5_Weekly Urban PBR CO 10-04-09 to 16-04-09 5 6" xfId="9345"/>
    <cellStyle name="_pgvcl-costal_PGVCL-_JND - 5_Weekly Urban PBR CO 10-04-09 to 16-04-09 5 6" xfId="9346"/>
    <cellStyle name="_pgvcl-costal_pgvcl_JND - 5_Weekly Urban PBR CO 10-04-09 to 16-04-09 5 7" xfId="9347"/>
    <cellStyle name="_pgvcl-costal_PGVCL-_JND - 5_Weekly Urban PBR CO 10-04-09 to 16-04-09 5 7" xfId="9348"/>
    <cellStyle name="_pgvcl-costal_pgvcl_JND - 5_Weekly Urban PBR CO 10-04-09 to 16-04-09 5 8" xfId="9349"/>
    <cellStyle name="_pgvcl-costal_PGVCL-_JND - 5_Weekly Urban PBR CO 10-04-09 to 16-04-09 5 8" xfId="9350"/>
    <cellStyle name="_pgvcl-costal_pgvcl_JND - 5_Weekly Urban PBR CO 10-04-09 to 16-04-09 5 9" xfId="9351"/>
    <cellStyle name="_pgvcl-costal_PGVCL-_JND - 5_Weekly Urban PBR CO 10-04-09 to 16-04-09 5 9" xfId="9352"/>
    <cellStyle name="_pgvcl-costal_pgvcl_JND - 5_Weekly Urban PBR CO 10-04-09 to 16-04-09 6" xfId="9353"/>
    <cellStyle name="_pgvcl-costal_PGVCL-_JND - 5_Weekly Urban PBR CO 10-04-09 to 16-04-09 6" xfId="9354"/>
    <cellStyle name="_pgvcl-costal_pgvcl_JND - 5_Weekly Urban PBR CO 10-04-09 to 16-04-09 6 10" xfId="9355"/>
    <cellStyle name="_pgvcl-costal_PGVCL-_JND - 5_Weekly Urban PBR CO 10-04-09 to 16-04-09 6 10" xfId="9356"/>
    <cellStyle name="_pgvcl-costal_pgvcl_JND - 5_Weekly Urban PBR CO 10-04-09 to 16-04-09 6 2" xfId="9357"/>
    <cellStyle name="_pgvcl-costal_PGVCL-_JND - 5_Weekly Urban PBR CO 10-04-09 to 16-04-09 6 2" xfId="9358"/>
    <cellStyle name="_pgvcl-costal_pgvcl_JND - 5_Weekly Urban PBR CO 10-04-09 to 16-04-09 6 3" xfId="9359"/>
    <cellStyle name="_pgvcl-costal_PGVCL-_JND - 5_Weekly Urban PBR CO 10-04-09 to 16-04-09 6 3" xfId="9360"/>
    <cellStyle name="_pgvcl-costal_pgvcl_JND - 5_Weekly Urban PBR CO 10-04-09 to 16-04-09 6 4" xfId="9361"/>
    <cellStyle name="_pgvcl-costal_PGVCL-_JND - 5_Weekly Urban PBR CO 10-04-09 to 16-04-09 6 4" xfId="9362"/>
    <cellStyle name="_pgvcl-costal_pgvcl_JND - 5_Weekly Urban PBR CO 10-04-09 to 16-04-09 6 5" xfId="9363"/>
    <cellStyle name="_pgvcl-costal_PGVCL-_JND - 5_Weekly Urban PBR CO 10-04-09 to 16-04-09 6 5" xfId="9364"/>
    <cellStyle name="_pgvcl-costal_pgvcl_JND - 5_Weekly Urban PBR CO 10-04-09 to 16-04-09 6 6" xfId="9365"/>
    <cellStyle name="_pgvcl-costal_PGVCL-_JND - 5_Weekly Urban PBR CO 10-04-09 to 16-04-09 6 6" xfId="9366"/>
    <cellStyle name="_pgvcl-costal_pgvcl_JND - 5_Weekly Urban PBR CO 10-04-09 to 16-04-09 6 7" xfId="9367"/>
    <cellStyle name="_pgvcl-costal_PGVCL-_JND - 5_Weekly Urban PBR CO 10-04-09 to 16-04-09 6 7" xfId="9368"/>
    <cellStyle name="_pgvcl-costal_pgvcl_JND - 5_Weekly Urban PBR CO 10-04-09 to 16-04-09 6 8" xfId="9369"/>
    <cellStyle name="_pgvcl-costal_PGVCL-_JND - 5_Weekly Urban PBR CO 10-04-09 to 16-04-09 6 8" xfId="9370"/>
    <cellStyle name="_pgvcl-costal_pgvcl_JND - 5_Weekly Urban PBR CO 10-04-09 to 16-04-09 6 9" xfId="9371"/>
    <cellStyle name="_pgvcl-costal_PGVCL-_JND - 5_Weekly Urban PBR CO 10-04-09 to 16-04-09 6 9" xfId="9372"/>
    <cellStyle name="_pgvcl-costal_pgvcl_JND - 5_Weekly Urban PBR CO 10-04-09 to 16-04-09 7" xfId="9373"/>
    <cellStyle name="_pgvcl-costal_PGVCL-_JND - 5_Weekly Urban PBR CO 10-04-09 to 16-04-09 7" xfId="9374"/>
    <cellStyle name="_pgvcl-costal_pgvcl_JND - 5_Weekly Urban PBR CO 10-04-09 to 16-04-09 7 10" xfId="9375"/>
    <cellStyle name="_pgvcl-costal_PGVCL-_JND - 5_Weekly Urban PBR CO 10-04-09 to 16-04-09 7 10" xfId="9376"/>
    <cellStyle name="_pgvcl-costal_pgvcl_JND - 5_Weekly Urban PBR CO 10-04-09 to 16-04-09 7 2" xfId="9377"/>
    <cellStyle name="_pgvcl-costal_PGVCL-_JND - 5_Weekly Urban PBR CO 10-04-09 to 16-04-09 7 2" xfId="9378"/>
    <cellStyle name="_pgvcl-costal_pgvcl_JND - 5_Weekly Urban PBR CO 10-04-09 to 16-04-09 7 3" xfId="9379"/>
    <cellStyle name="_pgvcl-costal_PGVCL-_JND - 5_Weekly Urban PBR CO 10-04-09 to 16-04-09 7 3" xfId="9380"/>
    <cellStyle name="_pgvcl-costal_pgvcl_JND - 5_Weekly Urban PBR CO 10-04-09 to 16-04-09 7 4" xfId="9381"/>
    <cellStyle name="_pgvcl-costal_PGVCL-_JND - 5_Weekly Urban PBR CO 10-04-09 to 16-04-09 7 4" xfId="9382"/>
    <cellStyle name="_pgvcl-costal_pgvcl_JND - 5_Weekly Urban PBR CO 10-04-09 to 16-04-09 7 5" xfId="9383"/>
    <cellStyle name="_pgvcl-costal_PGVCL-_JND - 5_Weekly Urban PBR CO 10-04-09 to 16-04-09 7 5" xfId="9384"/>
    <cellStyle name="_pgvcl-costal_pgvcl_JND - 5_Weekly Urban PBR CO 10-04-09 to 16-04-09 7 6" xfId="9385"/>
    <cellStyle name="_pgvcl-costal_PGVCL-_JND - 5_Weekly Urban PBR CO 10-04-09 to 16-04-09 7 6" xfId="9386"/>
    <cellStyle name="_pgvcl-costal_pgvcl_JND - 5_Weekly Urban PBR CO 10-04-09 to 16-04-09 7 7" xfId="9387"/>
    <cellStyle name="_pgvcl-costal_PGVCL-_JND - 5_Weekly Urban PBR CO 10-04-09 to 16-04-09 7 7" xfId="9388"/>
    <cellStyle name="_pgvcl-costal_pgvcl_JND - 5_Weekly Urban PBR CO 10-04-09 to 16-04-09 7 8" xfId="9389"/>
    <cellStyle name="_pgvcl-costal_PGVCL-_JND - 5_Weekly Urban PBR CO 10-04-09 to 16-04-09 7 8" xfId="9390"/>
    <cellStyle name="_pgvcl-costal_pgvcl_JND - 5_Weekly Urban PBR CO 10-04-09 to 16-04-09 7 9" xfId="9391"/>
    <cellStyle name="_pgvcl-costal_PGVCL-_JND - 5_Weekly Urban PBR CO 10-04-09 to 16-04-09 7 9" xfId="9392"/>
    <cellStyle name="_pgvcl-costal_pgvcl_JND - 5_Weekly Urban PBR CO 10-04-09 to 16-04-09 8" xfId="9393"/>
    <cellStyle name="_pgvcl-costal_PGVCL-_JND - 5_Weekly Urban PBR CO 10-04-09 to 16-04-09 8" xfId="9394"/>
    <cellStyle name="_pgvcl-costal_pgvcl_JND - 7" xfId="9395"/>
    <cellStyle name="_pgvcl-costal_PGVCL-_JND - 7" xfId="9396"/>
    <cellStyle name="_pgvcl-costal_pgvcl_JND - 7 2" xfId="9397"/>
    <cellStyle name="_pgvcl-costal_PGVCL-_JND - 7 2" xfId="9398"/>
    <cellStyle name="_pgvcl-costal_pgvcl_JND - 7 2 10" xfId="9399"/>
    <cellStyle name="_pgvcl-costal_PGVCL-_JND - 7 2 10" xfId="9400"/>
    <cellStyle name="_pgvcl-costal_pgvcl_JND - 7 2 2" xfId="9401"/>
    <cellStyle name="_pgvcl-costal_PGVCL-_JND - 7 2 2" xfId="9402"/>
    <cellStyle name="_pgvcl-costal_pgvcl_JND - 7 2 3" xfId="9403"/>
    <cellStyle name="_pgvcl-costal_PGVCL-_JND - 7 2 3" xfId="9404"/>
    <cellStyle name="_pgvcl-costal_pgvcl_JND - 7 2 4" xfId="9405"/>
    <cellStyle name="_pgvcl-costal_PGVCL-_JND - 7 2 4" xfId="9406"/>
    <cellStyle name="_pgvcl-costal_pgvcl_JND - 7 2 5" xfId="9407"/>
    <cellStyle name="_pgvcl-costal_PGVCL-_JND - 7 2 5" xfId="9408"/>
    <cellStyle name="_pgvcl-costal_pgvcl_JND - 7 2 6" xfId="9409"/>
    <cellStyle name="_pgvcl-costal_PGVCL-_JND - 7 2 6" xfId="9410"/>
    <cellStyle name="_pgvcl-costal_pgvcl_JND - 7 2 7" xfId="9411"/>
    <cellStyle name="_pgvcl-costal_PGVCL-_JND - 7 2 7" xfId="9412"/>
    <cellStyle name="_pgvcl-costal_pgvcl_JND - 7 2 8" xfId="9413"/>
    <cellStyle name="_pgvcl-costal_PGVCL-_JND - 7 2 8" xfId="9414"/>
    <cellStyle name="_pgvcl-costal_pgvcl_JND - 7 2 9" xfId="9415"/>
    <cellStyle name="_pgvcl-costal_PGVCL-_JND - 7 2 9" xfId="9416"/>
    <cellStyle name="_pgvcl-costal_pgvcl_JND - 7 3" xfId="9417"/>
    <cellStyle name="_pgvcl-costal_PGVCL-_JND - 7 3" xfId="9418"/>
    <cellStyle name="_pgvcl-costal_pgvcl_JND - 7 3 10" xfId="9419"/>
    <cellStyle name="_pgvcl-costal_PGVCL-_JND - 7 3 10" xfId="9420"/>
    <cellStyle name="_pgvcl-costal_pgvcl_JND - 7 3 2" xfId="9421"/>
    <cellStyle name="_pgvcl-costal_PGVCL-_JND - 7 3 2" xfId="9422"/>
    <cellStyle name="_pgvcl-costal_pgvcl_JND - 7 3 3" xfId="9423"/>
    <cellStyle name="_pgvcl-costal_PGVCL-_JND - 7 3 3" xfId="9424"/>
    <cellStyle name="_pgvcl-costal_pgvcl_JND - 7 3 4" xfId="9425"/>
    <cellStyle name="_pgvcl-costal_PGVCL-_JND - 7 3 4" xfId="9426"/>
    <cellStyle name="_pgvcl-costal_pgvcl_JND - 7 3 5" xfId="9427"/>
    <cellStyle name="_pgvcl-costal_PGVCL-_JND - 7 3 5" xfId="9428"/>
    <cellStyle name="_pgvcl-costal_pgvcl_JND - 7 3 6" xfId="9429"/>
    <cellStyle name="_pgvcl-costal_PGVCL-_JND - 7 3 6" xfId="9430"/>
    <cellStyle name="_pgvcl-costal_pgvcl_JND - 7 3 7" xfId="9431"/>
    <cellStyle name="_pgvcl-costal_PGVCL-_JND - 7 3 7" xfId="9432"/>
    <cellStyle name="_pgvcl-costal_pgvcl_JND - 7 3 8" xfId="9433"/>
    <cellStyle name="_pgvcl-costal_PGVCL-_JND - 7 3 8" xfId="9434"/>
    <cellStyle name="_pgvcl-costal_pgvcl_JND - 7 3 9" xfId="9435"/>
    <cellStyle name="_pgvcl-costal_PGVCL-_JND - 7 3 9" xfId="9436"/>
    <cellStyle name="_pgvcl-costal_pgvcl_JND - 7 4" xfId="9437"/>
    <cellStyle name="_pgvcl-costal_PGVCL-_JND - 7 4" xfId="9438"/>
    <cellStyle name="_pgvcl-costal_pgvcl_JND - 7 4 10" xfId="9439"/>
    <cellStyle name="_pgvcl-costal_PGVCL-_JND - 7 4 10" xfId="9440"/>
    <cellStyle name="_pgvcl-costal_pgvcl_JND - 7 4 2" xfId="9441"/>
    <cellStyle name="_pgvcl-costal_PGVCL-_JND - 7 4 2" xfId="9442"/>
    <cellStyle name="_pgvcl-costal_pgvcl_JND - 7 4 3" xfId="9443"/>
    <cellStyle name="_pgvcl-costal_PGVCL-_JND - 7 4 3" xfId="9444"/>
    <cellStyle name="_pgvcl-costal_pgvcl_JND - 7 4 4" xfId="9445"/>
    <cellStyle name="_pgvcl-costal_PGVCL-_JND - 7 4 4" xfId="9446"/>
    <cellStyle name="_pgvcl-costal_pgvcl_JND - 7 4 5" xfId="9447"/>
    <cellStyle name="_pgvcl-costal_PGVCL-_JND - 7 4 5" xfId="9448"/>
    <cellStyle name="_pgvcl-costal_pgvcl_JND - 7 4 6" xfId="9449"/>
    <cellStyle name="_pgvcl-costal_PGVCL-_JND - 7 4 6" xfId="9450"/>
    <cellStyle name="_pgvcl-costal_pgvcl_JND - 7 4 7" xfId="9451"/>
    <cellStyle name="_pgvcl-costal_PGVCL-_JND - 7 4 7" xfId="9452"/>
    <cellStyle name="_pgvcl-costal_pgvcl_JND - 7 4 8" xfId="9453"/>
    <cellStyle name="_pgvcl-costal_PGVCL-_JND - 7 4 8" xfId="9454"/>
    <cellStyle name="_pgvcl-costal_pgvcl_JND - 7 4 9" xfId="9455"/>
    <cellStyle name="_pgvcl-costal_PGVCL-_JND - 7 4 9" xfId="9456"/>
    <cellStyle name="_pgvcl-costal_pgvcl_JND - 7 5" xfId="9457"/>
    <cellStyle name="_pgvcl-costal_PGVCL-_JND - 7 5" xfId="9458"/>
    <cellStyle name="_pgvcl-costal_pgvcl_JND - 7 5 10" xfId="9459"/>
    <cellStyle name="_pgvcl-costal_PGVCL-_JND - 7 5 10" xfId="9460"/>
    <cellStyle name="_pgvcl-costal_pgvcl_JND - 7 5 2" xfId="9461"/>
    <cellStyle name="_pgvcl-costal_PGVCL-_JND - 7 5 2" xfId="9462"/>
    <cellStyle name="_pgvcl-costal_pgvcl_JND - 7 5 3" xfId="9463"/>
    <cellStyle name="_pgvcl-costal_PGVCL-_JND - 7 5 3" xfId="9464"/>
    <cellStyle name="_pgvcl-costal_pgvcl_JND - 7 5 4" xfId="9465"/>
    <cellStyle name="_pgvcl-costal_PGVCL-_JND - 7 5 4" xfId="9466"/>
    <cellStyle name="_pgvcl-costal_pgvcl_JND - 7 5 5" xfId="9467"/>
    <cellStyle name="_pgvcl-costal_PGVCL-_JND - 7 5 5" xfId="9468"/>
    <cellStyle name="_pgvcl-costal_pgvcl_JND - 7 5 6" xfId="9469"/>
    <cellStyle name="_pgvcl-costal_PGVCL-_JND - 7 5 6" xfId="9470"/>
    <cellStyle name="_pgvcl-costal_pgvcl_JND - 7 5 7" xfId="9471"/>
    <cellStyle name="_pgvcl-costal_PGVCL-_JND - 7 5 7" xfId="9472"/>
    <cellStyle name="_pgvcl-costal_pgvcl_JND - 7 5 8" xfId="9473"/>
    <cellStyle name="_pgvcl-costal_PGVCL-_JND - 7 5 8" xfId="9474"/>
    <cellStyle name="_pgvcl-costal_pgvcl_JND - 7 5 9" xfId="9475"/>
    <cellStyle name="_pgvcl-costal_PGVCL-_JND - 7 5 9" xfId="9476"/>
    <cellStyle name="_pgvcl-costal_pgvcl_JND - 7 6" xfId="9477"/>
    <cellStyle name="_pgvcl-costal_PGVCL-_JND - 7 6" xfId="9478"/>
    <cellStyle name="_pgvcl-costal_pgvcl_JND - 7 6 10" xfId="9479"/>
    <cellStyle name="_pgvcl-costal_PGVCL-_JND - 7 6 10" xfId="9480"/>
    <cellStyle name="_pgvcl-costal_pgvcl_JND - 7 6 2" xfId="9481"/>
    <cellStyle name="_pgvcl-costal_PGVCL-_JND - 7 6 2" xfId="9482"/>
    <cellStyle name="_pgvcl-costal_pgvcl_JND - 7 6 3" xfId="9483"/>
    <cellStyle name="_pgvcl-costal_PGVCL-_JND - 7 6 3" xfId="9484"/>
    <cellStyle name="_pgvcl-costal_pgvcl_JND - 7 6 4" xfId="9485"/>
    <cellStyle name="_pgvcl-costal_PGVCL-_JND - 7 6 4" xfId="9486"/>
    <cellStyle name="_pgvcl-costal_pgvcl_JND - 7 6 5" xfId="9487"/>
    <cellStyle name="_pgvcl-costal_PGVCL-_JND - 7 6 5" xfId="9488"/>
    <cellStyle name="_pgvcl-costal_pgvcl_JND - 7 6 6" xfId="9489"/>
    <cellStyle name="_pgvcl-costal_PGVCL-_JND - 7 6 6" xfId="9490"/>
    <cellStyle name="_pgvcl-costal_pgvcl_JND - 7 6 7" xfId="9491"/>
    <cellStyle name="_pgvcl-costal_PGVCL-_JND - 7 6 7" xfId="9492"/>
    <cellStyle name="_pgvcl-costal_pgvcl_JND - 7 6 8" xfId="9493"/>
    <cellStyle name="_pgvcl-costal_PGVCL-_JND - 7 6 8" xfId="9494"/>
    <cellStyle name="_pgvcl-costal_pgvcl_JND - 7 6 9" xfId="9495"/>
    <cellStyle name="_pgvcl-costal_PGVCL-_JND - 7 6 9" xfId="9496"/>
    <cellStyle name="_pgvcl-costal_pgvcl_JND - 7 7" xfId="9497"/>
    <cellStyle name="_pgvcl-costal_PGVCL-_JND - 7 7" xfId="9498"/>
    <cellStyle name="_pgvcl-costal_pgvcl_JND - 7 7 10" xfId="9499"/>
    <cellStyle name="_pgvcl-costal_PGVCL-_JND - 7 7 10" xfId="9500"/>
    <cellStyle name="_pgvcl-costal_pgvcl_JND - 7 7 2" xfId="9501"/>
    <cellStyle name="_pgvcl-costal_PGVCL-_JND - 7 7 2" xfId="9502"/>
    <cellStyle name="_pgvcl-costal_pgvcl_JND - 7 7 3" xfId="9503"/>
    <cellStyle name="_pgvcl-costal_PGVCL-_JND - 7 7 3" xfId="9504"/>
    <cellStyle name="_pgvcl-costal_pgvcl_JND - 7 7 4" xfId="9505"/>
    <cellStyle name="_pgvcl-costal_PGVCL-_JND - 7 7 4" xfId="9506"/>
    <cellStyle name="_pgvcl-costal_pgvcl_JND - 7 7 5" xfId="9507"/>
    <cellStyle name="_pgvcl-costal_PGVCL-_JND - 7 7 5" xfId="9508"/>
    <cellStyle name="_pgvcl-costal_pgvcl_JND - 7 7 6" xfId="9509"/>
    <cellStyle name="_pgvcl-costal_PGVCL-_JND - 7 7 6" xfId="9510"/>
    <cellStyle name="_pgvcl-costal_pgvcl_JND - 7 7 7" xfId="9511"/>
    <cellStyle name="_pgvcl-costal_PGVCL-_JND - 7 7 7" xfId="9512"/>
    <cellStyle name="_pgvcl-costal_pgvcl_JND - 7 7 8" xfId="9513"/>
    <cellStyle name="_pgvcl-costal_PGVCL-_JND - 7 7 8" xfId="9514"/>
    <cellStyle name="_pgvcl-costal_pgvcl_JND - 7 7 9" xfId="9515"/>
    <cellStyle name="_pgvcl-costal_PGVCL-_JND - 7 7 9" xfId="9516"/>
    <cellStyle name="_pgvcl-costal_pgvcl_JND - 7 8" xfId="9517"/>
    <cellStyle name="_pgvcl-costal_PGVCL-_JND - 7 8" xfId="9518"/>
    <cellStyle name="_pgvcl-costal_pgvcl_JND 50" xfId="9519"/>
    <cellStyle name="_pgvcl-costal_PGVCL-_JND 50" xfId="9520"/>
    <cellStyle name="_pgvcl-costal_pgvcl_JND 50 2" xfId="9521"/>
    <cellStyle name="_pgvcl-costal_PGVCL-_JND 50 2" xfId="9522"/>
    <cellStyle name="_pgvcl-costal_pgvcl_JND 50 2 10" xfId="9523"/>
    <cellStyle name="_pgvcl-costal_PGVCL-_JND 50 2 10" xfId="9524"/>
    <cellStyle name="_pgvcl-costal_pgvcl_JND 50 2 2" xfId="9525"/>
    <cellStyle name="_pgvcl-costal_PGVCL-_JND 50 2 2" xfId="9526"/>
    <cellStyle name="_pgvcl-costal_pgvcl_JND 50 2 3" xfId="9527"/>
    <cellStyle name="_pgvcl-costal_PGVCL-_JND 50 2 3" xfId="9528"/>
    <cellStyle name="_pgvcl-costal_pgvcl_JND 50 2 4" xfId="9529"/>
    <cellStyle name="_pgvcl-costal_PGVCL-_JND 50 2 4" xfId="9530"/>
    <cellStyle name="_pgvcl-costal_pgvcl_JND 50 2 5" xfId="9531"/>
    <cellStyle name="_pgvcl-costal_PGVCL-_JND 50 2 5" xfId="9532"/>
    <cellStyle name="_pgvcl-costal_pgvcl_JND 50 2 6" xfId="9533"/>
    <cellStyle name="_pgvcl-costal_PGVCL-_JND 50 2 6" xfId="9534"/>
    <cellStyle name="_pgvcl-costal_pgvcl_JND 50 2 7" xfId="9535"/>
    <cellStyle name="_pgvcl-costal_PGVCL-_JND 50 2 7" xfId="9536"/>
    <cellStyle name="_pgvcl-costal_pgvcl_JND 50 2 8" xfId="9537"/>
    <cellStyle name="_pgvcl-costal_PGVCL-_JND 50 2 8" xfId="9538"/>
    <cellStyle name="_pgvcl-costal_pgvcl_JND 50 2 9" xfId="9539"/>
    <cellStyle name="_pgvcl-costal_PGVCL-_JND 50 2 9" xfId="9540"/>
    <cellStyle name="_pgvcl-costal_pgvcl_JND 50 3" xfId="9541"/>
    <cellStyle name="_pgvcl-costal_PGVCL-_JND 50 3" xfId="9542"/>
    <cellStyle name="_pgvcl-costal_pgvcl_JND 50 3 10" xfId="9543"/>
    <cellStyle name="_pgvcl-costal_PGVCL-_JND 50 3 10" xfId="9544"/>
    <cellStyle name="_pgvcl-costal_pgvcl_JND 50 3 2" xfId="9545"/>
    <cellStyle name="_pgvcl-costal_PGVCL-_JND 50 3 2" xfId="9546"/>
    <cellStyle name="_pgvcl-costal_pgvcl_JND 50 3 3" xfId="9547"/>
    <cellStyle name="_pgvcl-costal_PGVCL-_JND 50 3 3" xfId="9548"/>
    <cellStyle name="_pgvcl-costal_pgvcl_JND 50 3 4" xfId="9549"/>
    <cellStyle name="_pgvcl-costal_PGVCL-_JND 50 3 4" xfId="9550"/>
    <cellStyle name="_pgvcl-costal_pgvcl_JND 50 3 5" xfId="9551"/>
    <cellStyle name="_pgvcl-costal_PGVCL-_JND 50 3 5" xfId="9552"/>
    <cellStyle name="_pgvcl-costal_pgvcl_JND 50 3 6" xfId="9553"/>
    <cellStyle name="_pgvcl-costal_PGVCL-_JND 50 3 6" xfId="9554"/>
    <cellStyle name="_pgvcl-costal_pgvcl_JND 50 3 7" xfId="9555"/>
    <cellStyle name="_pgvcl-costal_PGVCL-_JND 50 3 7" xfId="9556"/>
    <cellStyle name="_pgvcl-costal_pgvcl_JND 50 3 8" xfId="9557"/>
    <cellStyle name="_pgvcl-costal_PGVCL-_JND 50 3 8" xfId="9558"/>
    <cellStyle name="_pgvcl-costal_pgvcl_JND 50 3 9" xfId="9559"/>
    <cellStyle name="_pgvcl-costal_PGVCL-_JND 50 3 9" xfId="9560"/>
    <cellStyle name="_pgvcl-costal_pgvcl_JND 50 4" xfId="9561"/>
    <cellStyle name="_pgvcl-costal_PGVCL-_JND 50 4" xfId="9562"/>
    <cellStyle name="_pgvcl-costal_pgvcl_JND 50 4 10" xfId="9563"/>
    <cellStyle name="_pgvcl-costal_PGVCL-_JND 50 4 10" xfId="9564"/>
    <cellStyle name="_pgvcl-costal_pgvcl_JND 50 4 2" xfId="9565"/>
    <cellStyle name="_pgvcl-costal_PGVCL-_JND 50 4 2" xfId="9566"/>
    <cellStyle name="_pgvcl-costal_pgvcl_JND 50 4 3" xfId="9567"/>
    <cellStyle name="_pgvcl-costal_PGVCL-_JND 50 4 3" xfId="9568"/>
    <cellStyle name="_pgvcl-costal_pgvcl_JND 50 4 4" xfId="9569"/>
    <cellStyle name="_pgvcl-costal_PGVCL-_JND 50 4 4" xfId="9570"/>
    <cellStyle name="_pgvcl-costal_pgvcl_JND 50 4 5" xfId="9571"/>
    <cellStyle name="_pgvcl-costal_PGVCL-_JND 50 4 5" xfId="9572"/>
    <cellStyle name="_pgvcl-costal_pgvcl_JND 50 4 6" xfId="9573"/>
    <cellStyle name="_pgvcl-costal_PGVCL-_JND 50 4 6" xfId="9574"/>
    <cellStyle name="_pgvcl-costal_pgvcl_JND 50 4 7" xfId="9575"/>
    <cellStyle name="_pgvcl-costal_PGVCL-_JND 50 4 7" xfId="9576"/>
    <cellStyle name="_pgvcl-costal_pgvcl_JND 50 4 8" xfId="9577"/>
    <cellStyle name="_pgvcl-costal_PGVCL-_JND 50 4 8" xfId="9578"/>
    <cellStyle name="_pgvcl-costal_pgvcl_JND 50 4 9" xfId="9579"/>
    <cellStyle name="_pgvcl-costal_PGVCL-_JND 50 4 9" xfId="9580"/>
    <cellStyle name="_pgvcl-costal_pgvcl_JND 50 5" xfId="9581"/>
    <cellStyle name="_pgvcl-costal_PGVCL-_JND 50 5" xfId="9582"/>
    <cellStyle name="_pgvcl-costal_pgvcl_JND 50 5 10" xfId="9583"/>
    <cellStyle name="_pgvcl-costal_PGVCL-_JND 50 5 10" xfId="9584"/>
    <cellStyle name="_pgvcl-costal_pgvcl_JND 50 5 2" xfId="9585"/>
    <cellStyle name="_pgvcl-costal_PGVCL-_JND 50 5 2" xfId="9586"/>
    <cellStyle name="_pgvcl-costal_pgvcl_JND 50 5 3" xfId="9587"/>
    <cellStyle name="_pgvcl-costal_PGVCL-_JND 50 5 3" xfId="9588"/>
    <cellStyle name="_pgvcl-costal_pgvcl_JND 50 5 4" xfId="9589"/>
    <cellStyle name="_pgvcl-costal_PGVCL-_JND 50 5 4" xfId="9590"/>
    <cellStyle name="_pgvcl-costal_pgvcl_JND 50 5 5" xfId="9591"/>
    <cellStyle name="_pgvcl-costal_PGVCL-_JND 50 5 5" xfId="9592"/>
    <cellStyle name="_pgvcl-costal_pgvcl_JND 50 5 6" xfId="9593"/>
    <cellStyle name="_pgvcl-costal_PGVCL-_JND 50 5 6" xfId="9594"/>
    <cellStyle name="_pgvcl-costal_pgvcl_JND 50 5 7" xfId="9595"/>
    <cellStyle name="_pgvcl-costal_PGVCL-_JND 50 5 7" xfId="9596"/>
    <cellStyle name="_pgvcl-costal_pgvcl_JND 50 5 8" xfId="9597"/>
    <cellStyle name="_pgvcl-costal_PGVCL-_JND 50 5 8" xfId="9598"/>
    <cellStyle name="_pgvcl-costal_pgvcl_JND 50 5 9" xfId="9599"/>
    <cellStyle name="_pgvcl-costal_PGVCL-_JND 50 5 9" xfId="9600"/>
    <cellStyle name="_pgvcl-costal_pgvcl_JND 50 6" xfId="9601"/>
    <cellStyle name="_pgvcl-costal_PGVCL-_JND 50 6" xfId="9602"/>
    <cellStyle name="_pgvcl-costal_pgvcl_JND 50 6 10" xfId="9603"/>
    <cellStyle name="_pgvcl-costal_PGVCL-_JND 50 6 10" xfId="9604"/>
    <cellStyle name="_pgvcl-costal_pgvcl_JND 50 6 2" xfId="9605"/>
    <cellStyle name="_pgvcl-costal_PGVCL-_JND 50 6 2" xfId="9606"/>
    <cellStyle name="_pgvcl-costal_pgvcl_JND 50 6 3" xfId="9607"/>
    <cellStyle name="_pgvcl-costal_PGVCL-_JND 50 6 3" xfId="9608"/>
    <cellStyle name="_pgvcl-costal_pgvcl_JND 50 6 4" xfId="9609"/>
    <cellStyle name="_pgvcl-costal_PGVCL-_JND 50 6 4" xfId="9610"/>
    <cellStyle name="_pgvcl-costal_pgvcl_JND 50 6 5" xfId="9611"/>
    <cellStyle name="_pgvcl-costal_PGVCL-_JND 50 6 5" xfId="9612"/>
    <cellStyle name="_pgvcl-costal_pgvcl_JND 50 6 6" xfId="9613"/>
    <cellStyle name="_pgvcl-costal_PGVCL-_JND 50 6 6" xfId="9614"/>
    <cellStyle name="_pgvcl-costal_pgvcl_JND 50 6 7" xfId="9615"/>
    <cellStyle name="_pgvcl-costal_PGVCL-_JND 50 6 7" xfId="9616"/>
    <cellStyle name="_pgvcl-costal_pgvcl_JND 50 6 8" xfId="9617"/>
    <cellStyle name="_pgvcl-costal_PGVCL-_JND 50 6 8" xfId="9618"/>
    <cellStyle name="_pgvcl-costal_pgvcl_JND 50 6 9" xfId="9619"/>
    <cellStyle name="_pgvcl-costal_PGVCL-_JND 50 6 9" xfId="9620"/>
    <cellStyle name="_pgvcl-costal_pgvcl_JND 50 7" xfId="9621"/>
    <cellStyle name="_pgvcl-costal_PGVCL-_JND 50 7" xfId="9622"/>
    <cellStyle name="_pgvcl-costal_pgvcl_JND 50 7 10" xfId="9623"/>
    <cellStyle name="_pgvcl-costal_PGVCL-_JND 50 7 10" xfId="9624"/>
    <cellStyle name="_pgvcl-costal_pgvcl_JND 50 7 2" xfId="9625"/>
    <cellStyle name="_pgvcl-costal_PGVCL-_JND 50 7 2" xfId="9626"/>
    <cellStyle name="_pgvcl-costal_pgvcl_JND 50 7 3" xfId="9627"/>
    <cellStyle name="_pgvcl-costal_PGVCL-_JND 50 7 3" xfId="9628"/>
    <cellStyle name="_pgvcl-costal_pgvcl_JND 50 7 4" xfId="9629"/>
    <cellStyle name="_pgvcl-costal_PGVCL-_JND 50 7 4" xfId="9630"/>
    <cellStyle name="_pgvcl-costal_pgvcl_JND 50 7 5" xfId="9631"/>
    <cellStyle name="_pgvcl-costal_PGVCL-_JND 50 7 5" xfId="9632"/>
    <cellStyle name="_pgvcl-costal_pgvcl_JND 50 7 6" xfId="9633"/>
    <cellStyle name="_pgvcl-costal_PGVCL-_JND 50 7 6" xfId="9634"/>
    <cellStyle name="_pgvcl-costal_pgvcl_JND 50 7 7" xfId="9635"/>
    <cellStyle name="_pgvcl-costal_PGVCL-_JND 50 7 7" xfId="9636"/>
    <cellStyle name="_pgvcl-costal_pgvcl_JND 50 7 8" xfId="9637"/>
    <cellStyle name="_pgvcl-costal_PGVCL-_JND 50 7 8" xfId="9638"/>
    <cellStyle name="_pgvcl-costal_pgvcl_JND 50 7 9" xfId="9639"/>
    <cellStyle name="_pgvcl-costal_PGVCL-_JND 50 7 9" xfId="9640"/>
    <cellStyle name="_pgvcl-costal_pgvcl_JND 50 8" xfId="9641"/>
    <cellStyle name="_pgvcl-costal_PGVCL-_JND 50 8" xfId="9642"/>
    <cellStyle name="_pgvcl-costal_pgvcl_JND-5" xfId="9643"/>
    <cellStyle name="_pgvcl-costal_PGVCL-_JND-5" xfId="9644"/>
    <cellStyle name="_pgvcl-costal_pgvcl_JND-5 2" xfId="9645"/>
    <cellStyle name="_pgvcl-costal_PGVCL-_JND-5 2" xfId="9646"/>
    <cellStyle name="_pgvcl-costal_pgvcl_JND-5_Book-DMTHL" xfId="9647"/>
    <cellStyle name="_pgvcl-costal_PGVCL-_JND-5_Book-DMTHL" xfId="9648"/>
    <cellStyle name="_pgvcl-costal_pgvcl_JND-5_Book-DMTHL 2" xfId="9649"/>
    <cellStyle name="_pgvcl-costal_PGVCL-_JND-5_Book-DMTHL 2" xfId="9650"/>
    <cellStyle name="_pgvcl-costal_pgvcl_JND-5_Comparison" xfId="9651"/>
    <cellStyle name="_pgvcl-costal_PGVCL-_JND-5_Comparison" xfId="9652"/>
    <cellStyle name="_pgvcl-costal_pgvcl_JND-5_Comparison 2" xfId="9653"/>
    <cellStyle name="_pgvcl-costal_PGVCL-_JND-5_Comparison 2" xfId="9654"/>
    <cellStyle name="_pgvcl-costal_pgvcl_JND-5_Comparison 2 10" xfId="9655"/>
    <cellStyle name="_pgvcl-costal_PGVCL-_JND-5_Comparison 2 10" xfId="9656"/>
    <cellStyle name="_pgvcl-costal_pgvcl_JND-5_Comparison 2 2" xfId="9657"/>
    <cellStyle name="_pgvcl-costal_PGVCL-_JND-5_Comparison 2 2" xfId="9658"/>
    <cellStyle name="_pgvcl-costal_pgvcl_JND-5_Comparison 2 3" xfId="9659"/>
    <cellStyle name="_pgvcl-costal_PGVCL-_JND-5_Comparison 2 3" xfId="9660"/>
    <cellStyle name="_pgvcl-costal_pgvcl_JND-5_Comparison 2 4" xfId="9661"/>
    <cellStyle name="_pgvcl-costal_PGVCL-_JND-5_Comparison 2 4" xfId="9662"/>
    <cellStyle name="_pgvcl-costal_pgvcl_JND-5_Comparison 2 5" xfId="9663"/>
    <cellStyle name="_pgvcl-costal_PGVCL-_JND-5_Comparison 2 5" xfId="9664"/>
    <cellStyle name="_pgvcl-costal_pgvcl_JND-5_Comparison 2 6" xfId="9665"/>
    <cellStyle name="_pgvcl-costal_PGVCL-_JND-5_Comparison 2 6" xfId="9666"/>
    <cellStyle name="_pgvcl-costal_pgvcl_JND-5_Comparison 2 7" xfId="9667"/>
    <cellStyle name="_pgvcl-costal_PGVCL-_JND-5_Comparison 2 7" xfId="9668"/>
    <cellStyle name="_pgvcl-costal_pgvcl_JND-5_Comparison 2 8" xfId="9669"/>
    <cellStyle name="_pgvcl-costal_PGVCL-_JND-5_Comparison 2 8" xfId="9670"/>
    <cellStyle name="_pgvcl-costal_pgvcl_JND-5_Comparison 2 9" xfId="9671"/>
    <cellStyle name="_pgvcl-costal_PGVCL-_JND-5_Comparison 2 9" xfId="9672"/>
    <cellStyle name="_pgvcl-costal_pgvcl_JND-5_Comparison 3" xfId="9673"/>
    <cellStyle name="_pgvcl-costal_PGVCL-_JND-5_Comparison 3" xfId="9674"/>
    <cellStyle name="_pgvcl-costal_pgvcl_JND-5_Comparison 3 10" xfId="9675"/>
    <cellStyle name="_pgvcl-costal_PGVCL-_JND-5_Comparison 3 10" xfId="9676"/>
    <cellStyle name="_pgvcl-costal_pgvcl_JND-5_Comparison 3 2" xfId="9677"/>
    <cellStyle name="_pgvcl-costal_PGVCL-_JND-5_Comparison 3 2" xfId="9678"/>
    <cellStyle name="_pgvcl-costal_pgvcl_JND-5_Comparison 3 3" xfId="9679"/>
    <cellStyle name="_pgvcl-costal_PGVCL-_JND-5_Comparison 3 3" xfId="9680"/>
    <cellStyle name="_pgvcl-costal_pgvcl_JND-5_Comparison 3 4" xfId="9681"/>
    <cellStyle name="_pgvcl-costal_PGVCL-_JND-5_Comparison 3 4" xfId="9682"/>
    <cellStyle name="_pgvcl-costal_pgvcl_JND-5_Comparison 3 5" xfId="9683"/>
    <cellStyle name="_pgvcl-costal_PGVCL-_JND-5_Comparison 3 5" xfId="9684"/>
    <cellStyle name="_pgvcl-costal_pgvcl_JND-5_Comparison 3 6" xfId="9685"/>
    <cellStyle name="_pgvcl-costal_PGVCL-_JND-5_Comparison 3 6" xfId="9686"/>
    <cellStyle name="_pgvcl-costal_pgvcl_JND-5_Comparison 3 7" xfId="9687"/>
    <cellStyle name="_pgvcl-costal_PGVCL-_JND-5_Comparison 3 7" xfId="9688"/>
    <cellStyle name="_pgvcl-costal_pgvcl_JND-5_Comparison 3 8" xfId="9689"/>
    <cellStyle name="_pgvcl-costal_PGVCL-_JND-5_Comparison 3 8" xfId="9690"/>
    <cellStyle name="_pgvcl-costal_pgvcl_JND-5_Comparison 3 9" xfId="9691"/>
    <cellStyle name="_pgvcl-costal_PGVCL-_JND-5_Comparison 3 9" xfId="9692"/>
    <cellStyle name="_pgvcl-costal_pgvcl_JND-5_Comparison 4" xfId="9693"/>
    <cellStyle name="_pgvcl-costal_PGVCL-_JND-5_Comparison 4" xfId="9694"/>
    <cellStyle name="_pgvcl-costal_pgvcl_JND-5_Comparison 4 10" xfId="9695"/>
    <cellStyle name="_pgvcl-costal_PGVCL-_JND-5_Comparison 4 10" xfId="9696"/>
    <cellStyle name="_pgvcl-costal_pgvcl_JND-5_Comparison 4 2" xfId="9697"/>
    <cellStyle name="_pgvcl-costal_PGVCL-_JND-5_Comparison 4 2" xfId="9698"/>
    <cellStyle name="_pgvcl-costal_pgvcl_JND-5_Comparison 4 3" xfId="9699"/>
    <cellStyle name="_pgvcl-costal_PGVCL-_JND-5_Comparison 4 3" xfId="9700"/>
    <cellStyle name="_pgvcl-costal_pgvcl_JND-5_Comparison 4 4" xfId="9701"/>
    <cellStyle name="_pgvcl-costal_PGVCL-_JND-5_Comparison 4 4" xfId="9702"/>
    <cellStyle name="_pgvcl-costal_pgvcl_JND-5_Comparison 4 5" xfId="9703"/>
    <cellStyle name="_pgvcl-costal_PGVCL-_JND-5_Comparison 4 5" xfId="9704"/>
    <cellStyle name="_pgvcl-costal_pgvcl_JND-5_Comparison 4 6" xfId="9705"/>
    <cellStyle name="_pgvcl-costal_PGVCL-_JND-5_Comparison 4 6" xfId="9706"/>
    <cellStyle name="_pgvcl-costal_pgvcl_JND-5_Comparison 4 7" xfId="9707"/>
    <cellStyle name="_pgvcl-costal_PGVCL-_JND-5_Comparison 4 7" xfId="9708"/>
    <cellStyle name="_pgvcl-costal_pgvcl_JND-5_Comparison 4 8" xfId="9709"/>
    <cellStyle name="_pgvcl-costal_PGVCL-_JND-5_Comparison 4 8" xfId="9710"/>
    <cellStyle name="_pgvcl-costal_pgvcl_JND-5_Comparison 4 9" xfId="9711"/>
    <cellStyle name="_pgvcl-costal_PGVCL-_JND-5_Comparison 4 9" xfId="9712"/>
    <cellStyle name="_pgvcl-costal_pgvcl_JND-5_Comparison 5" xfId="9713"/>
    <cellStyle name="_pgvcl-costal_PGVCL-_JND-5_Comparison 5" xfId="9714"/>
    <cellStyle name="_pgvcl-costal_pgvcl_JND-5_Comparison 5 10" xfId="9715"/>
    <cellStyle name="_pgvcl-costal_PGVCL-_JND-5_Comparison 5 10" xfId="9716"/>
    <cellStyle name="_pgvcl-costal_pgvcl_JND-5_Comparison 5 2" xfId="9717"/>
    <cellStyle name="_pgvcl-costal_PGVCL-_JND-5_Comparison 5 2" xfId="9718"/>
    <cellStyle name="_pgvcl-costal_pgvcl_JND-5_Comparison 5 3" xfId="9719"/>
    <cellStyle name="_pgvcl-costal_PGVCL-_JND-5_Comparison 5 3" xfId="9720"/>
    <cellStyle name="_pgvcl-costal_pgvcl_JND-5_Comparison 5 4" xfId="9721"/>
    <cellStyle name="_pgvcl-costal_PGVCL-_JND-5_Comparison 5 4" xfId="9722"/>
    <cellStyle name="_pgvcl-costal_pgvcl_JND-5_Comparison 5 5" xfId="9723"/>
    <cellStyle name="_pgvcl-costal_PGVCL-_JND-5_Comparison 5 5" xfId="9724"/>
    <cellStyle name="_pgvcl-costal_pgvcl_JND-5_Comparison 5 6" xfId="9725"/>
    <cellStyle name="_pgvcl-costal_PGVCL-_JND-5_Comparison 5 6" xfId="9726"/>
    <cellStyle name="_pgvcl-costal_pgvcl_JND-5_Comparison 5 7" xfId="9727"/>
    <cellStyle name="_pgvcl-costal_PGVCL-_JND-5_Comparison 5 7" xfId="9728"/>
    <cellStyle name="_pgvcl-costal_pgvcl_JND-5_Comparison 5 8" xfId="9729"/>
    <cellStyle name="_pgvcl-costal_PGVCL-_JND-5_Comparison 5 8" xfId="9730"/>
    <cellStyle name="_pgvcl-costal_pgvcl_JND-5_Comparison 5 9" xfId="9731"/>
    <cellStyle name="_pgvcl-costal_PGVCL-_JND-5_Comparison 5 9" xfId="9732"/>
    <cellStyle name="_pgvcl-costal_pgvcl_JND-5_Comparison 6" xfId="9733"/>
    <cellStyle name="_pgvcl-costal_PGVCL-_JND-5_Comparison 6" xfId="9734"/>
    <cellStyle name="_pgvcl-costal_pgvcl_JND-5_Comparison 6 10" xfId="9735"/>
    <cellStyle name="_pgvcl-costal_PGVCL-_JND-5_Comparison 6 10" xfId="9736"/>
    <cellStyle name="_pgvcl-costal_pgvcl_JND-5_Comparison 6 2" xfId="9737"/>
    <cellStyle name="_pgvcl-costal_PGVCL-_JND-5_Comparison 6 2" xfId="9738"/>
    <cellStyle name="_pgvcl-costal_pgvcl_JND-5_Comparison 6 3" xfId="9739"/>
    <cellStyle name="_pgvcl-costal_PGVCL-_JND-5_Comparison 6 3" xfId="9740"/>
    <cellStyle name="_pgvcl-costal_pgvcl_JND-5_Comparison 6 4" xfId="9741"/>
    <cellStyle name="_pgvcl-costal_PGVCL-_JND-5_Comparison 6 4" xfId="9742"/>
    <cellStyle name="_pgvcl-costal_pgvcl_JND-5_Comparison 6 5" xfId="9743"/>
    <cellStyle name="_pgvcl-costal_PGVCL-_JND-5_Comparison 6 5" xfId="9744"/>
    <cellStyle name="_pgvcl-costal_pgvcl_JND-5_Comparison 6 6" xfId="9745"/>
    <cellStyle name="_pgvcl-costal_PGVCL-_JND-5_Comparison 6 6" xfId="9746"/>
    <cellStyle name="_pgvcl-costal_pgvcl_JND-5_Comparison 6 7" xfId="9747"/>
    <cellStyle name="_pgvcl-costal_PGVCL-_JND-5_Comparison 6 7" xfId="9748"/>
    <cellStyle name="_pgvcl-costal_pgvcl_JND-5_Comparison 6 8" xfId="9749"/>
    <cellStyle name="_pgvcl-costal_PGVCL-_JND-5_Comparison 6 8" xfId="9750"/>
    <cellStyle name="_pgvcl-costal_pgvcl_JND-5_Comparison 6 9" xfId="9751"/>
    <cellStyle name="_pgvcl-costal_PGVCL-_JND-5_Comparison 6 9" xfId="9752"/>
    <cellStyle name="_pgvcl-costal_pgvcl_JND-5_Comparison 7" xfId="9753"/>
    <cellStyle name="_pgvcl-costal_PGVCL-_JND-5_Comparison 7" xfId="9754"/>
    <cellStyle name="_pgvcl-costal_pgvcl_JND-5_Comparison 7 10" xfId="9755"/>
    <cellStyle name="_pgvcl-costal_PGVCL-_JND-5_Comparison 7 10" xfId="9756"/>
    <cellStyle name="_pgvcl-costal_pgvcl_JND-5_Comparison 7 2" xfId="9757"/>
    <cellStyle name="_pgvcl-costal_PGVCL-_JND-5_Comparison 7 2" xfId="9758"/>
    <cellStyle name="_pgvcl-costal_pgvcl_JND-5_Comparison 7 3" xfId="9759"/>
    <cellStyle name="_pgvcl-costal_PGVCL-_JND-5_Comparison 7 3" xfId="9760"/>
    <cellStyle name="_pgvcl-costal_pgvcl_JND-5_Comparison 7 4" xfId="9761"/>
    <cellStyle name="_pgvcl-costal_PGVCL-_JND-5_Comparison 7 4" xfId="9762"/>
    <cellStyle name="_pgvcl-costal_pgvcl_JND-5_Comparison 7 5" xfId="9763"/>
    <cellStyle name="_pgvcl-costal_PGVCL-_JND-5_Comparison 7 5" xfId="9764"/>
    <cellStyle name="_pgvcl-costal_pgvcl_JND-5_Comparison 7 6" xfId="9765"/>
    <cellStyle name="_pgvcl-costal_PGVCL-_JND-5_Comparison 7 6" xfId="9766"/>
    <cellStyle name="_pgvcl-costal_pgvcl_JND-5_Comparison 7 7" xfId="9767"/>
    <cellStyle name="_pgvcl-costal_PGVCL-_JND-5_Comparison 7 7" xfId="9768"/>
    <cellStyle name="_pgvcl-costal_pgvcl_JND-5_Comparison 7 8" xfId="9769"/>
    <cellStyle name="_pgvcl-costal_PGVCL-_JND-5_Comparison 7 8" xfId="9770"/>
    <cellStyle name="_pgvcl-costal_pgvcl_JND-5_Comparison 7 9" xfId="9771"/>
    <cellStyle name="_pgvcl-costal_PGVCL-_JND-5_Comparison 7 9" xfId="9772"/>
    <cellStyle name="_pgvcl-costal_pgvcl_JND-5_Comparison 8" xfId="9773"/>
    <cellStyle name="_pgvcl-costal_PGVCL-_JND-5_Comparison 8" xfId="9774"/>
    <cellStyle name="_pgvcl-costal_pgvcl_JND-5_Details of Selected Urban Feeder" xfId="9775"/>
    <cellStyle name="_pgvcl-costal_PGVCL-_JND-5_Details of Selected Urban Feeder" xfId="9776"/>
    <cellStyle name="_pgvcl-costal_pgvcl_JND-5_Details of Selected Urban Feeder 2" xfId="9777"/>
    <cellStyle name="_pgvcl-costal_PGVCL-_JND-5_Details of Selected Urban Feeder 2" xfId="9778"/>
    <cellStyle name="_pgvcl-costal_pgvcl_JND-5_Details of Selected Urban Feeder 2 10" xfId="9779"/>
    <cellStyle name="_pgvcl-costal_PGVCL-_JND-5_Details of Selected Urban Feeder 2 10" xfId="9780"/>
    <cellStyle name="_pgvcl-costal_pgvcl_JND-5_Details of Selected Urban Feeder 2 2" xfId="9781"/>
    <cellStyle name="_pgvcl-costal_PGVCL-_JND-5_Details of Selected Urban Feeder 2 2" xfId="9782"/>
    <cellStyle name="_pgvcl-costal_pgvcl_JND-5_Details of Selected Urban Feeder 2 3" xfId="9783"/>
    <cellStyle name="_pgvcl-costal_PGVCL-_JND-5_Details of Selected Urban Feeder 2 3" xfId="9784"/>
    <cellStyle name="_pgvcl-costal_pgvcl_JND-5_Details of Selected Urban Feeder 2 4" xfId="9785"/>
    <cellStyle name="_pgvcl-costal_PGVCL-_JND-5_Details of Selected Urban Feeder 2 4" xfId="9786"/>
    <cellStyle name="_pgvcl-costal_pgvcl_JND-5_Details of Selected Urban Feeder 2 5" xfId="9787"/>
    <cellStyle name="_pgvcl-costal_PGVCL-_JND-5_Details of Selected Urban Feeder 2 5" xfId="9788"/>
    <cellStyle name="_pgvcl-costal_pgvcl_JND-5_Details of Selected Urban Feeder 2 6" xfId="9789"/>
    <cellStyle name="_pgvcl-costal_PGVCL-_JND-5_Details of Selected Urban Feeder 2 6" xfId="9790"/>
    <cellStyle name="_pgvcl-costal_pgvcl_JND-5_Details of Selected Urban Feeder 2 7" xfId="9791"/>
    <cellStyle name="_pgvcl-costal_PGVCL-_JND-5_Details of Selected Urban Feeder 2 7" xfId="9792"/>
    <cellStyle name="_pgvcl-costal_pgvcl_JND-5_Details of Selected Urban Feeder 2 8" xfId="9793"/>
    <cellStyle name="_pgvcl-costal_PGVCL-_JND-5_Details of Selected Urban Feeder 2 8" xfId="9794"/>
    <cellStyle name="_pgvcl-costal_pgvcl_JND-5_Details of Selected Urban Feeder 2 9" xfId="9795"/>
    <cellStyle name="_pgvcl-costal_PGVCL-_JND-5_Details of Selected Urban Feeder 2 9" xfId="9796"/>
    <cellStyle name="_pgvcl-costal_pgvcl_JND-5_Details of Selected Urban Feeder 3" xfId="9797"/>
    <cellStyle name="_pgvcl-costal_PGVCL-_JND-5_Details of Selected Urban Feeder 3" xfId="9798"/>
    <cellStyle name="_pgvcl-costal_pgvcl_JND-5_Details of Selected Urban Feeder 3 10" xfId="9799"/>
    <cellStyle name="_pgvcl-costal_PGVCL-_JND-5_Details of Selected Urban Feeder 3 10" xfId="9800"/>
    <cellStyle name="_pgvcl-costal_pgvcl_JND-5_Details of Selected Urban Feeder 3 2" xfId="9801"/>
    <cellStyle name="_pgvcl-costal_PGVCL-_JND-5_Details of Selected Urban Feeder 3 2" xfId="9802"/>
    <cellStyle name="_pgvcl-costal_pgvcl_JND-5_Details of Selected Urban Feeder 3 3" xfId="9803"/>
    <cellStyle name="_pgvcl-costal_PGVCL-_JND-5_Details of Selected Urban Feeder 3 3" xfId="9804"/>
    <cellStyle name="_pgvcl-costal_pgvcl_JND-5_Details of Selected Urban Feeder 3 4" xfId="9805"/>
    <cellStyle name="_pgvcl-costal_PGVCL-_JND-5_Details of Selected Urban Feeder 3 4" xfId="9806"/>
    <cellStyle name="_pgvcl-costal_pgvcl_JND-5_Details of Selected Urban Feeder 3 5" xfId="9807"/>
    <cellStyle name="_pgvcl-costal_PGVCL-_JND-5_Details of Selected Urban Feeder 3 5" xfId="9808"/>
    <cellStyle name="_pgvcl-costal_pgvcl_JND-5_Details of Selected Urban Feeder 3 6" xfId="9809"/>
    <cellStyle name="_pgvcl-costal_PGVCL-_JND-5_Details of Selected Urban Feeder 3 6" xfId="9810"/>
    <cellStyle name="_pgvcl-costal_pgvcl_JND-5_Details of Selected Urban Feeder 3 7" xfId="9811"/>
    <cellStyle name="_pgvcl-costal_PGVCL-_JND-5_Details of Selected Urban Feeder 3 7" xfId="9812"/>
    <cellStyle name="_pgvcl-costal_pgvcl_JND-5_Details of Selected Urban Feeder 3 8" xfId="9813"/>
    <cellStyle name="_pgvcl-costal_PGVCL-_JND-5_Details of Selected Urban Feeder 3 8" xfId="9814"/>
    <cellStyle name="_pgvcl-costal_pgvcl_JND-5_Details of Selected Urban Feeder 3 9" xfId="9815"/>
    <cellStyle name="_pgvcl-costal_PGVCL-_JND-5_Details of Selected Urban Feeder 3 9" xfId="9816"/>
    <cellStyle name="_pgvcl-costal_pgvcl_JND-5_Details of Selected Urban Feeder 4" xfId="9817"/>
    <cellStyle name="_pgvcl-costal_PGVCL-_JND-5_Details of Selected Urban Feeder 4" xfId="9818"/>
    <cellStyle name="_pgvcl-costal_pgvcl_JND-5_Details of Selected Urban Feeder 4 10" xfId="9819"/>
    <cellStyle name="_pgvcl-costal_PGVCL-_JND-5_Details of Selected Urban Feeder 4 10" xfId="9820"/>
    <cellStyle name="_pgvcl-costal_pgvcl_JND-5_Details of Selected Urban Feeder 4 2" xfId="9821"/>
    <cellStyle name="_pgvcl-costal_PGVCL-_JND-5_Details of Selected Urban Feeder 4 2" xfId="9822"/>
    <cellStyle name="_pgvcl-costal_pgvcl_JND-5_Details of Selected Urban Feeder 4 3" xfId="9823"/>
    <cellStyle name="_pgvcl-costal_PGVCL-_JND-5_Details of Selected Urban Feeder 4 3" xfId="9824"/>
    <cellStyle name="_pgvcl-costal_pgvcl_JND-5_Details of Selected Urban Feeder 4 4" xfId="9825"/>
    <cellStyle name="_pgvcl-costal_PGVCL-_JND-5_Details of Selected Urban Feeder 4 4" xfId="9826"/>
    <cellStyle name="_pgvcl-costal_pgvcl_JND-5_Details of Selected Urban Feeder 4 5" xfId="9827"/>
    <cellStyle name="_pgvcl-costal_PGVCL-_JND-5_Details of Selected Urban Feeder 4 5" xfId="9828"/>
    <cellStyle name="_pgvcl-costal_pgvcl_JND-5_Details of Selected Urban Feeder 4 6" xfId="9829"/>
    <cellStyle name="_pgvcl-costal_PGVCL-_JND-5_Details of Selected Urban Feeder 4 6" xfId="9830"/>
    <cellStyle name="_pgvcl-costal_pgvcl_JND-5_Details of Selected Urban Feeder 4 7" xfId="9831"/>
    <cellStyle name="_pgvcl-costal_PGVCL-_JND-5_Details of Selected Urban Feeder 4 7" xfId="9832"/>
    <cellStyle name="_pgvcl-costal_pgvcl_JND-5_Details of Selected Urban Feeder 4 8" xfId="9833"/>
    <cellStyle name="_pgvcl-costal_PGVCL-_JND-5_Details of Selected Urban Feeder 4 8" xfId="9834"/>
    <cellStyle name="_pgvcl-costal_pgvcl_JND-5_Details of Selected Urban Feeder 4 9" xfId="9835"/>
    <cellStyle name="_pgvcl-costal_PGVCL-_JND-5_Details of Selected Urban Feeder 4 9" xfId="9836"/>
    <cellStyle name="_pgvcl-costal_pgvcl_JND-5_Details of Selected Urban Feeder 5" xfId="9837"/>
    <cellStyle name="_pgvcl-costal_PGVCL-_JND-5_Details of Selected Urban Feeder 5" xfId="9838"/>
    <cellStyle name="_pgvcl-costal_pgvcl_JND-5_Details of Selected Urban Feeder 5 10" xfId="9839"/>
    <cellStyle name="_pgvcl-costal_PGVCL-_JND-5_Details of Selected Urban Feeder 5 10" xfId="9840"/>
    <cellStyle name="_pgvcl-costal_pgvcl_JND-5_Details of Selected Urban Feeder 5 2" xfId="9841"/>
    <cellStyle name="_pgvcl-costal_PGVCL-_JND-5_Details of Selected Urban Feeder 5 2" xfId="9842"/>
    <cellStyle name="_pgvcl-costal_pgvcl_JND-5_Details of Selected Urban Feeder 5 3" xfId="9843"/>
    <cellStyle name="_pgvcl-costal_PGVCL-_JND-5_Details of Selected Urban Feeder 5 3" xfId="9844"/>
    <cellStyle name="_pgvcl-costal_pgvcl_JND-5_Details of Selected Urban Feeder 5 4" xfId="9845"/>
    <cellStyle name="_pgvcl-costal_PGVCL-_JND-5_Details of Selected Urban Feeder 5 4" xfId="9846"/>
    <cellStyle name="_pgvcl-costal_pgvcl_JND-5_Details of Selected Urban Feeder 5 5" xfId="9847"/>
    <cellStyle name="_pgvcl-costal_PGVCL-_JND-5_Details of Selected Urban Feeder 5 5" xfId="9848"/>
    <cellStyle name="_pgvcl-costal_pgvcl_JND-5_Details of Selected Urban Feeder 5 6" xfId="9849"/>
    <cellStyle name="_pgvcl-costal_PGVCL-_JND-5_Details of Selected Urban Feeder 5 6" xfId="9850"/>
    <cellStyle name="_pgvcl-costal_pgvcl_JND-5_Details of Selected Urban Feeder 5 7" xfId="9851"/>
    <cellStyle name="_pgvcl-costal_PGVCL-_JND-5_Details of Selected Urban Feeder 5 7" xfId="9852"/>
    <cellStyle name="_pgvcl-costal_pgvcl_JND-5_Details of Selected Urban Feeder 5 8" xfId="9853"/>
    <cellStyle name="_pgvcl-costal_PGVCL-_JND-5_Details of Selected Urban Feeder 5 8" xfId="9854"/>
    <cellStyle name="_pgvcl-costal_pgvcl_JND-5_Details of Selected Urban Feeder 5 9" xfId="9855"/>
    <cellStyle name="_pgvcl-costal_PGVCL-_JND-5_Details of Selected Urban Feeder 5 9" xfId="9856"/>
    <cellStyle name="_pgvcl-costal_pgvcl_JND-5_Details of Selected Urban Feeder 6" xfId="9857"/>
    <cellStyle name="_pgvcl-costal_PGVCL-_JND-5_Details of Selected Urban Feeder 6" xfId="9858"/>
    <cellStyle name="_pgvcl-costal_pgvcl_JND-5_Details of Selected Urban Feeder 6 10" xfId="9859"/>
    <cellStyle name="_pgvcl-costal_PGVCL-_JND-5_Details of Selected Urban Feeder 6 10" xfId="9860"/>
    <cellStyle name="_pgvcl-costal_pgvcl_JND-5_Details of Selected Urban Feeder 6 2" xfId="9861"/>
    <cellStyle name="_pgvcl-costal_PGVCL-_JND-5_Details of Selected Urban Feeder 6 2" xfId="9862"/>
    <cellStyle name="_pgvcl-costal_pgvcl_JND-5_Details of Selected Urban Feeder 6 3" xfId="9863"/>
    <cellStyle name="_pgvcl-costal_PGVCL-_JND-5_Details of Selected Urban Feeder 6 3" xfId="9864"/>
    <cellStyle name="_pgvcl-costal_pgvcl_JND-5_Details of Selected Urban Feeder 6 4" xfId="9865"/>
    <cellStyle name="_pgvcl-costal_PGVCL-_JND-5_Details of Selected Urban Feeder 6 4" xfId="9866"/>
    <cellStyle name="_pgvcl-costal_pgvcl_JND-5_Details of Selected Urban Feeder 6 5" xfId="9867"/>
    <cellStyle name="_pgvcl-costal_PGVCL-_JND-5_Details of Selected Urban Feeder 6 5" xfId="9868"/>
    <cellStyle name="_pgvcl-costal_pgvcl_JND-5_Details of Selected Urban Feeder 6 6" xfId="9869"/>
    <cellStyle name="_pgvcl-costal_PGVCL-_JND-5_Details of Selected Urban Feeder 6 6" xfId="9870"/>
    <cellStyle name="_pgvcl-costal_pgvcl_JND-5_Details of Selected Urban Feeder 6 7" xfId="9871"/>
    <cellStyle name="_pgvcl-costal_PGVCL-_JND-5_Details of Selected Urban Feeder 6 7" xfId="9872"/>
    <cellStyle name="_pgvcl-costal_pgvcl_JND-5_Details of Selected Urban Feeder 6 8" xfId="9873"/>
    <cellStyle name="_pgvcl-costal_PGVCL-_JND-5_Details of Selected Urban Feeder 6 8" xfId="9874"/>
    <cellStyle name="_pgvcl-costal_pgvcl_JND-5_Details of Selected Urban Feeder 6 9" xfId="9875"/>
    <cellStyle name="_pgvcl-costal_PGVCL-_JND-5_Details of Selected Urban Feeder 6 9" xfId="9876"/>
    <cellStyle name="_pgvcl-costal_pgvcl_JND-5_Details of Selected Urban Feeder 7" xfId="9877"/>
    <cellStyle name="_pgvcl-costal_PGVCL-_JND-5_Details of Selected Urban Feeder 7" xfId="9878"/>
    <cellStyle name="_pgvcl-costal_pgvcl_JND-5_Details of Selected Urban Feeder 7 10" xfId="9879"/>
    <cellStyle name="_pgvcl-costal_PGVCL-_JND-5_Details of Selected Urban Feeder 7 10" xfId="9880"/>
    <cellStyle name="_pgvcl-costal_pgvcl_JND-5_Details of Selected Urban Feeder 7 2" xfId="9881"/>
    <cellStyle name="_pgvcl-costal_PGVCL-_JND-5_Details of Selected Urban Feeder 7 2" xfId="9882"/>
    <cellStyle name="_pgvcl-costal_pgvcl_JND-5_Details of Selected Urban Feeder 7 3" xfId="9883"/>
    <cellStyle name="_pgvcl-costal_PGVCL-_JND-5_Details of Selected Urban Feeder 7 3" xfId="9884"/>
    <cellStyle name="_pgvcl-costal_pgvcl_JND-5_Details of Selected Urban Feeder 7 4" xfId="9885"/>
    <cellStyle name="_pgvcl-costal_PGVCL-_JND-5_Details of Selected Urban Feeder 7 4" xfId="9886"/>
    <cellStyle name="_pgvcl-costal_pgvcl_JND-5_Details of Selected Urban Feeder 7 5" xfId="9887"/>
    <cellStyle name="_pgvcl-costal_PGVCL-_JND-5_Details of Selected Urban Feeder 7 5" xfId="9888"/>
    <cellStyle name="_pgvcl-costal_pgvcl_JND-5_Details of Selected Urban Feeder 7 6" xfId="9889"/>
    <cellStyle name="_pgvcl-costal_PGVCL-_JND-5_Details of Selected Urban Feeder 7 6" xfId="9890"/>
    <cellStyle name="_pgvcl-costal_pgvcl_JND-5_Details of Selected Urban Feeder 7 7" xfId="9891"/>
    <cellStyle name="_pgvcl-costal_PGVCL-_JND-5_Details of Selected Urban Feeder 7 7" xfId="9892"/>
    <cellStyle name="_pgvcl-costal_pgvcl_JND-5_Details of Selected Urban Feeder 7 8" xfId="9893"/>
    <cellStyle name="_pgvcl-costal_PGVCL-_JND-5_Details of Selected Urban Feeder 7 8" xfId="9894"/>
    <cellStyle name="_pgvcl-costal_pgvcl_JND-5_Details of Selected Urban Feeder 7 9" xfId="9895"/>
    <cellStyle name="_pgvcl-costal_PGVCL-_JND-5_Details of Selected Urban Feeder 7 9" xfId="9896"/>
    <cellStyle name="_pgvcl-costal_pgvcl_JND-5_Details of Selected Urban Feeder 8" xfId="9897"/>
    <cellStyle name="_pgvcl-costal_PGVCL-_JND-5_Details of Selected Urban Feeder 8" xfId="9898"/>
    <cellStyle name="_pgvcl-costal_pgvcl_JND-5_DHTHL JAN-09" xfId="9899"/>
    <cellStyle name="_pgvcl-costal_PGVCL-_JND-5_DHTHL JAN-09" xfId="9900"/>
    <cellStyle name="_pgvcl-costal_pgvcl_JND-5_DHTHL JAN-09 2" xfId="9901"/>
    <cellStyle name="_pgvcl-costal_PGVCL-_JND-5_DHTHL JAN-09 2" xfId="9902"/>
    <cellStyle name="_pgvcl-costal_pgvcl_JND-5_dnthl Feb-09" xfId="9903"/>
    <cellStyle name="_pgvcl-costal_PGVCL-_JND-5_dnthl Feb-09" xfId="9904"/>
    <cellStyle name="_pgvcl-costal_pgvcl_JND-5_dnthl Feb-09 2" xfId="9905"/>
    <cellStyle name="_pgvcl-costal_PGVCL-_JND-5_dnthl Feb-09 2" xfId="9906"/>
    <cellStyle name="_pgvcl-costal_pgvcl_JND-5_JGYssss" xfId="9907"/>
    <cellStyle name="_pgvcl-costal_PGVCL-_JND-5_JGYssss" xfId="9908"/>
    <cellStyle name="_pgvcl-costal_pgvcl_JND-5_JGYssss 2" xfId="9909"/>
    <cellStyle name="_pgvcl-costal_PGVCL-_JND-5_JGYssss 2" xfId="9910"/>
    <cellStyle name="_pgvcl-costal_pgvcl_JND-5_JGYssss 2 10" xfId="9911"/>
    <cellStyle name="_pgvcl-costal_PGVCL-_JND-5_JGYssss 2 10" xfId="9912"/>
    <cellStyle name="_pgvcl-costal_pgvcl_JND-5_JGYssss 2 2" xfId="9913"/>
    <cellStyle name="_pgvcl-costal_PGVCL-_JND-5_JGYssss 2 2" xfId="9914"/>
    <cellStyle name="_pgvcl-costal_pgvcl_JND-5_JGYssss 2 3" xfId="9915"/>
    <cellStyle name="_pgvcl-costal_PGVCL-_JND-5_JGYssss 2 3" xfId="9916"/>
    <cellStyle name="_pgvcl-costal_pgvcl_JND-5_JGYssss 2 4" xfId="9917"/>
    <cellStyle name="_pgvcl-costal_PGVCL-_JND-5_JGYssss 2 4" xfId="9918"/>
    <cellStyle name="_pgvcl-costal_pgvcl_JND-5_JGYssss 2 5" xfId="9919"/>
    <cellStyle name="_pgvcl-costal_PGVCL-_JND-5_JGYssss 2 5" xfId="9920"/>
    <cellStyle name="_pgvcl-costal_pgvcl_JND-5_JGYssss 2 6" xfId="9921"/>
    <cellStyle name="_pgvcl-costal_PGVCL-_JND-5_JGYssss 2 6" xfId="9922"/>
    <cellStyle name="_pgvcl-costal_pgvcl_JND-5_JGYssss 2 7" xfId="9923"/>
    <cellStyle name="_pgvcl-costal_PGVCL-_JND-5_JGYssss 2 7" xfId="9924"/>
    <cellStyle name="_pgvcl-costal_pgvcl_JND-5_JGYssss 2 8" xfId="9925"/>
    <cellStyle name="_pgvcl-costal_PGVCL-_JND-5_JGYssss 2 8" xfId="9926"/>
    <cellStyle name="_pgvcl-costal_pgvcl_JND-5_JGYssss 2 9" xfId="9927"/>
    <cellStyle name="_pgvcl-costal_PGVCL-_JND-5_JGYssss 2 9" xfId="9928"/>
    <cellStyle name="_pgvcl-costal_pgvcl_JND-5_JGYssss 3" xfId="9929"/>
    <cellStyle name="_pgvcl-costal_PGVCL-_JND-5_JGYssss 3" xfId="9930"/>
    <cellStyle name="_pgvcl-costal_pgvcl_JND-5_JGYssss 3 10" xfId="9931"/>
    <cellStyle name="_pgvcl-costal_PGVCL-_JND-5_JGYssss 3 10" xfId="9932"/>
    <cellStyle name="_pgvcl-costal_pgvcl_JND-5_JGYssss 3 2" xfId="9933"/>
    <cellStyle name="_pgvcl-costal_PGVCL-_JND-5_JGYssss 3 2" xfId="9934"/>
    <cellStyle name="_pgvcl-costal_pgvcl_JND-5_JGYssss 3 3" xfId="9935"/>
    <cellStyle name="_pgvcl-costal_PGVCL-_JND-5_JGYssss 3 3" xfId="9936"/>
    <cellStyle name="_pgvcl-costal_pgvcl_JND-5_JGYssss 3 4" xfId="9937"/>
    <cellStyle name="_pgvcl-costal_PGVCL-_JND-5_JGYssss 3 4" xfId="9938"/>
    <cellStyle name="_pgvcl-costal_pgvcl_JND-5_JGYssss 3 5" xfId="9939"/>
    <cellStyle name="_pgvcl-costal_PGVCL-_JND-5_JGYssss 3 5" xfId="9940"/>
    <cellStyle name="_pgvcl-costal_pgvcl_JND-5_JGYssss 3 6" xfId="9941"/>
    <cellStyle name="_pgvcl-costal_PGVCL-_JND-5_JGYssss 3 6" xfId="9942"/>
    <cellStyle name="_pgvcl-costal_pgvcl_JND-5_JGYssss 3 7" xfId="9943"/>
    <cellStyle name="_pgvcl-costal_PGVCL-_JND-5_JGYssss 3 7" xfId="9944"/>
    <cellStyle name="_pgvcl-costal_pgvcl_JND-5_JGYssss 3 8" xfId="9945"/>
    <cellStyle name="_pgvcl-costal_PGVCL-_JND-5_JGYssss 3 8" xfId="9946"/>
    <cellStyle name="_pgvcl-costal_pgvcl_JND-5_JGYssss 3 9" xfId="9947"/>
    <cellStyle name="_pgvcl-costal_PGVCL-_JND-5_JGYssss 3 9" xfId="9948"/>
    <cellStyle name="_pgvcl-costal_pgvcl_JND-5_JGYssss 4" xfId="9949"/>
    <cellStyle name="_pgvcl-costal_PGVCL-_JND-5_JGYssss 4" xfId="9950"/>
    <cellStyle name="_pgvcl-costal_pgvcl_JND-5_JGYssss 4 10" xfId="9951"/>
    <cellStyle name="_pgvcl-costal_PGVCL-_JND-5_JGYssss 4 10" xfId="9952"/>
    <cellStyle name="_pgvcl-costal_pgvcl_JND-5_JGYssss 4 2" xfId="9953"/>
    <cellStyle name="_pgvcl-costal_PGVCL-_JND-5_JGYssss 4 2" xfId="9954"/>
    <cellStyle name="_pgvcl-costal_pgvcl_JND-5_JGYssss 4 3" xfId="9955"/>
    <cellStyle name="_pgvcl-costal_PGVCL-_JND-5_JGYssss 4 3" xfId="9956"/>
    <cellStyle name="_pgvcl-costal_pgvcl_JND-5_JGYssss 4 4" xfId="9957"/>
    <cellStyle name="_pgvcl-costal_PGVCL-_JND-5_JGYssss 4 4" xfId="9958"/>
    <cellStyle name="_pgvcl-costal_pgvcl_JND-5_JGYssss 4 5" xfId="9959"/>
    <cellStyle name="_pgvcl-costal_PGVCL-_JND-5_JGYssss 4 5" xfId="9960"/>
    <cellStyle name="_pgvcl-costal_pgvcl_JND-5_JGYssss 4 6" xfId="9961"/>
    <cellStyle name="_pgvcl-costal_PGVCL-_JND-5_JGYssss 4 6" xfId="9962"/>
    <cellStyle name="_pgvcl-costal_pgvcl_JND-5_JGYssss 4 7" xfId="9963"/>
    <cellStyle name="_pgvcl-costal_PGVCL-_JND-5_JGYssss 4 7" xfId="9964"/>
    <cellStyle name="_pgvcl-costal_pgvcl_JND-5_JGYssss 4 8" xfId="9965"/>
    <cellStyle name="_pgvcl-costal_PGVCL-_JND-5_JGYssss 4 8" xfId="9966"/>
    <cellStyle name="_pgvcl-costal_pgvcl_JND-5_JGYssss 4 9" xfId="9967"/>
    <cellStyle name="_pgvcl-costal_PGVCL-_JND-5_JGYssss 4 9" xfId="9968"/>
    <cellStyle name="_pgvcl-costal_pgvcl_JND-5_JGYssss 5" xfId="9969"/>
    <cellStyle name="_pgvcl-costal_PGVCL-_JND-5_JGYssss 5" xfId="9970"/>
    <cellStyle name="_pgvcl-costal_pgvcl_JND-5_JGYssss 5 10" xfId="9971"/>
    <cellStyle name="_pgvcl-costal_PGVCL-_JND-5_JGYssss 5 10" xfId="9972"/>
    <cellStyle name="_pgvcl-costal_pgvcl_JND-5_JGYssss 5 2" xfId="9973"/>
    <cellStyle name="_pgvcl-costal_PGVCL-_JND-5_JGYssss 5 2" xfId="9974"/>
    <cellStyle name="_pgvcl-costal_pgvcl_JND-5_JGYssss 5 3" xfId="9975"/>
    <cellStyle name="_pgvcl-costal_PGVCL-_JND-5_JGYssss 5 3" xfId="9976"/>
    <cellStyle name="_pgvcl-costal_pgvcl_JND-5_JGYssss 5 4" xfId="9977"/>
    <cellStyle name="_pgvcl-costal_PGVCL-_JND-5_JGYssss 5 4" xfId="9978"/>
    <cellStyle name="_pgvcl-costal_pgvcl_JND-5_JGYssss 5 5" xfId="9979"/>
    <cellStyle name="_pgvcl-costal_PGVCL-_JND-5_JGYssss 5 5" xfId="9980"/>
    <cellStyle name="_pgvcl-costal_pgvcl_JND-5_JGYssss 5 6" xfId="9981"/>
    <cellStyle name="_pgvcl-costal_PGVCL-_JND-5_JGYssss 5 6" xfId="9982"/>
    <cellStyle name="_pgvcl-costal_pgvcl_JND-5_JGYssss 5 7" xfId="9983"/>
    <cellStyle name="_pgvcl-costal_PGVCL-_JND-5_JGYssss 5 7" xfId="9984"/>
    <cellStyle name="_pgvcl-costal_pgvcl_JND-5_JGYssss 5 8" xfId="9985"/>
    <cellStyle name="_pgvcl-costal_PGVCL-_JND-5_JGYssss 5 8" xfId="9986"/>
    <cellStyle name="_pgvcl-costal_pgvcl_JND-5_JGYssss 5 9" xfId="9987"/>
    <cellStyle name="_pgvcl-costal_PGVCL-_JND-5_JGYssss 5 9" xfId="9988"/>
    <cellStyle name="_pgvcl-costal_pgvcl_JND-5_JGYssss 6" xfId="9989"/>
    <cellStyle name="_pgvcl-costal_PGVCL-_JND-5_JGYssss 6" xfId="9990"/>
    <cellStyle name="_pgvcl-costal_pgvcl_JND-5_JGYssss 6 10" xfId="9991"/>
    <cellStyle name="_pgvcl-costal_PGVCL-_JND-5_JGYssss 6 10" xfId="9992"/>
    <cellStyle name="_pgvcl-costal_pgvcl_JND-5_JGYssss 6 2" xfId="9993"/>
    <cellStyle name="_pgvcl-costal_PGVCL-_JND-5_JGYssss 6 2" xfId="9994"/>
    <cellStyle name="_pgvcl-costal_pgvcl_JND-5_JGYssss 6 3" xfId="9995"/>
    <cellStyle name="_pgvcl-costal_PGVCL-_JND-5_JGYssss 6 3" xfId="9996"/>
    <cellStyle name="_pgvcl-costal_pgvcl_JND-5_JGYssss 6 4" xfId="9997"/>
    <cellStyle name="_pgvcl-costal_PGVCL-_JND-5_JGYssss 6 4" xfId="9998"/>
    <cellStyle name="_pgvcl-costal_pgvcl_JND-5_JGYssss 6 5" xfId="9999"/>
    <cellStyle name="_pgvcl-costal_PGVCL-_JND-5_JGYssss 6 5" xfId="10000"/>
    <cellStyle name="_pgvcl-costal_pgvcl_JND-5_JGYssss 6 6" xfId="10001"/>
    <cellStyle name="_pgvcl-costal_PGVCL-_JND-5_JGYssss 6 6" xfId="10002"/>
    <cellStyle name="_pgvcl-costal_pgvcl_JND-5_JGYssss 6 7" xfId="10003"/>
    <cellStyle name="_pgvcl-costal_PGVCL-_JND-5_JGYssss 6 7" xfId="10004"/>
    <cellStyle name="_pgvcl-costal_pgvcl_JND-5_JGYssss 6 8" xfId="10005"/>
    <cellStyle name="_pgvcl-costal_PGVCL-_JND-5_JGYssss 6 8" xfId="10006"/>
    <cellStyle name="_pgvcl-costal_pgvcl_JND-5_JGYssss 6 9" xfId="10007"/>
    <cellStyle name="_pgvcl-costal_PGVCL-_JND-5_JGYssss 6 9" xfId="10008"/>
    <cellStyle name="_pgvcl-costal_pgvcl_JND-5_JGYssss 7" xfId="10009"/>
    <cellStyle name="_pgvcl-costal_PGVCL-_JND-5_JGYssss 7" xfId="10010"/>
    <cellStyle name="_pgvcl-costal_pgvcl_JND-5_JGYssss 7 10" xfId="10011"/>
    <cellStyle name="_pgvcl-costal_PGVCL-_JND-5_JGYssss 7 10" xfId="10012"/>
    <cellStyle name="_pgvcl-costal_pgvcl_JND-5_JGYssss 7 2" xfId="10013"/>
    <cellStyle name="_pgvcl-costal_PGVCL-_JND-5_JGYssss 7 2" xfId="10014"/>
    <cellStyle name="_pgvcl-costal_pgvcl_JND-5_JGYssss 7 3" xfId="10015"/>
    <cellStyle name="_pgvcl-costal_PGVCL-_JND-5_JGYssss 7 3" xfId="10016"/>
    <cellStyle name="_pgvcl-costal_pgvcl_JND-5_JGYssss 7 4" xfId="10017"/>
    <cellStyle name="_pgvcl-costal_PGVCL-_JND-5_JGYssss 7 4" xfId="10018"/>
    <cellStyle name="_pgvcl-costal_pgvcl_JND-5_JGYssss 7 5" xfId="10019"/>
    <cellStyle name="_pgvcl-costal_PGVCL-_JND-5_JGYssss 7 5" xfId="10020"/>
    <cellStyle name="_pgvcl-costal_pgvcl_JND-5_JGYssss 7 6" xfId="10021"/>
    <cellStyle name="_pgvcl-costal_PGVCL-_JND-5_JGYssss 7 6" xfId="10022"/>
    <cellStyle name="_pgvcl-costal_pgvcl_JND-5_JGYssss 7 7" xfId="10023"/>
    <cellStyle name="_pgvcl-costal_PGVCL-_JND-5_JGYssss 7 7" xfId="10024"/>
    <cellStyle name="_pgvcl-costal_pgvcl_JND-5_JGYssss 7 8" xfId="10025"/>
    <cellStyle name="_pgvcl-costal_PGVCL-_JND-5_JGYssss 7 8" xfId="10026"/>
    <cellStyle name="_pgvcl-costal_pgvcl_JND-5_JGYssss 7 9" xfId="10027"/>
    <cellStyle name="_pgvcl-costal_PGVCL-_JND-5_JGYssss 7 9" xfId="10028"/>
    <cellStyle name="_pgvcl-costal_pgvcl_JND-5_JGYssss 8" xfId="10029"/>
    <cellStyle name="_pgvcl-costal_PGVCL-_JND-5_JGYssss 8" xfId="10030"/>
    <cellStyle name="_pgvcl-costal_pgvcl_JND-5_New MIS Sheets" xfId="10031"/>
    <cellStyle name="_pgvcl-costal_PGVCL-_JND-5_New MIS Sheets" xfId="10032"/>
    <cellStyle name="_pgvcl-costal_pgvcl_JND-5_New MIS Sheets 2" xfId="10033"/>
    <cellStyle name="_pgvcl-costal_PGVCL-_JND-5_New MIS Sheets 2" xfId="10034"/>
    <cellStyle name="_pgvcl-costal_pgvcl_JND-5_New MIS Sheets 2 10" xfId="10035"/>
    <cellStyle name="_pgvcl-costal_PGVCL-_JND-5_New MIS Sheets 2 10" xfId="10036"/>
    <cellStyle name="_pgvcl-costal_pgvcl_JND-5_New MIS Sheets 2 2" xfId="10037"/>
    <cellStyle name="_pgvcl-costal_PGVCL-_JND-5_New MIS Sheets 2 2" xfId="10038"/>
    <cellStyle name="_pgvcl-costal_pgvcl_JND-5_New MIS Sheets 2 3" xfId="10039"/>
    <cellStyle name="_pgvcl-costal_PGVCL-_JND-5_New MIS Sheets 2 3" xfId="10040"/>
    <cellStyle name="_pgvcl-costal_pgvcl_JND-5_New MIS Sheets 2 4" xfId="10041"/>
    <cellStyle name="_pgvcl-costal_PGVCL-_JND-5_New MIS Sheets 2 4" xfId="10042"/>
    <cellStyle name="_pgvcl-costal_pgvcl_JND-5_New MIS Sheets 2 5" xfId="10043"/>
    <cellStyle name="_pgvcl-costal_PGVCL-_JND-5_New MIS Sheets 2 5" xfId="10044"/>
    <cellStyle name="_pgvcl-costal_pgvcl_JND-5_New MIS Sheets 2 6" xfId="10045"/>
    <cellStyle name="_pgvcl-costal_PGVCL-_JND-5_New MIS Sheets 2 6" xfId="10046"/>
    <cellStyle name="_pgvcl-costal_pgvcl_JND-5_New MIS Sheets 2 7" xfId="10047"/>
    <cellStyle name="_pgvcl-costal_PGVCL-_JND-5_New MIS Sheets 2 7" xfId="10048"/>
    <cellStyle name="_pgvcl-costal_pgvcl_JND-5_New MIS Sheets 2 8" xfId="10049"/>
    <cellStyle name="_pgvcl-costal_PGVCL-_JND-5_New MIS Sheets 2 8" xfId="10050"/>
    <cellStyle name="_pgvcl-costal_pgvcl_JND-5_New MIS Sheets 2 9" xfId="10051"/>
    <cellStyle name="_pgvcl-costal_PGVCL-_JND-5_New MIS Sheets 2 9" xfId="10052"/>
    <cellStyle name="_pgvcl-costal_pgvcl_JND-5_New MIS Sheets 3" xfId="10053"/>
    <cellStyle name="_pgvcl-costal_PGVCL-_JND-5_New MIS Sheets 3" xfId="10054"/>
    <cellStyle name="_pgvcl-costal_pgvcl_JND-5_New MIS Sheets 3 10" xfId="10055"/>
    <cellStyle name="_pgvcl-costal_PGVCL-_JND-5_New MIS Sheets 3 10" xfId="10056"/>
    <cellStyle name="_pgvcl-costal_pgvcl_JND-5_New MIS Sheets 3 2" xfId="10057"/>
    <cellStyle name="_pgvcl-costal_PGVCL-_JND-5_New MIS Sheets 3 2" xfId="10058"/>
    <cellStyle name="_pgvcl-costal_pgvcl_JND-5_New MIS Sheets 3 3" xfId="10059"/>
    <cellStyle name="_pgvcl-costal_PGVCL-_JND-5_New MIS Sheets 3 3" xfId="10060"/>
    <cellStyle name="_pgvcl-costal_pgvcl_JND-5_New MIS Sheets 3 4" xfId="10061"/>
    <cellStyle name="_pgvcl-costal_PGVCL-_JND-5_New MIS Sheets 3 4" xfId="10062"/>
    <cellStyle name="_pgvcl-costal_pgvcl_JND-5_New MIS Sheets 3 5" xfId="10063"/>
    <cellStyle name="_pgvcl-costal_PGVCL-_JND-5_New MIS Sheets 3 5" xfId="10064"/>
    <cellStyle name="_pgvcl-costal_pgvcl_JND-5_New MIS Sheets 3 6" xfId="10065"/>
    <cellStyle name="_pgvcl-costal_PGVCL-_JND-5_New MIS Sheets 3 6" xfId="10066"/>
    <cellStyle name="_pgvcl-costal_pgvcl_JND-5_New MIS Sheets 3 7" xfId="10067"/>
    <cellStyle name="_pgvcl-costal_PGVCL-_JND-5_New MIS Sheets 3 7" xfId="10068"/>
    <cellStyle name="_pgvcl-costal_pgvcl_JND-5_New MIS Sheets 3 8" xfId="10069"/>
    <cellStyle name="_pgvcl-costal_PGVCL-_JND-5_New MIS Sheets 3 8" xfId="10070"/>
    <cellStyle name="_pgvcl-costal_pgvcl_JND-5_New MIS Sheets 3 9" xfId="10071"/>
    <cellStyle name="_pgvcl-costal_PGVCL-_JND-5_New MIS Sheets 3 9" xfId="10072"/>
    <cellStyle name="_pgvcl-costal_pgvcl_JND-5_New MIS Sheets 4" xfId="10073"/>
    <cellStyle name="_pgvcl-costal_PGVCL-_JND-5_New MIS Sheets 4" xfId="10074"/>
    <cellStyle name="_pgvcl-costal_pgvcl_JND-5_New MIS Sheets 4 10" xfId="10075"/>
    <cellStyle name="_pgvcl-costal_PGVCL-_JND-5_New MIS Sheets 4 10" xfId="10076"/>
    <cellStyle name="_pgvcl-costal_pgvcl_JND-5_New MIS Sheets 4 2" xfId="10077"/>
    <cellStyle name="_pgvcl-costal_PGVCL-_JND-5_New MIS Sheets 4 2" xfId="10078"/>
    <cellStyle name="_pgvcl-costal_pgvcl_JND-5_New MIS Sheets 4 3" xfId="10079"/>
    <cellStyle name="_pgvcl-costal_PGVCL-_JND-5_New MIS Sheets 4 3" xfId="10080"/>
    <cellStyle name="_pgvcl-costal_pgvcl_JND-5_New MIS Sheets 4 4" xfId="10081"/>
    <cellStyle name="_pgvcl-costal_PGVCL-_JND-5_New MIS Sheets 4 4" xfId="10082"/>
    <cellStyle name="_pgvcl-costal_pgvcl_JND-5_New MIS Sheets 4 5" xfId="10083"/>
    <cellStyle name="_pgvcl-costal_PGVCL-_JND-5_New MIS Sheets 4 5" xfId="10084"/>
    <cellStyle name="_pgvcl-costal_pgvcl_JND-5_New MIS Sheets 4 6" xfId="10085"/>
    <cellStyle name="_pgvcl-costal_PGVCL-_JND-5_New MIS Sheets 4 6" xfId="10086"/>
    <cellStyle name="_pgvcl-costal_pgvcl_JND-5_New MIS Sheets 4 7" xfId="10087"/>
    <cellStyle name="_pgvcl-costal_PGVCL-_JND-5_New MIS Sheets 4 7" xfId="10088"/>
    <cellStyle name="_pgvcl-costal_pgvcl_JND-5_New MIS Sheets 4 8" xfId="10089"/>
    <cellStyle name="_pgvcl-costal_PGVCL-_JND-5_New MIS Sheets 4 8" xfId="10090"/>
    <cellStyle name="_pgvcl-costal_pgvcl_JND-5_New MIS Sheets 4 9" xfId="10091"/>
    <cellStyle name="_pgvcl-costal_PGVCL-_JND-5_New MIS Sheets 4 9" xfId="10092"/>
    <cellStyle name="_pgvcl-costal_pgvcl_JND-5_New MIS Sheets 5" xfId="10093"/>
    <cellStyle name="_pgvcl-costal_PGVCL-_JND-5_New MIS Sheets 5" xfId="10094"/>
    <cellStyle name="_pgvcl-costal_pgvcl_JND-5_New MIS Sheets 5 10" xfId="10095"/>
    <cellStyle name="_pgvcl-costal_PGVCL-_JND-5_New MIS Sheets 5 10" xfId="10096"/>
    <cellStyle name="_pgvcl-costal_pgvcl_JND-5_New MIS Sheets 5 2" xfId="10097"/>
    <cellStyle name="_pgvcl-costal_PGVCL-_JND-5_New MIS Sheets 5 2" xfId="10098"/>
    <cellStyle name="_pgvcl-costal_pgvcl_JND-5_New MIS Sheets 5 3" xfId="10099"/>
    <cellStyle name="_pgvcl-costal_PGVCL-_JND-5_New MIS Sheets 5 3" xfId="10100"/>
    <cellStyle name="_pgvcl-costal_pgvcl_JND-5_New MIS Sheets 5 4" xfId="10101"/>
    <cellStyle name="_pgvcl-costal_PGVCL-_JND-5_New MIS Sheets 5 4" xfId="10102"/>
    <cellStyle name="_pgvcl-costal_pgvcl_JND-5_New MIS Sheets 5 5" xfId="10103"/>
    <cellStyle name="_pgvcl-costal_PGVCL-_JND-5_New MIS Sheets 5 5" xfId="10104"/>
    <cellStyle name="_pgvcl-costal_pgvcl_JND-5_New MIS Sheets 5 6" xfId="10105"/>
    <cellStyle name="_pgvcl-costal_PGVCL-_JND-5_New MIS Sheets 5 6" xfId="10106"/>
    <cellStyle name="_pgvcl-costal_pgvcl_JND-5_New MIS Sheets 5 7" xfId="10107"/>
    <cellStyle name="_pgvcl-costal_PGVCL-_JND-5_New MIS Sheets 5 7" xfId="10108"/>
    <cellStyle name="_pgvcl-costal_pgvcl_JND-5_New MIS Sheets 5 8" xfId="10109"/>
    <cellStyle name="_pgvcl-costal_PGVCL-_JND-5_New MIS Sheets 5 8" xfId="10110"/>
    <cellStyle name="_pgvcl-costal_pgvcl_JND-5_New MIS Sheets 5 9" xfId="10111"/>
    <cellStyle name="_pgvcl-costal_PGVCL-_JND-5_New MIS Sheets 5 9" xfId="10112"/>
    <cellStyle name="_pgvcl-costal_pgvcl_JND-5_New MIS Sheets 6" xfId="10113"/>
    <cellStyle name="_pgvcl-costal_PGVCL-_JND-5_New MIS Sheets 6" xfId="10114"/>
    <cellStyle name="_pgvcl-costal_pgvcl_JND-5_New MIS Sheets 6 10" xfId="10115"/>
    <cellStyle name="_pgvcl-costal_PGVCL-_JND-5_New MIS Sheets 6 10" xfId="10116"/>
    <cellStyle name="_pgvcl-costal_pgvcl_JND-5_New MIS Sheets 6 2" xfId="10117"/>
    <cellStyle name="_pgvcl-costal_PGVCL-_JND-5_New MIS Sheets 6 2" xfId="10118"/>
    <cellStyle name="_pgvcl-costal_pgvcl_JND-5_New MIS Sheets 6 3" xfId="10119"/>
    <cellStyle name="_pgvcl-costal_PGVCL-_JND-5_New MIS Sheets 6 3" xfId="10120"/>
    <cellStyle name="_pgvcl-costal_pgvcl_JND-5_New MIS Sheets 6 4" xfId="10121"/>
    <cellStyle name="_pgvcl-costal_PGVCL-_JND-5_New MIS Sheets 6 4" xfId="10122"/>
    <cellStyle name="_pgvcl-costal_pgvcl_JND-5_New MIS Sheets 6 5" xfId="10123"/>
    <cellStyle name="_pgvcl-costal_PGVCL-_JND-5_New MIS Sheets 6 5" xfId="10124"/>
    <cellStyle name="_pgvcl-costal_pgvcl_JND-5_New MIS Sheets 6 6" xfId="10125"/>
    <cellStyle name="_pgvcl-costal_PGVCL-_JND-5_New MIS Sheets 6 6" xfId="10126"/>
    <cellStyle name="_pgvcl-costal_pgvcl_JND-5_New MIS Sheets 6 7" xfId="10127"/>
    <cellStyle name="_pgvcl-costal_PGVCL-_JND-5_New MIS Sheets 6 7" xfId="10128"/>
    <cellStyle name="_pgvcl-costal_pgvcl_JND-5_New MIS Sheets 6 8" xfId="10129"/>
    <cellStyle name="_pgvcl-costal_PGVCL-_JND-5_New MIS Sheets 6 8" xfId="10130"/>
    <cellStyle name="_pgvcl-costal_pgvcl_JND-5_New MIS Sheets 6 9" xfId="10131"/>
    <cellStyle name="_pgvcl-costal_PGVCL-_JND-5_New MIS Sheets 6 9" xfId="10132"/>
    <cellStyle name="_pgvcl-costal_pgvcl_JND-5_New MIS Sheets 7" xfId="10133"/>
    <cellStyle name="_pgvcl-costal_PGVCL-_JND-5_New MIS Sheets 7" xfId="10134"/>
    <cellStyle name="_pgvcl-costal_pgvcl_JND-5_New MIS Sheets 7 10" xfId="10135"/>
    <cellStyle name="_pgvcl-costal_PGVCL-_JND-5_New MIS Sheets 7 10" xfId="10136"/>
    <cellStyle name="_pgvcl-costal_pgvcl_JND-5_New MIS Sheets 7 2" xfId="10137"/>
    <cellStyle name="_pgvcl-costal_PGVCL-_JND-5_New MIS Sheets 7 2" xfId="10138"/>
    <cellStyle name="_pgvcl-costal_pgvcl_JND-5_New MIS Sheets 7 3" xfId="10139"/>
    <cellStyle name="_pgvcl-costal_PGVCL-_JND-5_New MIS Sheets 7 3" xfId="10140"/>
    <cellStyle name="_pgvcl-costal_pgvcl_JND-5_New MIS Sheets 7 4" xfId="10141"/>
    <cellStyle name="_pgvcl-costal_PGVCL-_JND-5_New MIS Sheets 7 4" xfId="10142"/>
    <cellStyle name="_pgvcl-costal_pgvcl_JND-5_New MIS Sheets 7 5" xfId="10143"/>
    <cellStyle name="_pgvcl-costal_PGVCL-_JND-5_New MIS Sheets 7 5" xfId="10144"/>
    <cellStyle name="_pgvcl-costal_pgvcl_JND-5_New MIS Sheets 7 6" xfId="10145"/>
    <cellStyle name="_pgvcl-costal_PGVCL-_JND-5_New MIS Sheets 7 6" xfId="10146"/>
    <cellStyle name="_pgvcl-costal_pgvcl_JND-5_New MIS Sheets 7 7" xfId="10147"/>
    <cellStyle name="_pgvcl-costal_PGVCL-_JND-5_New MIS Sheets 7 7" xfId="10148"/>
    <cellStyle name="_pgvcl-costal_pgvcl_JND-5_New MIS Sheets 7 8" xfId="10149"/>
    <cellStyle name="_pgvcl-costal_PGVCL-_JND-5_New MIS Sheets 7 8" xfId="10150"/>
    <cellStyle name="_pgvcl-costal_pgvcl_JND-5_New MIS Sheets 7 9" xfId="10151"/>
    <cellStyle name="_pgvcl-costal_PGVCL-_JND-5_New MIS Sheets 7 9" xfId="10152"/>
    <cellStyle name="_pgvcl-costal_pgvcl_JND-5_New MIS Sheets 8" xfId="10153"/>
    <cellStyle name="_pgvcl-costal_PGVCL-_JND-5_New MIS Sheets 8" xfId="10154"/>
    <cellStyle name="_pgvcl-costal_pgvcl_JND-5_PBR" xfId="10155"/>
    <cellStyle name="_pgvcl-costal_PGVCL-_JND-5_PBR" xfId="10156"/>
    <cellStyle name="_pgvcl-costal_pgvcl_JND-5_PBR 2" xfId="10157"/>
    <cellStyle name="_pgvcl-costal_PGVCL-_JND-5_PBR 2" xfId="10158"/>
    <cellStyle name="_pgvcl-costal_pgvcl_JND-5_PBR 2 10" xfId="10159"/>
    <cellStyle name="_pgvcl-costal_PGVCL-_JND-5_PBR 2 10" xfId="10160"/>
    <cellStyle name="_pgvcl-costal_pgvcl_JND-5_PBR 2 2" xfId="10161"/>
    <cellStyle name="_pgvcl-costal_PGVCL-_JND-5_PBR 2 2" xfId="10162"/>
    <cellStyle name="_pgvcl-costal_pgvcl_JND-5_PBR 2 3" xfId="10163"/>
    <cellStyle name="_pgvcl-costal_PGVCL-_JND-5_PBR 2 3" xfId="10164"/>
    <cellStyle name="_pgvcl-costal_pgvcl_JND-5_PBR 2 4" xfId="10165"/>
    <cellStyle name="_pgvcl-costal_PGVCL-_JND-5_PBR 2 4" xfId="10166"/>
    <cellStyle name="_pgvcl-costal_pgvcl_JND-5_PBR 2 5" xfId="10167"/>
    <cellStyle name="_pgvcl-costal_PGVCL-_JND-5_PBR 2 5" xfId="10168"/>
    <cellStyle name="_pgvcl-costal_pgvcl_JND-5_PBR 2 6" xfId="10169"/>
    <cellStyle name="_pgvcl-costal_PGVCL-_JND-5_PBR 2 6" xfId="10170"/>
    <cellStyle name="_pgvcl-costal_pgvcl_JND-5_PBR 2 7" xfId="10171"/>
    <cellStyle name="_pgvcl-costal_PGVCL-_JND-5_PBR 2 7" xfId="10172"/>
    <cellStyle name="_pgvcl-costal_pgvcl_JND-5_PBR 2 8" xfId="10173"/>
    <cellStyle name="_pgvcl-costal_PGVCL-_JND-5_PBR 2 8" xfId="10174"/>
    <cellStyle name="_pgvcl-costal_pgvcl_JND-5_PBR 2 9" xfId="10175"/>
    <cellStyle name="_pgvcl-costal_PGVCL-_JND-5_PBR 2 9" xfId="10176"/>
    <cellStyle name="_pgvcl-costal_pgvcl_JND-5_PBR 3" xfId="10177"/>
    <cellStyle name="_pgvcl-costal_PGVCL-_JND-5_PBR 3" xfId="10178"/>
    <cellStyle name="_pgvcl-costal_pgvcl_JND-5_PBR 3 10" xfId="10179"/>
    <cellStyle name="_pgvcl-costal_PGVCL-_JND-5_PBR 3 10" xfId="10180"/>
    <cellStyle name="_pgvcl-costal_pgvcl_JND-5_PBR 3 2" xfId="10181"/>
    <cellStyle name="_pgvcl-costal_PGVCL-_JND-5_PBR 3 2" xfId="10182"/>
    <cellStyle name="_pgvcl-costal_pgvcl_JND-5_PBR 3 3" xfId="10183"/>
    <cellStyle name="_pgvcl-costal_PGVCL-_JND-5_PBR 3 3" xfId="10184"/>
    <cellStyle name="_pgvcl-costal_pgvcl_JND-5_PBR 3 4" xfId="10185"/>
    <cellStyle name="_pgvcl-costal_PGVCL-_JND-5_PBR 3 4" xfId="10186"/>
    <cellStyle name="_pgvcl-costal_pgvcl_JND-5_PBR 3 5" xfId="10187"/>
    <cellStyle name="_pgvcl-costal_PGVCL-_JND-5_PBR 3 5" xfId="10188"/>
    <cellStyle name="_pgvcl-costal_pgvcl_JND-5_PBR 3 6" xfId="10189"/>
    <cellStyle name="_pgvcl-costal_PGVCL-_JND-5_PBR 3 6" xfId="10190"/>
    <cellStyle name="_pgvcl-costal_pgvcl_JND-5_PBR 3 7" xfId="10191"/>
    <cellStyle name="_pgvcl-costal_PGVCL-_JND-5_PBR 3 7" xfId="10192"/>
    <cellStyle name="_pgvcl-costal_pgvcl_JND-5_PBR 3 8" xfId="10193"/>
    <cellStyle name="_pgvcl-costal_PGVCL-_JND-5_PBR 3 8" xfId="10194"/>
    <cellStyle name="_pgvcl-costal_pgvcl_JND-5_PBR 3 9" xfId="10195"/>
    <cellStyle name="_pgvcl-costal_PGVCL-_JND-5_PBR 3 9" xfId="10196"/>
    <cellStyle name="_pgvcl-costal_pgvcl_JND-5_PBR 4" xfId="10197"/>
    <cellStyle name="_pgvcl-costal_PGVCL-_JND-5_PBR 4" xfId="10198"/>
    <cellStyle name="_pgvcl-costal_pgvcl_JND-5_PBR 4 10" xfId="10199"/>
    <cellStyle name="_pgvcl-costal_PGVCL-_JND-5_PBR 4 10" xfId="10200"/>
    <cellStyle name="_pgvcl-costal_pgvcl_JND-5_PBR 4 2" xfId="10201"/>
    <cellStyle name="_pgvcl-costal_PGVCL-_JND-5_PBR 4 2" xfId="10202"/>
    <cellStyle name="_pgvcl-costal_pgvcl_JND-5_PBR 4 3" xfId="10203"/>
    <cellStyle name="_pgvcl-costal_PGVCL-_JND-5_PBR 4 3" xfId="10204"/>
    <cellStyle name="_pgvcl-costal_pgvcl_JND-5_PBR 4 4" xfId="10205"/>
    <cellStyle name="_pgvcl-costal_PGVCL-_JND-5_PBR 4 4" xfId="10206"/>
    <cellStyle name="_pgvcl-costal_pgvcl_JND-5_PBR 4 5" xfId="10207"/>
    <cellStyle name="_pgvcl-costal_PGVCL-_JND-5_PBR 4 5" xfId="10208"/>
    <cellStyle name="_pgvcl-costal_pgvcl_JND-5_PBR 4 6" xfId="10209"/>
    <cellStyle name="_pgvcl-costal_PGVCL-_JND-5_PBR 4 6" xfId="10210"/>
    <cellStyle name="_pgvcl-costal_pgvcl_JND-5_PBR 4 7" xfId="10211"/>
    <cellStyle name="_pgvcl-costal_PGVCL-_JND-5_PBR 4 7" xfId="10212"/>
    <cellStyle name="_pgvcl-costal_pgvcl_JND-5_PBR 4 8" xfId="10213"/>
    <cellStyle name="_pgvcl-costal_PGVCL-_JND-5_PBR 4 8" xfId="10214"/>
    <cellStyle name="_pgvcl-costal_pgvcl_JND-5_PBR 4 9" xfId="10215"/>
    <cellStyle name="_pgvcl-costal_PGVCL-_JND-5_PBR 4 9" xfId="10216"/>
    <cellStyle name="_pgvcl-costal_pgvcl_JND-5_PBR 5" xfId="10217"/>
    <cellStyle name="_pgvcl-costal_PGVCL-_JND-5_PBR 5" xfId="10218"/>
    <cellStyle name="_pgvcl-costal_pgvcl_JND-5_PBR 5 10" xfId="10219"/>
    <cellStyle name="_pgvcl-costal_PGVCL-_JND-5_PBR 5 10" xfId="10220"/>
    <cellStyle name="_pgvcl-costal_pgvcl_JND-5_PBR 5 2" xfId="10221"/>
    <cellStyle name="_pgvcl-costal_PGVCL-_JND-5_PBR 5 2" xfId="10222"/>
    <cellStyle name="_pgvcl-costal_pgvcl_JND-5_PBR 5 3" xfId="10223"/>
    <cellStyle name="_pgvcl-costal_PGVCL-_JND-5_PBR 5 3" xfId="10224"/>
    <cellStyle name="_pgvcl-costal_pgvcl_JND-5_PBR 5 4" xfId="10225"/>
    <cellStyle name="_pgvcl-costal_PGVCL-_JND-5_PBR 5 4" xfId="10226"/>
    <cellStyle name="_pgvcl-costal_pgvcl_JND-5_PBR 5 5" xfId="10227"/>
    <cellStyle name="_pgvcl-costal_PGVCL-_JND-5_PBR 5 5" xfId="10228"/>
    <cellStyle name="_pgvcl-costal_pgvcl_JND-5_PBR 5 6" xfId="10229"/>
    <cellStyle name="_pgvcl-costal_PGVCL-_JND-5_PBR 5 6" xfId="10230"/>
    <cellStyle name="_pgvcl-costal_pgvcl_JND-5_PBR 5 7" xfId="10231"/>
    <cellStyle name="_pgvcl-costal_PGVCL-_JND-5_PBR 5 7" xfId="10232"/>
    <cellStyle name="_pgvcl-costal_pgvcl_JND-5_PBR 5 8" xfId="10233"/>
    <cellStyle name="_pgvcl-costal_PGVCL-_JND-5_PBR 5 8" xfId="10234"/>
    <cellStyle name="_pgvcl-costal_pgvcl_JND-5_PBR 5 9" xfId="10235"/>
    <cellStyle name="_pgvcl-costal_PGVCL-_JND-5_PBR 5 9" xfId="10236"/>
    <cellStyle name="_pgvcl-costal_pgvcl_JND-5_PBR 6" xfId="10237"/>
    <cellStyle name="_pgvcl-costal_PGVCL-_JND-5_PBR 6" xfId="10238"/>
    <cellStyle name="_pgvcl-costal_pgvcl_JND-5_PBR 6 10" xfId="10239"/>
    <cellStyle name="_pgvcl-costal_PGVCL-_JND-5_PBR 6 10" xfId="10240"/>
    <cellStyle name="_pgvcl-costal_pgvcl_JND-5_PBR 6 2" xfId="10241"/>
    <cellStyle name="_pgvcl-costal_PGVCL-_JND-5_PBR 6 2" xfId="10242"/>
    <cellStyle name="_pgvcl-costal_pgvcl_JND-5_PBR 6 3" xfId="10243"/>
    <cellStyle name="_pgvcl-costal_PGVCL-_JND-5_PBR 6 3" xfId="10244"/>
    <cellStyle name="_pgvcl-costal_pgvcl_JND-5_PBR 6 4" xfId="10245"/>
    <cellStyle name="_pgvcl-costal_PGVCL-_JND-5_PBR 6 4" xfId="10246"/>
    <cellStyle name="_pgvcl-costal_pgvcl_JND-5_PBR 6 5" xfId="10247"/>
    <cellStyle name="_pgvcl-costal_PGVCL-_JND-5_PBR 6 5" xfId="10248"/>
    <cellStyle name="_pgvcl-costal_pgvcl_JND-5_PBR 6 6" xfId="10249"/>
    <cellStyle name="_pgvcl-costal_PGVCL-_JND-5_PBR 6 6" xfId="10250"/>
    <cellStyle name="_pgvcl-costal_pgvcl_JND-5_PBR 6 7" xfId="10251"/>
    <cellStyle name="_pgvcl-costal_PGVCL-_JND-5_PBR 6 7" xfId="10252"/>
    <cellStyle name="_pgvcl-costal_pgvcl_JND-5_PBR 6 8" xfId="10253"/>
    <cellStyle name="_pgvcl-costal_PGVCL-_JND-5_PBR 6 8" xfId="10254"/>
    <cellStyle name="_pgvcl-costal_pgvcl_JND-5_PBR 6 9" xfId="10255"/>
    <cellStyle name="_pgvcl-costal_PGVCL-_JND-5_PBR 6 9" xfId="10256"/>
    <cellStyle name="_pgvcl-costal_pgvcl_JND-5_PBR 7" xfId="10257"/>
    <cellStyle name="_pgvcl-costal_PGVCL-_JND-5_PBR 7" xfId="10258"/>
    <cellStyle name="_pgvcl-costal_pgvcl_JND-5_PBR 7 10" xfId="10259"/>
    <cellStyle name="_pgvcl-costal_PGVCL-_JND-5_PBR 7 10" xfId="10260"/>
    <cellStyle name="_pgvcl-costal_pgvcl_JND-5_PBR 7 2" xfId="10261"/>
    <cellStyle name="_pgvcl-costal_PGVCL-_JND-5_PBR 7 2" xfId="10262"/>
    <cellStyle name="_pgvcl-costal_pgvcl_JND-5_PBR 7 3" xfId="10263"/>
    <cellStyle name="_pgvcl-costal_PGVCL-_JND-5_PBR 7 3" xfId="10264"/>
    <cellStyle name="_pgvcl-costal_pgvcl_JND-5_PBR 7 4" xfId="10265"/>
    <cellStyle name="_pgvcl-costal_PGVCL-_JND-5_PBR 7 4" xfId="10266"/>
    <cellStyle name="_pgvcl-costal_pgvcl_JND-5_PBR 7 5" xfId="10267"/>
    <cellStyle name="_pgvcl-costal_PGVCL-_JND-5_PBR 7 5" xfId="10268"/>
    <cellStyle name="_pgvcl-costal_pgvcl_JND-5_PBR 7 6" xfId="10269"/>
    <cellStyle name="_pgvcl-costal_PGVCL-_JND-5_PBR 7 6" xfId="10270"/>
    <cellStyle name="_pgvcl-costal_pgvcl_JND-5_PBR 7 7" xfId="10271"/>
    <cellStyle name="_pgvcl-costal_PGVCL-_JND-5_PBR 7 7" xfId="10272"/>
    <cellStyle name="_pgvcl-costal_pgvcl_JND-5_PBR 7 8" xfId="10273"/>
    <cellStyle name="_pgvcl-costal_PGVCL-_JND-5_PBR 7 8" xfId="10274"/>
    <cellStyle name="_pgvcl-costal_pgvcl_JND-5_PBR 7 9" xfId="10275"/>
    <cellStyle name="_pgvcl-costal_PGVCL-_JND-5_PBR 7 9" xfId="10276"/>
    <cellStyle name="_pgvcl-costal_pgvcl_JND-5_PBR 8" xfId="10277"/>
    <cellStyle name="_pgvcl-costal_PGVCL-_JND-5_PBR 8" xfId="10278"/>
    <cellStyle name="_pgvcl-costal_pgvcl_JND-5_PBR CO_DAILY REPORT GIS - 20-01-09" xfId="10279"/>
    <cellStyle name="_pgvcl-costal_PGVCL-_JND-5_PBR CO_DAILY REPORT GIS - 20-01-09" xfId="10280"/>
    <cellStyle name="_pgvcl-costal_pgvcl_JND-5_PBR CO_DAILY REPORT GIS - 20-01-09 2" xfId="10281"/>
    <cellStyle name="_pgvcl-costal_PGVCL-_JND-5_PBR CO_DAILY REPORT GIS - 20-01-09 2" xfId="10282"/>
    <cellStyle name="_pgvcl-costal_pgvcl_JND-5_PBR CO_DAILY REPORT GIS - 20-01-09 2 10" xfId="10283"/>
    <cellStyle name="_pgvcl-costal_PGVCL-_JND-5_PBR CO_DAILY REPORT GIS - 20-01-09 2 10" xfId="10284"/>
    <cellStyle name="_pgvcl-costal_pgvcl_JND-5_PBR CO_DAILY REPORT GIS - 20-01-09 2 2" xfId="10285"/>
    <cellStyle name="_pgvcl-costal_PGVCL-_JND-5_PBR CO_DAILY REPORT GIS - 20-01-09 2 2" xfId="10286"/>
    <cellStyle name="_pgvcl-costal_pgvcl_JND-5_PBR CO_DAILY REPORT GIS - 20-01-09 2 3" xfId="10287"/>
    <cellStyle name="_pgvcl-costal_PGVCL-_JND-5_PBR CO_DAILY REPORT GIS - 20-01-09 2 3" xfId="10288"/>
    <cellStyle name="_pgvcl-costal_pgvcl_JND-5_PBR CO_DAILY REPORT GIS - 20-01-09 2 4" xfId="10289"/>
    <cellStyle name="_pgvcl-costal_PGVCL-_JND-5_PBR CO_DAILY REPORT GIS - 20-01-09 2 4" xfId="10290"/>
    <cellStyle name="_pgvcl-costal_pgvcl_JND-5_PBR CO_DAILY REPORT GIS - 20-01-09 2 5" xfId="10291"/>
    <cellStyle name="_pgvcl-costal_PGVCL-_JND-5_PBR CO_DAILY REPORT GIS - 20-01-09 2 5" xfId="10292"/>
    <cellStyle name="_pgvcl-costal_pgvcl_JND-5_PBR CO_DAILY REPORT GIS - 20-01-09 2 6" xfId="10293"/>
    <cellStyle name="_pgvcl-costal_PGVCL-_JND-5_PBR CO_DAILY REPORT GIS - 20-01-09 2 6" xfId="10294"/>
    <cellStyle name="_pgvcl-costal_pgvcl_JND-5_PBR CO_DAILY REPORT GIS - 20-01-09 2 7" xfId="10295"/>
    <cellStyle name="_pgvcl-costal_PGVCL-_JND-5_PBR CO_DAILY REPORT GIS - 20-01-09 2 7" xfId="10296"/>
    <cellStyle name="_pgvcl-costal_pgvcl_JND-5_PBR CO_DAILY REPORT GIS - 20-01-09 2 8" xfId="10297"/>
    <cellStyle name="_pgvcl-costal_PGVCL-_JND-5_PBR CO_DAILY REPORT GIS - 20-01-09 2 8" xfId="10298"/>
    <cellStyle name="_pgvcl-costal_pgvcl_JND-5_PBR CO_DAILY REPORT GIS - 20-01-09 2 9" xfId="10299"/>
    <cellStyle name="_pgvcl-costal_PGVCL-_JND-5_PBR CO_DAILY REPORT GIS - 20-01-09 2 9" xfId="10300"/>
    <cellStyle name="_pgvcl-costal_pgvcl_JND-5_PBR CO_DAILY REPORT GIS - 20-01-09 3" xfId="10301"/>
    <cellStyle name="_pgvcl-costal_PGVCL-_JND-5_PBR CO_DAILY REPORT GIS - 20-01-09 3" xfId="10302"/>
    <cellStyle name="_pgvcl-costal_pgvcl_JND-5_PBR CO_DAILY REPORT GIS - 20-01-09 3 10" xfId="10303"/>
    <cellStyle name="_pgvcl-costal_PGVCL-_JND-5_PBR CO_DAILY REPORT GIS - 20-01-09 3 10" xfId="10304"/>
    <cellStyle name="_pgvcl-costal_pgvcl_JND-5_PBR CO_DAILY REPORT GIS - 20-01-09 3 2" xfId="10305"/>
    <cellStyle name="_pgvcl-costal_PGVCL-_JND-5_PBR CO_DAILY REPORT GIS - 20-01-09 3 2" xfId="10306"/>
    <cellStyle name="_pgvcl-costal_pgvcl_JND-5_PBR CO_DAILY REPORT GIS - 20-01-09 3 3" xfId="10307"/>
    <cellStyle name="_pgvcl-costal_PGVCL-_JND-5_PBR CO_DAILY REPORT GIS - 20-01-09 3 3" xfId="10308"/>
    <cellStyle name="_pgvcl-costal_pgvcl_JND-5_PBR CO_DAILY REPORT GIS - 20-01-09 3 4" xfId="10309"/>
    <cellStyle name="_pgvcl-costal_PGVCL-_JND-5_PBR CO_DAILY REPORT GIS - 20-01-09 3 4" xfId="10310"/>
    <cellStyle name="_pgvcl-costal_pgvcl_JND-5_PBR CO_DAILY REPORT GIS - 20-01-09 3 5" xfId="10311"/>
    <cellStyle name="_pgvcl-costal_PGVCL-_JND-5_PBR CO_DAILY REPORT GIS - 20-01-09 3 5" xfId="10312"/>
    <cellStyle name="_pgvcl-costal_pgvcl_JND-5_PBR CO_DAILY REPORT GIS - 20-01-09 3 6" xfId="10313"/>
    <cellStyle name="_pgvcl-costal_PGVCL-_JND-5_PBR CO_DAILY REPORT GIS - 20-01-09 3 6" xfId="10314"/>
    <cellStyle name="_pgvcl-costal_pgvcl_JND-5_PBR CO_DAILY REPORT GIS - 20-01-09 3 7" xfId="10315"/>
    <cellStyle name="_pgvcl-costal_PGVCL-_JND-5_PBR CO_DAILY REPORT GIS - 20-01-09 3 7" xfId="10316"/>
    <cellStyle name="_pgvcl-costal_pgvcl_JND-5_PBR CO_DAILY REPORT GIS - 20-01-09 3 8" xfId="10317"/>
    <cellStyle name="_pgvcl-costal_PGVCL-_JND-5_PBR CO_DAILY REPORT GIS - 20-01-09 3 8" xfId="10318"/>
    <cellStyle name="_pgvcl-costal_pgvcl_JND-5_PBR CO_DAILY REPORT GIS - 20-01-09 3 9" xfId="10319"/>
    <cellStyle name="_pgvcl-costal_PGVCL-_JND-5_PBR CO_DAILY REPORT GIS - 20-01-09 3 9" xfId="10320"/>
    <cellStyle name="_pgvcl-costal_pgvcl_JND-5_PBR CO_DAILY REPORT GIS - 20-01-09 4" xfId="10321"/>
    <cellStyle name="_pgvcl-costal_PGVCL-_JND-5_PBR CO_DAILY REPORT GIS - 20-01-09 4" xfId="10322"/>
    <cellStyle name="_pgvcl-costal_pgvcl_JND-5_PBR CO_DAILY REPORT GIS - 20-01-09 4 10" xfId="10323"/>
    <cellStyle name="_pgvcl-costal_PGVCL-_JND-5_PBR CO_DAILY REPORT GIS - 20-01-09 4 10" xfId="10324"/>
    <cellStyle name="_pgvcl-costal_pgvcl_JND-5_PBR CO_DAILY REPORT GIS - 20-01-09 4 2" xfId="10325"/>
    <cellStyle name="_pgvcl-costal_PGVCL-_JND-5_PBR CO_DAILY REPORT GIS - 20-01-09 4 2" xfId="10326"/>
    <cellStyle name="_pgvcl-costal_pgvcl_JND-5_PBR CO_DAILY REPORT GIS - 20-01-09 4 3" xfId="10327"/>
    <cellStyle name="_pgvcl-costal_PGVCL-_JND-5_PBR CO_DAILY REPORT GIS - 20-01-09 4 3" xfId="10328"/>
    <cellStyle name="_pgvcl-costal_pgvcl_JND-5_PBR CO_DAILY REPORT GIS - 20-01-09 4 4" xfId="10329"/>
    <cellStyle name="_pgvcl-costal_PGVCL-_JND-5_PBR CO_DAILY REPORT GIS - 20-01-09 4 4" xfId="10330"/>
    <cellStyle name="_pgvcl-costal_pgvcl_JND-5_PBR CO_DAILY REPORT GIS - 20-01-09 4 5" xfId="10331"/>
    <cellStyle name="_pgvcl-costal_PGVCL-_JND-5_PBR CO_DAILY REPORT GIS - 20-01-09 4 5" xfId="10332"/>
    <cellStyle name="_pgvcl-costal_pgvcl_JND-5_PBR CO_DAILY REPORT GIS - 20-01-09 4 6" xfId="10333"/>
    <cellStyle name="_pgvcl-costal_PGVCL-_JND-5_PBR CO_DAILY REPORT GIS - 20-01-09 4 6" xfId="10334"/>
    <cellStyle name="_pgvcl-costal_pgvcl_JND-5_PBR CO_DAILY REPORT GIS - 20-01-09 4 7" xfId="10335"/>
    <cellStyle name="_pgvcl-costal_PGVCL-_JND-5_PBR CO_DAILY REPORT GIS - 20-01-09 4 7" xfId="10336"/>
    <cellStyle name="_pgvcl-costal_pgvcl_JND-5_PBR CO_DAILY REPORT GIS - 20-01-09 4 8" xfId="10337"/>
    <cellStyle name="_pgvcl-costal_PGVCL-_JND-5_PBR CO_DAILY REPORT GIS - 20-01-09 4 8" xfId="10338"/>
    <cellStyle name="_pgvcl-costal_pgvcl_JND-5_PBR CO_DAILY REPORT GIS - 20-01-09 4 9" xfId="10339"/>
    <cellStyle name="_pgvcl-costal_PGVCL-_JND-5_PBR CO_DAILY REPORT GIS - 20-01-09 4 9" xfId="10340"/>
    <cellStyle name="_pgvcl-costal_pgvcl_JND-5_PBR CO_DAILY REPORT GIS - 20-01-09 5" xfId="10341"/>
    <cellStyle name="_pgvcl-costal_PGVCL-_JND-5_PBR CO_DAILY REPORT GIS - 20-01-09 5" xfId="10342"/>
    <cellStyle name="_pgvcl-costal_pgvcl_JND-5_PBR CO_DAILY REPORT GIS - 20-01-09 5 10" xfId="10343"/>
    <cellStyle name="_pgvcl-costal_PGVCL-_JND-5_PBR CO_DAILY REPORT GIS - 20-01-09 5 10" xfId="10344"/>
    <cellStyle name="_pgvcl-costal_pgvcl_JND-5_PBR CO_DAILY REPORT GIS - 20-01-09 5 2" xfId="10345"/>
    <cellStyle name="_pgvcl-costal_PGVCL-_JND-5_PBR CO_DAILY REPORT GIS - 20-01-09 5 2" xfId="10346"/>
    <cellStyle name="_pgvcl-costal_pgvcl_JND-5_PBR CO_DAILY REPORT GIS - 20-01-09 5 3" xfId="10347"/>
    <cellStyle name="_pgvcl-costal_PGVCL-_JND-5_PBR CO_DAILY REPORT GIS - 20-01-09 5 3" xfId="10348"/>
    <cellStyle name="_pgvcl-costal_pgvcl_JND-5_PBR CO_DAILY REPORT GIS - 20-01-09 5 4" xfId="10349"/>
    <cellStyle name="_pgvcl-costal_PGVCL-_JND-5_PBR CO_DAILY REPORT GIS - 20-01-09 5 4" xfId="10350"/>
    <cellStyle name="_pgvcl-costal_pgvcl_JND-5_PBR CO_DAILY REPORT GIS - 20-01-09 5 5" xfId="10351"/>
    <cellStyle name="_pgvcl-costal_PGVCL-_JND-5_PBR CO_DAILY REPORT GIS - 20-01-09 5 5" xfId="10352"/>
    <cellStyle name="_pgvcl-costal_pgvcl_JND-5_PBR CO_DAILY REPORT GIS - 20-01-09 5 6" xfId="10353"/>
    <cellStyle name="_pgvcl-costal_PGVCL-_JND-5_PBR CO_DAILY REPORT GIS - 20-01-09 5 6" xfId="10354"/>
    <cellStyle name="_pgvcl-costal_pgvcl_JND-5_PBR CO_DAILY REPORT GIS - 20-01-09 5 7" xfId="10355"/>
    <cellStyle name="_pgvcl-costal_PGVCL-_JND-5_PBR CO_DAILY REPORT GIS - 20-01-09 5 7" xfId="10356"/>
    <cellStyle name="_pgvcl-costal_pgvcl_JND-5_PBR CO_DAILY REPORT GIS - 20-01-09 5 8" xfId="10357"/>
    <cellStyle name="_pgvcl-costal_PGVCL-_JND-5_PBR CO_DAILY REPORT GIS - 20-01-09 5 8" xfId="10358"/>
    <cellStyle name="_pgvcl-costal_pgvcl_JND-5_PBR CO_DAILY REPORT GIS - 20-01-09 5 9" xfId="10359"/>
    <cellStyle name="_pgvcl-costal_PGVCL-_JND-5_PBR CO_DAILY REPORT GIS - 20-01-09 5 9" xfId="10360"/>
    <cellStyle name="_pgvcl-costal_pgvcl_JND-5_PBR CO_DAILY REPORT GIS - 20-01-09 6" xfId="10361"/>
    <cellStyle name="_pgvcl-costal_PGVCL-_JND-5_PBR CO_DAILY REPORT GIS - 20-01-09 6" xfId="10362"/>
    <cellStyle name="_pgvcl-costal_pgvcl_JND-5_PBR CO_DAILY REPORT GIS - 20-01-09 6 10" xfId="10363"/>
    <cellStyle name="_pgvcl-costal_PGVCL-_JND-5_PBR CO_DAILY REPORT GIS - 20-01-09 6 10" xfId="10364"/>
    <cellStyle name="_pgvcl-costal_pgvcl_JND-5_PBR CO_DAILY REPORT GIS - 20-01-09 6 2" xfId="10365"/>
    <cellStyle name="_pgvcl-costal_PGVCL-_JND-5_PBR CO_DAILY REPORT GIS - 20-01-09 6 2" xfId="10366"/>
    <cellStyle name="_pgvcl-costal_pgvcl_JND-5_PBR CO_DAILY REPORT GIS - 20-01-09 6 3" xfId="10367"/>
    <cellStyle name="_pgvcl-costal_PGVCL-_JND-5_PBR CO_DAILY REPORT GIS - 20-01-09 6 3" xfId="10368"/>
    <cellStyle name="_pgvcl-costal_pgvcl_JND-5_PBR CO_DAILY REPORT GIS - 20-01-09 6 4" xfId="10369"/>
    <cellStyle name="_pgvcl-costal_PGVCL-_JND-5_PBR CO_DAILY REPORT GIS - 20-01-09 6 4" xfId="10370"/>
    <cellStyle name="_pgvcl-costal_pgvcl_JND-5_PBR CO_DAILY REPORT GIS - 20-01-09 6 5" xfId="10371"/>
    <cellStyle name="_pgvcl-costal_PGVCL-_JND-5_PBR CO_DAILY REPORT GIS - 20-01-09 6 5" xfId="10372"/>
    <cellStyle name="_pgvcl-costal_pgvcl_JND-5_PBR CO_DAILY REPORT GIS - 20-01-09 6 6" xfId="10373"/>
    <cellStyle name="_pgvcl-costal_PGVCL-_JND-5_PBR CO_DAILY REPORT GIS - 20-01-09 6 6" xfId="10374"/>
    <cellStyle name="_pgvcl-costal_pgvcl_JND-5_PBR CO_DAILY REPORT GIS - 20-01-09 6 7" xfId="10375"/>
    <cellStyle name="_pgvcl-costal_PGVCL-_JND-5_PBR CO_DAILY REPORT GIS - 20-01-09 6 7" xfId="10376"/>
    <cellStyle name="_pgvcl-costal_pgvcl_JND-5_PBR CO_DAILY REPORT GIS - 20-01-09 6 8" xfId="10377"/>
    <cellStyle name="_pgvcl-costal_PGVCL-_JND-5_PBR CO_DAILY REPORT GIS - 20-01-09 6 8" xfId="10378"/>
    <cellStyle name="_pgvcl-costal_pgvcl_JND-5_PBR CO_DAILY REPORT GIS - 20-01-09 6 9" xfId="10379"/>
    <cellStyle name="_pgvcl-costal_PGVCL-_JND-5_PBR CO_DAILY REPORT GIS - 20-01-09 6 9" xfId="10380"/>
    <cellStyle name="_pgvcl-costal_pgvcl_JND-5_PBR CO_DAILY REPORT GIS - 20-01-09 7" xfId="10381"/>
    <cellStyle name="_pgvcl-costal_PGVCL-_JND-5_PBR CO_DAILY REPORT GIS - 20-01-09 7" xfId="10382"/>
    <cellStyle name="_pgvcl-costal_pgvcl_JND-5_PBR CO_DAILY REPORT GIS - 20-01-09 7 10" xfId="10383"/>
    <cellStyle name="_pgvcl-costal_PGVCL-_JND-5_PBR CO_DAILY REPORT GIS - 20-01-09 7 10" xfId="10384"/>
    <cellStyle name="_pgvcl-costal_pgvcl_JND-5_PBR CO_DAILY REPORT GIS - 20-01-09 7 2" xfId="10385"/>
    <cellStyle name="_pgvcl-costal_PGVCL-_JND-5_PBR CO_DAILY REPORT GIS - 20-01-09 7 2" xfId="10386"/>
    <cellStyle name="_pgvcl-costal_pgvcl_JND-5_PBR CO_DAILY REPORT GIS - 20-01-09 7 3" xfId="10387"/>
    <cellStyle name="_pgvcl-costal_PGVCL-_JND-5_PBR CO_DAILY REPORT GIS - 20-01-09 7 3" xfId="10388"/>
    <cellStyle name="_pgvcl-costal_pgvcl_JND-5_PBR CO_DAILY REPORT GIS - 20-01-09 7 4" xfId="10389"/>
    <cellStyle name="_pgvcl-costal_PGVCL-_JND-5_PBR CO_DAILY REPORT GIS - 20-01-09 7 4" xfId="10390"/>
    <cellStyle name="_pgvcl-costal_pgvcl_JND-5_PBR CO_DAILY REPORT GIS - 20-01-09 7 5" xfId="10391"/>
    <cellStyle name="_pgvcl-costal_PGVCL-_JND-5_PBR CO_DAILY REPORT GIS - 20-01-09 7 5" xfId="10392"/>
    <cellStyle name="_pgvcl-costal_pgvcl_JND-5_PBR CO_DAILY REPORT GIS - 20-01-09 7 6" xfId="10393"/>
    <cellStyle name="_pgvcl-costal_PGVCL-_JND-5_PBR CO_DAILY REPORT GIS - 20-01-09 7 6" xfId="10394"/>
    <cellStyle name="_pgvcl-costal_pgvcl_JND-5_PBR CO_DAILY REPORT GIS - 20-01-09 7 7" xfId="10395"/>
    <cellStyle name="_pgvcl-costal_PGVCL-_JND-5_PBR CO_DAILY REPORT GIS - 20-01-09 7 7" xfId="10396"/>
    <cellStyle name="_pgvcl-costal_pgvcl_JND-5_PBR CO_DAILY REPORT GIS - 20-01-09 7 8" xfId="10397"/>
    <cellStyle name="_pgvcl-costal_PGVCL-_JND-5_PBR CO_DAILY REPORT GIS - 20-01-09 7 8" xfId="10398"/>
    <cellStyle name="_pgvcl-costal_pgvcl_JND-5_PBR CO_DAILY REPORT GIS - 20-01-09 7 9" xfId="10399"/>
    <cellStyle name="_pgvcl-costal_PGVCL-_JND-5_PBR CO_DAILY REPORT GIS - 20-01-09 7 9" xfId="10400"/>
    <cellStyle name="_pgvcl-costal_pgvcl_JND-5_PBR CO_DAILY REPORT GIS - 20-01-09 8" xfId="10401"/>
    <cellStyle name="_pgvcl-costal_PGVCL-_JND-5_PBR CO_DAILY REPORT GIS - 20-01-09 8" xfId="10402"/>
    <cellStyle name="_pgvcl-costal_pgvcl_JND-5_T&amp;D August-08" xfId="10403"/>
    <cellStyle name="_pgvcl-costal_PGVCL-_JND-5_T&amp;D August-08" xfId="10404"/>
    <cellStyle name="_pgvcl-costal_pgvcl_JND-5_T&amp;D August-08 2" xfId="10405"/>
    <cellStyle name="_pgvcl-costal_PGVCL-_JND-5_T&amp;D August-08 2" xfId="10406"/>
    <cellStyle name="_pgvcl-costal_pgvcl_JND-5_T&amp;D August-08 2 10" xfId="10407"/>
    <cellStyle name="_pgvcl-costal_PGVCL-_JND-5_T&amp;D August-08 2 10" xfId="10408"/>
    <cellStyle name="_pgvcl-costal_pgvcl_JND-5_T&amp;D August-08 2 2" xfId="10409"/>
    <cellStyle name="_pgvcl-costal_PGVCL-_JND-5_T&amp;D August-08 2 2" xfId="10410"/>
    <cellStyle name="_pgvcl-costal_pgvcl_JND-5_T&amp;D August-08 2 3" xfId="10411"/>
    <cellStyle name="_pgvcl-costal_PGVCL-_JND-5_T&amp;D August-08 2 3" xfId="10412"/>
    <cellStyle name="_pgvcl-costal_pgvcl_JND-5_T&amp;D August-08 2 4" xfId="10413"/>
    <cellStyle name="_pgvcl-costal_PGVCL-_JND-5_T&amp;D August-08 2 4" xfId="10414"/>
    <cellStyle name="_pgvcl-costal_pgvcl_JND-5_T&amp;D August-08 2 5" xfId="10415"/>
    <cellStyle name="_pgvcl-costal_PGVCL-_JND-5_T&amp;D August-08 2 5" xfId="10416"/>
    <cellStyle name="_pgvcl-costal_pgvcl_JND-5_T&amp;D August-08 2 6" xfId="10417"/>
    <cellStyle name="_pgvcl-costal_PGVCL-_JND-5_T&amp;D August-08 2 6" xfId="10418"/>
    <cellStyle name="_pgvcl-costal_pgvcl_JND-5_T&amp;D August-08 2 7" xfId="10419"/>
    <cellStyle name="_pgvcl-costal_PGVCL-_JND-5_T&amp;D August-08 2 7" xfId="10420"/>
    <cellStyle name="_pgvcl-costal_pgvcl_JND-5_T&amp;D August-08 2 8" xfId="10421"/>
    <cellStyle name="_pgvcl-costal_PGVCL-_JND-5_T&amp;D August-08 2 8" xfId="10422"/>
    <cellStyle name="_pgvcl-costal_pgvcl_JND-5_T&amp;D August-08 2 9" xfId="10423"/>
    <cellStyle name="_pgvcl-costal_PGVCL-_JND-5_T&amp;D August-08 2 9" xfId="10424"/>
    <cellStyle name="_pgvcl-costal_pgvcl_JND-5_T&amp;D August-08 3" xfId="10425"/>
    <cellStyle name="_pgvcl-costal_PGVCL-_JND-5_T&amp;D August-08 3" xfId="10426"/>
    <cellStyle name="_pgvcl-costal_pgvcl_JND-5_T&amp;D August-08 3 10" xfId="10427"/>
    <cellStyle name="_pgvcl-costal_PGVCL-_JND-5_T&amp;D August-08 3 10" xfId="10428"/>
    <cellStyle name="_pgvcl-costal_pgvcl_JND-5_T&amp;D August-08 3 2" xfId="10429"/>
    <cellStyle name="_pgvcl-costal_PGVCL-_JND-5_T&amp;D August-08 3 2" xfId="10430"/>
    <cellStyle name="_pgvcl-costal_pgvcl_JND-5_T&amp;D August-08 3 3" xfId="10431"/>
    <cellStyle name="_pgvcl-costal_PGVCL-_JND-5_T&amp;D August-08 3 3" xfId="10432"/>
    <cellStyle name="_pgvcl-costal_pgvcl_JND-5_T&amp;D August-08 3 4" xfId="10433"/>
    <cellStyle name="_pgvcl-costal_PGVCL-_JND-5_T&amp;D August-08 3 4" xfId="10434"/>
    <cellStyle name="_pgvcl-costal_pgvcl_JND-5_T&amp;D August-08 3 5" xfId="10435"/>
    <cellStyle name="_pgvcl-costal_PGVCL-_JND-5_T&amp;D August-08 3 5" xfId="10436"/>
    <cellStyle name="_pgvcl-costal_pgvcl_JND-5_T&amp;D August-08 3 6" xfId="10437"/>
    <cellStyle name="_pgvcl-costal_PGVCL-_JND-5_T&amp;D August-08 3 6" xfId="10438"/>
    <cellStyle name="_pgvcl-costal_pgvcl_JND-5_T&amp;D August-08 3 7" xfId="10439"/>
    <cellStyle name="_pgvcl-costal_PGVCL-_JND-5_T&amp;D August-08 3 7" xfId="10440"/>
    <cellStyle name="_pgvcl-costal_pgvcl_JND-5_T&amp;D August-08 3 8" xfId="10441"/>
    <cellStyle name="_pgvcl-costal_PGVCL-_JND-5_T&amp;D August-08 3 8" xfId="10442"/>
    <cellStyle name="_pgvcl-costal_pgvcl_JND-5_T&amp;D August-08 3 9" xfId="10443"/>
    <cellStyle name="_pgvcl-costal_PGVCL-_JND-5_T&amp;D August-08 3 9" xfId="10444"/>
    <cellStyle name="_pgvcl-costal_pgvcl_JND-5_T&amp;D August-08 4" xfId="10445"/>
    <cellStyle name="_pgvcl-costal_PGVCL-_JND-5_T&amp;D August-08 4" xfId="10446"/>
    <cellStyle name="_pgvcl-costal_pgvcl_JND-5_T&amp;D August-08 4 10" xfId="10447"/>
    <cellStyle name="_pgvcl-costal_PGVCL-_JND-5_T&amp;D August-08 4 10" xfId="10448"/>
    <cellStyle name="_pgvcl-costal_pgvcl_JND-5_T&amp;D August-08 4 2" xfId="10449"/>
    <cellStyle name="_pgvcl-costal_PGVCL-_JND-5_T&amp;D August-08 4 2" xfId="10450"/>
    <cellStyle name="_pgvcl-costal_pgvcl_JND-5_T&amp;D August-08 4 3" xfId="10451"/>
    <cellStyle name="_pgvcl-costal_PGVCL-_JND-5_T&amp;D August-08 4 3" xfId="10452"/>
    <cellStyle name="_pgvcl-costal_pgvcl_JND-5_T&amp;D August-08 4 4" xfId="10453"/>
    <cellStyle name="_pgvcl-costal_PGVCL-_JND-5_T&amp;D August-08 4 4" xfId="10454"/>
    <cellStyle name="_pgvcl-costal_pgvcl_JND-5_T&amp;D August-08 4 5" xfId="10455"/>
    <cellStyle name="_pgvcl-costal_PGVCL-_JND-5_T&amp;D August-08 4 5" xfId="10456"/>
    <cellStyle name="_pgvcl-costal_pgvcl_JND-5_T&amp;D August-08 4 6" xfId="10457"/>
    <cellStyle name="_pgvcl-costal_PGVCL-_JND-5_T&amp;D August-08 4 6" xfId="10458"/>
    <cellStyle name="_pgvcl-costal_pgvcl_JND-5_T&amp;D August-08 4 7" xfId="10459"/>
    <cellStyle name="_pgvcl-costal_PGVCL-_JND-5_T&amp;D August-08 4 7" xfId="10460"/>
    <cellStyle name="_pgvcl-costal_pgvcl_JND-5_T&amp;D August-08 4 8" xfId="10461"/>
    <cellStyle name="_pgvcl-costal_PGVCL-_JND-5_T&amp;D August-08 4 8" xfId="10462"/>
    <cellStyle name="_pgvcl-costal_pgvcl_JND-5_T&amp;D August-08 4 9" xfId="10463"/>
    <cellStyle name="_pgvcl-costal_PGVCL-_JND-5_T&amp;D August-08 4 9" xfId="10464"/>
    <cellStyle name="_pgvcl-costal_pgvcl_JND-5_T&amp;D August-08 5" xfId="10465"/>
    <cellStyle name="_pgvcl-costal_PGVCL-_JND-5_T&amp;D August-08 5" xfId="10466"/>
    <cellStyle name="_pgvcl-costal_pgvcl_JND-5_T&amp;D August-08 5 10" xfId="10467"/>
    <cellStyle name="_pgvcl-costal_PGVCL-_JND-5_T&amp;D August-08 5 10" xfId="10468"/>
    <cellStyle name="_pgvcl-costal_pgvcl_JND-5_T&amp;D August-08 5 2" xfId="10469"/>
    <cellStyle name="_pgvcl-costal_PGVCL-_JND-5_T&amp;D August-08 5 2" xfId="10470"/>
    <cellStyle name="_pgvcl-costal_pgvcl_JND-5_T&amp;D August-08 5 3" xfId="10471"/>
    <cellStyle name="_pgvcl-costal_PGVCL-_JND-5_T&amp;D August-08 5 3" xfId="10472"/>
    <cellStyle name="_pgvcl-costal_pgvcl_JND-5_T&amp;D August-08 5 4" xfId="10473"/>
    <cellStyle name="_pgvcl-costal_PGVCL-_JND-5_T&amp;D August-08 5 4" xfId="10474"/>
    <cellStyle name="_pgvcl-costal_pgvcl_JND-5_T&amp;D August-08 5 5" xfId="10475"/>
    <cellStyle name="_pgvcl-costal_PGVCL-_JND-5_T&amp;D August-08 5 5" xfId="10476"/>
    <cellStyle name="_pgvcl-costal_pgvcl_JND-5_T&amp;D August-08 5 6" xfId="10477"/>
    <cellStyle name="_pgvcl-costal_PGVCL-_JND-5_T&amp;D August-08 5 6" xfId="10478"/>
    <cellStyle name="_pgvcl-costal_pgvcl_JND-5_T&amp;D August-08 5 7" xfId="10479"/>
    <cellStyle name="_pgvcl-costal_PGVCL-_JND-5_T&amp;D August-08 5 7" xfId="10480"/>
    <cellStyle name="_pgvcl-costal_pgvcl_JND-5_T&amp;D August-08 5 8" xfId="10481"/>
    <cellStyle name="_pgvcl-costal_PGVCL-_JND-5_T&amp;D August-08 5 8" xfId="10482"/>
    <cellStyle name="_pgvcl-costal_pgvcl_JND-5_T&amp;D August-08 5 9" xfId="10483"/>
    <cellStyle name="_pgvcl-costal_PGVCL-_JND-5_T&amp;D August-08 5 9" xfId="10484"/>
    <cellStyle name="_pgvcl-costal_pgvcl_JND-5_T&amp;D August-08 6" xfId="10485"/>
    <cellStyle name="_pgvcl-costal_PGVCL-_JND-5_T&amp;D August-08 6" xfId="10486"/>
    <cellStyle name="_pgvcl-costal_pgvcl_JND-5_T&amp;D August-08 6 10" xfId="10487"/>
    <cellStyle name="_pgvcl-costal_PGVCL-_JND-5_T&amp;D August-08 6 10" xfId="10488"/>
    <cellStyle name="_pgvcl-costal_pgvcl_JND-5_T&amp;D August-08 6 2" xfId="10489"/>
    <cellStyle name="_pgvcl-costal_PGVCL-_JND-5_T&amp;D August-08 6 2" xfId="10490"/>
    <cellStyle name="_pgvcl-costal_pgvcl_JND-5_T&amp;D August-08 6 3" xfId="10491"/>
    <cellStyle name="_pgvcl-costal_PGVCL-_JND-5_T&amp;D August-08 6 3" xfId="10492"/>
    <cellStyle name="_pgvcl-costal_pgvcl_JND-5_T&amp;D August-08 6 4" xfId="10493"/>
    <cellStyle name="_pgvcl-costal_PGVCL-_JND-5_T&amp;D August-08 6 4" xfId="10494"/>
    <cellStyle name="_pgvcl-costal_pgvcl_JND-5_T&amp;D August-08 6 5" xfId="10495"/>
    <cellStyle name="_pgvcl-costal_PGVCL-_JND-5_T&amp;D August-08 6 5" xfId="10496"/>
    <cellStyle name="_pgvcl-costal_pgvcl_JND-5_T&amp;D August-08 6 6" xfId="10497"/>
    <cellStyle name="_pgvcl-costal_PGVCL-_JND-5_T&amp;D August-08 6 6" xfId="10498"/>
    <cellStyle name="_pgvcl-costal_pgvcl_JND-5_T&amp;D August-08 6 7" xfId="10499"/>
    <cellStyle name="_pgvcl-costal_PGVCL-_JND-5_T&amp;D August-08 6 7" xfId="10500"/>
    <cellStyle name="_pgvcl-costal_pgvcl_JND-5_T&amp;D August-08 6 8" xfId="10501"/>
    <cellStyle name="_pgvcl-costal_PGVCL-_JND-5_T&amp;D August-08 6 8" xfId="10502"/>
    <cellStyle name="_pgvcl-costal_pgvcl_JND-5_T&amp;D August-08 6 9" xfId="10503"/>
    <cellStyle name="_pgvcl-costal_PGVCL-_JND-5_T&amp;D August-08 6 9" xfId="10504"/>
    <cellStyle name="_pgvcl-costal_pgvcl_JND-5_T&amp;D August-08 7" xfId="10505"/>
    <cellStyle name="_pgvcl-costal_PGVCL-_JND-5_T&amp;D August-08 7" xfId="10506"/>
    <cellStyle name="_pgvcl-costal_pgvcl_JND-5_T&amp;D August-08 7 10" xfId="10507"/>
    <cellStyle name="_pgvcl-costal_PGVCL-_JND-5_T&amp;D August-08 7 10" xfId="10508"/>
    <cellStyle name="_pgvcl-costal_pgvcl_JND-5_T&amp;D August-08 7 2" xfId="10509"/>
    <cellStyle name="_pgvcl-costal_PGVCL-_JND-5_T&amp;D August-08 7 2" xfId="10510"/>
    <cellStyle name="_pgvcl-costal_pgvcl_JND-5_T&amp;D August-08 7 3" xfId="10511"/>
    <cellStyle name="_pgvcl-costal_PGVCL-_JND-5_T&amp;D August-08 7 3" xfId="10512"/>
    <cellStyle name="_pgvcl-costal_pgvcl_JND-5_T&amp;D August-08 7 4" xfId="10513"/>
    <cellStyle name="_pgvcl-costal_PGVCL-_JND-5_T&amp;D August-08 7 4" xfId="10514"/>
    <cellStyle name="_pgvcl-costal_pgvcl_JND-5_T&amp;D August-08 7 5" xfId="10515"/>
    <cellStyle name="_pgvcl-costal_PGVCL-_JND-5_T&amp;D August-08 7 5" xfId="10516"/>
    <cellStyle name="_pgvcl-costal_pgvcl_JND-5_T&amp;D August-08 7 6" xfId="10517"/>
    <cellStyle name="_pgvcl-costal_PGVCL-_JND-5_T&amp;D August-08 7 6" xfId="10518"/>
    <cellStyle name="_pgvcl-costal_pgvcl_JND-5_T&amp;D August-08 7 7" xfId="10519"/>
    <cellStyle name="_pgvcl-costal_PGVCL-_JND-5_T&amp;D August-08 7 7" xfId="10520"/>
    <cellStyle name="_pgvcl-costal_pgvcl_JND-5_T&amp;D August-08 7 8" xfId="10521"/>
    <cellStyle name="_pgvcl-costal_PGVCL-_JND-5_T&amp;D August-08 7 8" xfId="10522"/>
    <cellStyle name="_pgvcl-costal_pgvcl_JND-5_T&amp;D August-08 7 9" xfId="10523"/>
    <cellStyle name="_pgvcl-costal_PGVCL-_JND-5_T&amp;D August-08 7 9" xfId="10524"/>
    <cellStyle name="_pgvcl-costal_pgvcl_JND-5_T&amp;D August-08 8" xfId="10525"/>
    <cellStyle name="_pgvcl-costal_PGVCL-_JND-5_T&amp;D August-08 8" xfId="10526"/>
    <cellStyle name="_pgvcl-costal_pgvcl_JND-5_T&amp;D Dec-08" xfId="10527"/>
    <cellStyle name="_pgvcl-costal_PGVCL-_JND-5_T&amp;D Dec-08" xfId="10528"/>
    <cellStyle name="_pgvcl-costal_pgvcl_JND-5_T&amp;D Dec-08 2" xfId="10529"/>
    <cellStyle name="_pgvcl-costal_PGVCL-_JND-5_T&amp;D Dec-08 2" xfId="10530"/>
    <cellStyle name="_pgvcl-costal_pgvcl_JND-5_T&amp;D Dec-08 2 10" xfId="10531"/>
    <cellStyle name="_pgvcl-costal_PGVCL-_JND-5_T&amp;D Dec-08 2 10" xfId="10532"/>
    <cellStyle name="_pgvcl-costal_pgvcl_JND-5_T&amp;D Dec-08 2 2" xfId="10533"/>
    <cellStyle name="_pgvcl-costal_PGVCL-_JND-5_T&amp;D Dec-08 2 2" xfId="10534"/>
    <cellStyle name="_pgvcl-costal_pgvcl_JND-5_T&amp;D Dec-08 2 3" xfId="10535"/>
    <cellStyle name="_pgvcl-costal_PGVCL-_JND-5_T&amp;D Dec-08 2 3" xfId="10536"/>
    <cellStyle name="_pgvcl-costal_pgvcl_JND-5_T&amp;D Dec-08 2 4" xfId="10537"/>
    <cellStyle name="_pgvcl-costal_PGVCL-_JND-5_T&amp;D Dec-08 2 4" xfId="10538"/>
    <cellStyle name="_pgvcl-costal_pgvcl_JND-5_T&amp;D Dec-08 2 5" xfId="10539"/>
    <cellStyle name="_pgvcl-costal_PGVCL-_JND-5_T&amp;D Dec-08 2 5" xfId="10540"/>
    <cellStyle name="_pgvcl-costal_pgvcl_JND-5_T&amp;D Dec-08 2 6" xfId="10541"/>
    <cellStyle name="_pgvcl-costal_PGVCL-_JND-5_T&amp;D Dec-08 2 6" xfId="10542"/>
    <cellStyle name="_pgvcl-costal_pgvcl_JND-5_T&amp;D Dec-08 2 7" xfId="10543"/>
    <cellStyle name="_pgvcl-costal_PGVCL-_JND-5_T&amp;D Dec-08 2 7" xfId="10544"/>
    <cellStyle name="_pgvcl-costal_pgvcl_JND-5_T&amp;D Dec-08 2 8" xfId="10545"/>
    <cellStyle name="_pgvcl-costal_PGVCL-_JND-5_T&amp;D Dec-08 2 8" xfId="10546"/>
    <cellStyle name="_pgvcl-costal_pgvcl_JND-5_T&amp;D Dec-08 2 9" xfId="10547"/>
    <cellStyle name="_pgvcl-costal_PGVCL-_JND-5_T&amp;D Dec-08 2 9" xfId="10548"/>
    <cellStyle name="_pgvcl-costal_pgvcl_JND-5_T&amp;D Dec-08 3" xfId="10549"/>
    <cellStyle name="_pgvcl-costal_PGVCL-_JND-5_T&amp;D Dec-08 3" xfId="10550"/>
    <cellStyle name="_pgvcl-costal_pgvcl_JND-5_T&amp;D Dec-08 3 10" xfId="10551"/>
    <cellStyle name="_pgvcl-costal_PGVCL-_JND-5_T&amp;D Dec-08 3 10" xfId="10552"/>
    <cellStyle name="_pgvcl-costal_pgvcl_JND-5_T&amp;D Dec-08 3 2" xfId="10553"/>
    <cellStyle name="_pgvcl-costal_PGVCL-_JND-5_T&amp;D Dec-08 3 2" xfId="10554"/>
    <cellStyle name="_pgvcl-costal_pgvcl_JND-5_T&amp;D Dec-08 3 3" xfId="10555"/>
    <cellStyle name="_pgvcl-costal_PGVCL-_JND-5_T&amp;D Dec-08 3 3" xfId="10556"/>
    <cellStyle name="_pgvcl-costal_pgvcl_JND-5_T&amp;D Dec-08 3 4" xfId="10557"/>
    <cellStyle name="_pgvcl-costal_PGVCL-_JND-5_T&amp;D Dec-08 3 4" xfId="10558"/>
    <cellStyle name="_pgvcl-costal_pgvcl_JND-5_T&amp;D Dec-08 3 5" xfId="10559"/>
    <cellStyle name="_pgvcl-costal_PGVCL-_JND-5_T&amp;D Dec-08 3 5" xfId="10560"/>
    <cellStyle name="_pgvcl-costal_pgvcl_JND-5_T&amp;D Dec-08 3 6" xfId="10561"/>
    <cellStyle name="_pgvcl-costal_PGVCL-_JND-5_T&amp;D Dec-08 3 6" xfId="10562"/>
    <cellStyle name="_pgvcl-costal_pgvcl_JND-5_T&amp;D Dec-08 3 7" xfId="10563"/>
    <cellStyle name="_pgvcl-costal_PGVCL-_JND-5_T&amp;D Dec-08 3 7" xfId="10564"/>
    <cellStyle name="_pgvcl-costal_pgvcl_JND-5_T&amp;D Dec-08 3 8" xfId="10565"/>
    <cellStyle name="_pgvcl-costal_PGVCL-_JND-5_T&amp;D Dec-08 3 8" xfId="10566"/>
    <cellStyle name="_pgvcl-costal_pgvcl_JND-5_T&amp;D Dec-08 3 9" xfId="10567"/>
    <cellStyle name="_pgvcl-costal_PGVCL-_JND-5_T&amp;D Dec-08 3 9" xfId="10568"/>
    <cellStyle name="_pgvcl-costal_pgvcl_JND-5_T&amp;D Dec-08 4" xfId="10569"/>
    <cellStyle name="_pgvcl-costal_PGVCL-_JND-5_T&amp;D Dec-08 4" xfId="10570"/>
    <cellStyle name="_pgvcl-costal_pgvcl_JND-5_T&amp;D Dec-08 4 10" xfId="10571"/>
    <cellStyle name="_pgvcl-costal_PGVCL-_JND-5_T&amp;D Dec-08 4 10" xfId="10572"/>
    <cellStyle name="_pgvcl-costal_pgvcl_JND-5_T&amp;D Dec-08 4 2" xfId="10573"/>
    <cellStyle name="_pgvcl-costal_PGVCL-_JND-5_T&amp;D Dec-08 4 2" xfId="10574"/>
    <cellStyle name="_pgvcl-costal_pgvcl_JND-5_T&amp;D Dec-08 4 3" xfId="10575"/>
    <cellStyle name="_pgvcl-costal_PGVCL-_JND-5_T&amp;D Dec-08 4 3" xfId="10576"/>
    <cellStyle name="_pgvcl-costal_pgvcl_JND-5_T&amp;D Dec-08 4 4" xfId="10577"/>
    <cellStyle name="_pgvcl-costal_PGVCL-_JND-5_T&amp;D Dec-08 4 4" xfId="10578"/>
    <cellStyle name="_pgvcl-costal_pgvcl_JND-5_T&amp;D Dec-08 4 5" xfId="10579"/>
    <cellStyle name="_pgvcl-costal_PGVCL-_JND-5_T&amp;D Dec-08 4 5" xfId="10580"/>
    <cellStyle name="_pgvcl-costal_pgvcl_JND-5_T&amp;D Dec-08 4 6" xfId="10581"/>
    <cellStyle name="_pgvcl-costal_PGVCL-_JND-5_T&amp;D Dec-08 4 6" xfId="10582"/>
    <cellStyle name="_pgvcl-costal_pgvcl_JND-5_T&amp;D Dec-08 4 7" xfId="10583"/>
    <cellStyle name="_pgvcl-costal_PGVCL-_JND-5_T&amp;D Dec-08 4 7" xfId="10584"/>
    <cellStyle name="_pgvcl-costal_pgvcl_JND-5_T&amp;D Dec-08 4 8" xfId="10585"/>
    <cellStyle name="_pgvcl-costal_PGVCL-_JND-5_T&amp;D Dec-08 4 8" xfId="10586"/>
    <cellStyle name="_pgvcl-costal_pgvcl_JND-5_T&amp;D Dec-08 4 9" xfId="10587"/>
    <cellStyle name="_pgvcl-costal_PGVCL-_JND-5_T&amp;D Dec-08 4 9" xfId="10588"/>
    <cellStyle name="_pgvcl-costal_pgvcl_JND-5_T&amp;D Dec-08 5" xfId="10589"/>
    <cellStyle name="_pgvcl-costal_PGVCL-_JND-5_T&amp;D Dec-08 5" xfId="10590"/>
    <cellStyle name="_pgvcl-costal_pgvcl_JND-5_T&amp;D Dec-08 5 10" xfId="10591"/>
    <cellStyle name="_pgvcl-costal_PGVCL-_JND-5_T&amp;D Dec-08 5 10" xfId="10592"/>
    <cellStyle name="_pgvcl-costal_pgvcl_JND-5_T&amp;D Dec-08 5 2" xfId="10593"/>
    <cellStyle name="_pgvcl-costal_PGVCL-_JND-5_T&amp;D Dec-08 5 2" xfId="10594"/>
    <cellStyle name="_pgvcl-costal_pgvcl_JND-5_T&amp;D Dec-08 5 3" xfId="10595"/>
    <cellStyle name="_pgvcl-costal_PGVCL-_JND-5_T&amp;D Dec-08 5 3" xfId="10596"/>
    <cellStyle name="_pgvcl-costal_pgvcl_JND-5_T&amp;D Dec-08 5 4" xfId="10597"/>
    <cellStyle name="_pgvcl-costal_PGVCL-_JND-5_T&amp;D Dec-08 5 4" xfId="10598"/>
    <cellStyle name="_pgvcl-costal_pgvcl_JND-5_T&amp;D Dec-08 5 5" xfId="10599"/>
    <cellStyle name="_pgvcl-costal_PGVCL-_JND-5_T&amp;D Dec-08 5 5" xfId="10600"/>
    <cellStyle name="_pgvcl-costal_pgvcl_JND-5_T&amp;D Dec-08 5 6" xfId="10601"/>
    <cellStyle name="_pgvcl-costal_PGVCL-_JND-5_T&amp;D Dec-08 5 6" xfId="10602"/>
    <cellStyle name="_pgvcl-costal_pgvcl_JND-5_T&amp;D Dec-08 5 7" xfId="10603"/>
    <cellStyle name="_pgvcl-costal_PGVCL-_JND-5_T&amp;D Dec-08 5 7" xfId="10604"/>
    <cellStyle name="_pgvcl-costal_pgvcl_JND-5_T&amp;D Dec-08 5 8" xfId="10605"/>
    <cellStyle name="_pgvcl-costal_PGVCL-_JND-5_T&amp;D Dec-08 5 8" xfId="10606"/>
    <cellStyle name="_pgvcl-costal_pgvcl_JND-5_T&amp;D Dec-08 5 9" xfId="10607"/>
    <cellStyle name="_pgvcl-costal_PGVCL-_JND-5_T&amp;D Dec-08 5 9" xfId="10608"/>
    <cellStyle name="_pgvcl-costal_pgvcl_JND-5_T&amp;D Dec-08 6" xfId="10609"/>
    <cellStyle name="_pgvcl-costal_PGVCL-_JND-5_T&amp;D Dec-08 6" xfId="10610"/>
    <cellStyle name="_pgvcl-costal_pgvcl_JND-5_T&amp;D Dec-08 6 10" xfId="10611"/>
    <cellStyle name="_pgvcl-costal_PGVCL-_JND-5_T&amp;D Dec-08 6 10" xfId="10612"/>
    <cellStyle name="_pgvcl-costal_pgvcl_JND-5_T&amp;D Dec-08 6 2" xfId="10613"/>
    <cellStyle name="_pgvcl-costal_PGVCL-_JND-5_T&amp;D Dec-08 6 2" xfId="10614"/>
    <cellStyle name="_pgvcl-costal_pgvcl_JND-5_T&amp;D Dec-08 6 3" xfId="10615"/>
    <cellStyle name="_pgvcl-costal_PGVCL-_JND-5_T&amp;D Dec-08 6 3" xfId="10616"/>
    <cellStyle name="_pgvcl-costal_pgvcl_JND-5_T&amp;D Dec-08 6 4" xfId="10617"/>
    <cellStyle name="_pgvcl-costal_PGVCL-_JND-5_T&amp;D Dec-08 6 4" xfId="10618"/>
    <cellStyle name="_pgvcl-costal_pgvcl_JND-5_T&amp;D Dec-08 6 5" xfId="10619"/>
    <cellStyle name="_pgvcl-costal_PGVCL-_JND-5_T&amp;D Dec-08 6 5" xfId="10620"/>
    <cellStyle name="_pgvcl-costal_pgvcl_JND-5_T&amp;D Dec-08 6 6" xfId="10621"/>
    <cellStyle name="_pgvcl-costal_PGVCL-_JND-5_T&amp;D Dec-08 6 6" xfId="10622"/>
    <cellStyle name="_pgvcl-costal_pgvcl_JND-5_T&amp;D Dec-08 6 7" xfId="10623"/>
    <cellStyle name="_pgvcl-costal_PGVCL-_JND-5_T&amp;D Dec-08 6 7" xfId="10624"/>
    <cellStyle name="_pgvcl-costal_pgvcl_JND-5_T&amp;D Dec-08 6 8" xfId="10625"/>
    <cellStyle name="_pgvcl-costal_PGVCL-_JND-5_T&amp;D Dec-08 6 8" xfId="10626"/>
    <cellStyle name="_pgvcl-costal_pgvcl_JND-5_T&amp;D Dec-08 6 9" xfId="10627"/>
    <cellStyle name="_pgvcl-costal_PGVCL-_JND-5_T&amp;D Dec-08 6 9" xfId="10628"/>
    <cellStyle name="_pgvcl-costal_pgvcl_JND-5_T&amp;D Dec-08 7" xfId="10629"/>
    <cellStyle name="_pgvcl-costal_PGVCL-_JND-5_T&amp;D Dec-08 7" xfId="10630"/>
    <cellStyle name="_pgvcl-costal_pgvcl_JND-5_T&amp;D Dec-08 7 10" xfId="10631"/>
    <cellStyle name="_pgvcl-costal_PGVCL-_JND-5_T&amp;D Dec-08 7 10" xfId="10632"/>
    <cellStyle name="_pgvcl-costal_pgvcl_JND-5_T&amp;D Dec-08 7 2" xfId="10633"/>
    <cellStyle name="_pgvcl-costal_PGVCL-_JND-5_T&amp;D Dec-08 7 2" xfId="10634"/>
    <cellStyle name="_pgvcl-costal_pgvcl_JND-5_T&amp;D Dec-08 7 3" xfId="10635"/>
    <cellStyle name="_pgvcl-costal_PGVCL-_JND-5_T&amp;D Dec-08 7 3" xfId="10636"/>
    <cellStyle name="_pgvcl-costal_pgvcl_JND-5_T&amp;D Dec-08 7 4" xfId="10637"/>
    <cellStyle name="_pgvcl-costal_PGVCL-_JND-5_T&amp;D Dec-08 7 4" xfId="10638"/>
    <cellStyle name="_pgvcl-costal_pgvcl_JND-5_T&amp;D Dec-08 7 5" xfId="10639"/>
    <cellStyle name="_pgvcl-costal_PGVCL-_JND-5_T&amp;D Dec-08 7 5" xfId="10640"/>
    <cellStyle name="_pgvcl-costal_pgvcl_JND-5_T&amp;D Dec-08 7 6" xfId="10641"/>
    <cellStyle name="_pgvcl-costal_PGVCL-_JND-5_T&amp;D Dec-08 7 6" xfId="10642"/>
    <cellStyle name="_pgvcl-costal_pgvcl_JND-5_T&amp;D Dec-08 7 7" xfId="10643"/>
    <cellStyle name="_pgvcl-costal_PGVCL-_JND-5_T&amp;D Dec-08 7 7" xfId="10644"/>
    <cellStyle name="_pgvcl-costal_pgvcl_JND-5_T&amp;D Dec-08 7 8" xfId="10645"/>
    <cellStyle name="_pgvcl-costal_PGVCL-_JND-5_T&amp;D Dec-08 7 8" xfId="10646"/>
    <cellStyle name="_pgvcl-costal_pgvcl_JND-5_T&amp;D Dec-08 7 9" xfId="10647"/>
    <cellStyle name="_pgvcl-costal_PGVCL-_JND-5_T&amp;D Dec-08 7 9" xfId="10648"/>
    <cellStyle name="_pgvcl-costal_pgvcl_JND-5_T&amp;D Dec-08 8" xfId="10649"/>
    <cellStyle name="_pgvcl-costal_PGVCL-_JND-5_T&amp;D Dec-08 8" xfId="10650"/>
    <cellStyle name="_pgvcl-costal_pgvcl_JND-5_T&amp;D July-08" xfId="10651"/>
    <cellStyle name="_pgvcl-costal_PGVCL-_JND-5_T&amp;D July-08" xfId="10652"/>
    <cellStyle name="_pgvcl-costal_pgvcl_JND-5_T&amp;D July-08 2" xfId="10653"/>
    <cellStyle name="_pgvcl-costal_PGVCL-_JND-5_T&amp;D July-08 2" xfId="10654"/>
    <cellStyle name="_pgvcl-costal_pgvcl_JND-5_T&amp;D July-08 2 10" xfId="10655"/>
    <cellStyle name="_pgvcl-costal_PGVCL-_JND-5_T&amp;D July-08 2 10" xfId="10656"/>
    <cellStyle name="_pgvcl-costal_pgvcl_JND-5_T&amp;D July-08 2 2" xfId="10657"/>
    <cellStyle name="_pgvcl-costal_PGVCL-_JND-5_T&amp;D July-08 2 2" xfId="10658"/>
    <cellStyle name="_pgvcl-costal_pgvcl_JND-5_T&amp;D July-08 2 3" xfId="10659"/>
    <cellStyle name="_pgvcl-costal_PGVCL-_JND-5_T&amp;D July-08 2 3" xfId="10660"/>
    <cellStyle name="_pgvcl-costal_pgvcl_JND-5_T&amp;D July-08 2 4" xfId="10661"/>
    <cellStyle name="_pgvcl-costal_PGVCL-_JND-5_T&amp;D July-08 2 4" xfId="10662"/>
    <cellStyle name="_pgvcl-costal_pgvcl_JND-5_T&amp;D July-08 2 5" xfId="10663"/>
    <cellStyle name="_pgvcl-costal_PGVCL-_JND-5_T&amp;D July-08 2 5" xfId="10664"/>
    <cellStyle name="_pgvcl-costal_pgvcl_JND-5_T&amp;D July-08 2 6" xfId="10665"/>
    <cellStyle name="_pgvcl-costal_PGVCL-_JND-5_T&amp;D July-08 2 6" xfId="10666"/>
    <cellStyle name="_pgvcl-costal_pgvcl_JND-5_T&amp;D July-08 2 7" xfId="10667"/>
    <cellStyle name="_pgvcl-costal_PGVCL-_JND-5_T&amp;D July-08 2 7" xfId="10668"/>
    <cellStyle name="_pgvcl-costal_pgvcl_JND-5_T&amp;D July-08 2 8" xfId="10669"/>
    <cellStyle name="_pgvcl-costal_PGVCL-_JND-5_T&amp;D July-08 2 8" xfId="10670"/>
    <cellStyle name="_pgvcl-costal_pgvcl_JND-5_T&amp;D July-08 2 9" xfId="10671"/>
    <cellStyle name="_pgvcl-costal_PGVCL-_JND-5_T&amp;D July-08 2 9" xfId="10672"/>
    <cellStyle name="_pgvcl-costal_pgvcl_JND-5_T&amp;D July-08 3" xfId="10673"/>
    <cellStyle name="_pgvcl-costal_PGVCL-_JND-5_T&amp;D July-08 3" xfId="10674"/>
    <cellStyle name="_pgvcl-costal_pgvcl_JND-5_T&amp;D July-08 3 10" xfId="10675"/>
    <cellStyle name="_pgvcl-costal_PGVCL-_JND-5_T&amp;D July-08 3 10" xfId="10676"/>
    <cellStyle name="_pgvcl-costal_pgvcl_JND-5_T&amp;D July-08 3 2" xfId="10677"/>
    <cellStyle name="_pgvcl-costal_PGVCL-_JND-5_T&amp;D July-08 3 2" xfId="10678"/>
    <cellStyle name="_pgvcl-costal_pgvcl_JND-5_T&amp;D July-08 3 3" xfId="10679"/>
    <cellStyle name="_pgvcl-costal_PGVCL-_JND-5_T&amp;D July-08 3 3" xfId="10680"/>
    <cellStyle name="_pgvcl-costal_pgvcl_JND-5_T&amp;D July-08 3 4" xfId="10681"/>
    <cellStyle name="_pgvcl-costal_PGVCL-_JND-5_T&amp;D July-08 3 4" xfId="10682"/>
    <cellStyle name="_pgvcl-costal_pgvcl_JND-5_T&amp;D July-08 3 5" xfId="10683"/>
    <cellStyle name="_pgvcl-costal_PGVCL-_JND-5_T&amp;D July-08 3 5" xfId="10684"/>
    <cellStyle name="_pgvcl-costal_pgvcl_JND-5_T&amp;D July-08 3 6" xfId="10685"/>
    <cellStyle name="_pgvcl-costal_PGVCL-_JND-5_T&amp;D July-08 3 6" xfId="10686"/>
    <cellStyle name="_pgvcl-costal_pgvcl_JND-5_T&amp;D July-08 3 7" xfId="10687"/>
    <cellStyle name="_pgvcl-costal_PGVCL-_JND-5_T&amp;D July-08 3 7" xfId="10688"/>
    <cellStyle name="_pgvcl-costal_pgvcl_JND-5_T&amp;D July-08 3 8" xfId="10689"/>
    <cellStyle name="_pgvcl-costal_PGVCL-_JND-5_T&amp;D July-08 3 8" xfId="10690"/>
    <cellStyle name="_pgvcl-costal_pgvcl_JND-5_T&amp;D July-08 3 9" xfId="10691"/>
    <cellStyle name="_pgvcl-costal_PGVCL-_JND-5_T&amp;D July-08 3 9" xfId="10692"/>
    <cellStyle name="_pgvcl-costal_pgvcl_JND-5_T&amp;D July-08 4" xfId="10693"/>
    <cellStyle name="_pgvcl-costal_PGVCL-_JND-5_T&amp;D July-08 4" xfId="10694"/>
    <cellStyle name="_pgvcl-costal_pgvcl_JND-5_T&amp;D July-08 4 10" xfId="10695"/>
    <cellStyle name="_pgvcl-costal_PGVCL-_JND-5_T&amp;D July-08 4 10" xfId="10696"/>
    <cellStyle name="_pgvcl-costal_pgvcl_JND-5_T&amp;D July-08 4 2" xfId="10697"/>
    <cellStyle name="_pgvcl-costal_PGVCL-_JND-5_T&amp;D July-08 4 2" xfId="10698"/>
    <cellStyle name="_pgvcl-costal_pgvcl_JND-5_T&amp;D July-08 4 3" xfId="10699"/>
    <cellStyle name="_pgvcl-costal_PGVCL-_JND-5_T&amp;D July-08 4 3" xfId="10700"/>
    <cellStyle name="_pgvcl-costal_pgvcl_JND-5_T&amp;D July-08 4 4" xfId="10701"/>
    <cellStyle name="_pgvcl-costal_PGVCL-_JND-5_T&amp;D July-08 4 4" xfId="10702"/>
    <cellStyle name="_pgvcl-costal_pgvcl_JND-5_T&amp;D July-08 4 5" xfId="10703"/>
    <cellStyle name="_pgvcl-costal_PGVCL-_JND-5_T&amp;D July-08 4 5" xfId="10704"/>
    <cellStyle name="_pgvcl-costal_pgvcl_JND-5_T&amp;D July-08 4 6" xfId="10705"/>
    <cellStyle name="_pgvcl-costal_PGVCL-_JND-5_T&amp;D July-08 4 6" xfId="10706"/>
    <cellStyle name="_pgvcl-costal_pgvcl_JND-5_T&amp;D July-08 4 7" xfId="10707"/>
    <cellStyle name="_pgvcl-costal_PGVCL-_JND-5_T&amp;D July-08 4 7" xfId="10708"/>
    <cellStyle name="_pgvcl-costal_pgvcl_JND-5_T&amp;D July-08 4 8" xfId="10709"/>
    <cellStyle name="_pgvcl-costal_PGVCL-_JND-5_T&amp;D July-08 4 8" xfId="10710"/>
    <cellStyle name="_pgvcl-costal_pgvcl_JND-5_T&amp;D July-08 4 9" xfId="10711"/>
    <cellStyle name="_pgvcl-costal_PGVCL-_JND-5_T&amp;D July-08 4 9" xfId="10712"/>
    <cellStyle name="_pgvcl-costal_pgvcl_JND-5_T&amp;D July-08 5" xfId="10713"/>
    <cellStyle name="_pgvcl-costal_PGVCL-_JND-5_T&amp;D July-08 5" xfId="10714"/>
    <cellStyle name="_pgvcl-costal_pgvcl_JND-5_T&amp;D July-08 5 10" xfId="10715"/>
    <cellStyle name="_pgvcl-costal_PGVCL-_JND-5_T&amp;D July-08 5 10" xfId="10716"/>
    <cellStyle name="_pgvcl-costal_pgvcl_JND-5_T&amp;D July-08 5 2" xfId="10717"/>
    <cellStyle name="_pgvcl-costal_PGVCL-_JND-5_T&amp;D July-08 5 2" xfId="10718"/>
    <cellStyle name="_pgvcl-costal_pgvcl_JND-5_T&amp;D July-08 5 3" xfId="10719"/>
    <cellStyle name="_pgvcl-costal_PGVCL-_JND-5_T&amp;D July-08 5 3" xfId="10720"/>
    <cellStyle name="_pgvcl-costal_pgvcl_JND-5_T&amp;D July-08 5 4" xfId="10721"/>
    <cellStyle name="_pgvcl-costal_PGVCL-_JND-5_T&amp;D July-08 5 4" xfId="10722"/>
    <cellStyle name="_pgvcl-costal_pgvcl_JND-5_T&amp;D July-08 5 5" xfId="10723"/>
    <cellStyle name="_pgvcl-costal_PGVCL-_JND-5_T&amp;D July-08 5 5" xfId="10724"/>
    <cellStyle name="_pgvcl-costal_pgvcl_JND-5_T&amp;D July-08 5 6" xfId="10725"/>
    <cellStyle name="_pgvcl-costal_PGVCL-_JND-5_T&amp;D July-08 5 6" xfId="10726"/>
    <cellStyle name="_pgvcl-costal_pgvcl_JND-5_T&amp;D July-08 5 7" xfId="10727"/>
    <cellStyle name="_pgvcl-costal_PGVCL-_JND-5_T&amp;D July-08 5 7" xfId="10728"/>
    <cellStyle name="_pgvcl-costal_pgvcl_JND-5_T&amp;D July-08 5 8" xfId="10729"/>
    <cellStyle name="_pgvcl-costal_PGVCL-_JND-5_T&amp;D July-08 5 8" xfId="10730"/>
    <cellStyle name="_pgvcl-costal_pgvcl_JND-5_T&amp;D July-08 5 9" xfId="10731"/>
    <cellStyle name="_pgvcl-costal_PGVCL-_JND-5_T&amp;D July-08 5 9" xfId="10732"/>
    <cellStyle name="_pgvcl-costal_pgvcl_JND-5_T&amp;D July-08 6" xfId="10733"/>
    <cellStyle name="_pgvcl-costal_PGVCL-_JND-5_T&amp;D July-08 6" xfId="10734"/>
    <cellStyle name="_pgvcl-costal_pgvcl_JND-5_T&amp;D July-08 6 10" xfId="10735"/>
    <cellStyle name="_pgvcl-costal_PGVCL-_JND-5_T&amp;D July-08 6 10" xfId="10736"/>
    <cellStyle name="_pgvcl-costal_pgvcl_JND-5_T&amp;D July-08 6 2" xfId="10737"/>
    <cellStyle name="_pgvcl-costal_PGVCL-_JND-5_T&amp;D July-08 6 2" xfId="10738"/>
    <cellStyle name="_pgvcl-costal_pgvcl_JND-5_T&amp;D July-08 6 3" xfId="10739"/>
    <cellStyle name="_pgvcl-costal_PGVCL-_JND-5_T&amp;D July-08 6 3" xfId="10740"/>
    <cellStyle name="_pgvcl-costal_pgvcl_JND-5_T&amp;D July-08 6 4" xfId="10741"/>
    <cellStyle name="_pgvcl-costal_PGVCL-_JND-5_T&amp;D July-08 6 4" xfId="10742"/>
    <cellStyle name="_pgvcl-costal_pgvcl_JND-5_T&amp;D July-08 6 5" xfId="10743"/>
    <cellStyle name="_pgvcl-costal_PGVCL-_JND-5_T&amp;D July-08 6 5" xfId="10744"/>
    <cellStyle name="_pgvcl-costal_pgvcl_JND-5_T&amp;D July-08 6 6" xfId="10745"/>
    <cellStyle name="_pgvcl-costal_PGVCL-_JND-5_T&amp;D July-08 6 6" xfId="10746"/>
    <cellStyle name="_pgvcl-costal_pgvcl_JND-5_T&amp;D July-08 6 7" xfId="10747"/>
    <cellStyle name="_pgvcl-costal_PGVCL-_JND-5_T&amp;D July-08 6 7" xfId="10748"/>
    <cellStyle name="_pgvcl-costal_pgvcl_JND-5_T&amp;D July-08 6 8" xfId="10749"/>
    <cellStyle name="_pgvcl-costal_PGVCL-_JND-5_T&amp;D July-08 6 8" xfId="10750"/>
    <cellStyle name="_pgvcl-costal_pgvcl_JND-5_T&amp;D July-08 6 9" xfId="10751"/>
    <cellStyle name="_pgvcl-costal_PGVCL-_JND-5_T&amp;D July-08 6 9" xfId="10752"/>
    <cellStyle name="_pgvcl-costal_pgvcl_JND-5_T&amp;D July-08 7" xfId="10753"/>
    <cellStyle name="_pgvcl-costal_PGVCL-_JND-5_T&amp;D July-08 7" xfId="10754"/>
    <cellStyle name="_pgvcl-costal_pgvcl_JND-5_T&amp;D July-08 7 10" xfId="10755"/>
    <cellStyle name="_pgvcl-costal_PGVCL-_JND-5_T&amp;D July-08 7 10" xfId="10756"/>
    <cellStyle name="_pgvcl-costal_pgvcl_JND-5_T&amp;D July-08 7 2" xfId="10757"/>
    <cellStyle name="_pgvcl-costal_PGVCL-_JND-5_T&amp;D July-08 7 2" xfId="10758"/>
    <cellStyle name="_pgvcl-costal_pgvcl_JND-5_T&amp;D July-08 7 3" xfId="10759"/>
    <cellStyle name="_pgvcl-costal_PGVCL-_JND-5_T&amp;D July-08 7 3" xfId="10760"/>
    <cellStyle name="_pgvcl-costal_pgvcl_JND-5_T&amp;D July-08 7 4" xfId="10761"/>
    <cellStyle name="_pgvcl-costal_PGVCL-_JND-5_T&amp;D July-08 7 4" xfId="10762"/>
    <cellStyle name="_pgvcl-costal_pgvcl_JND-5_T&amp;D July-08 7 5" xfId="10763"/>
    <cellStyle name="_pgvcl-costal_PGVCL-_JND-5_T&amp;D July-08 7 5" xfId="10764"/>
    <cellStyle name="_pgvcl-costal_pgvcl_JND-5_T&amp;D July-08 7 6" xfId="10765"/>
    <cellStyle name="_pgvcl-costal_PGVCL-_JND-5_T&amp;D July-08 7 6" xfId="10766"/>
    <cellStyle name="_pgvcl-costal_pgvcl_JND-5_T&amp;D July-08 7 7" xfId="10767"/>
    <cellStyle name="_pgvcl-costal_PGVCL-_JND-5_T&amp;D July-08 7 7" xfId="10768"/>
    <cellStyle name="_pgvcl-costal_pgvcl_JND-5_T&amp;D July-08 7 8" xfId="10769"/>
    <cellStyle name="_pgvcl-costal_PGVCL-_JND-5_T&amp;D July-08 7 8" xfId="10770"/>
    <cellStyle name="_pgvcl-costal_pgvcl_JND-5_T&amp;D July-08 7 9" xfId="10771"/>
    <cellStyle name="_pgvcl-costal_PGVCL-_JND-5_T&amp;D July-08 7 9" xfId="10772"/>
    <cellStyle name="_pgvcl-costal_pgvcl_JND-5_T&amp;D July-08 8" xfId="10773"/>
    <cellStyle name="_pgvcl-costal_PGVCL-_JND-5_T&amp;D July-08 8" xfId="10774"/>
    <cellStyle name="_pgvcl-costal_pgvcl_JND-5_T&amp;D MAR--09" xfId="10775"/>
    <cellStyle name="_pgvcl-costal_PGVCL-_JND-5_T&amp;D MAR--09" xfId="10776"/>
    <cellStyle name="_pgvcl-costal_pgvcl_JND-5_T&amp;D MAR--09 2" xfId="10777"/>
    <cellStyle name="_pgvcl-costal_PGVCL-_JND-5_T&amp;D MAR--09 2" xfId="10778"/>
    <cellStyle name="_pgvcl-costal_pgvcl_JND-5_T&amp;D MAR--09 2 10" xfId="10779"/>
    <cellStyle name="_pgvcl-costal_PGVCL-_JND-5_T&amp;D MAR--09 2 10" xfId="10780"/>
    <cellStyle name="_pgvcl-costal_pgvcl_JND-5_T&amp;D MAR--09 2 2" xfId="10781"/>
    <cellStyle name="_pgvcl-costal_PGVCL-_JND-5_T&amp;D MAR--09 2 2" xfId="10782"/>
    <cellStyle name="_pgvcl-costal_pgvcl_JND-5_T&amp;D MAR--09 2 3" xfId="10783"/>
    <cellStyle name="_pgvcl-costal_PGVCL-_JND-5_T&amp;D MAR--09 2 3" xfId="10784"/>
    <cellStyle name="_pgvcl-costal_pgvcl_JND-5_T&amp;D MAR--09 2 4" xfId="10785"/>
    <cellStyle name="_pgvcl-costal_PGVCL-_JND-5_T&amp;D MAR--09 2 4" xfId="10786"/>
    <cellStyle name="_pgvcl-costal_pgvcl_JND-5_T&amp;D MAR--09 2 5" xfId="10787"/>
    <cellStyle name="_pgvcl-costal_PGVCL-_JND-5_T&amp;D MAR--09 2 5" xfId="10788"/>
    <cellStyle name="_pgvcl-costal_pgvcl_JND-5_T&amp;D MAR--09 2 6" xfId="10789"/>
    <cellStyle name="_pgvcl-costal_PGVCL-_JND-5_T&amp;D MAR--09 2 6" xfId="10790"/>
    <cellStyle name="_pgvcl-costal_pgvcl_JND-5_T&amp;D MAR--09 2 7" xfId="10791"/>
    <cellStyle name="_pgvcl-costal_PGVCL-_JND-5_T&amp;D MAR--09 2 7" xfId="10792"/>
    <cellStyle name="_pgvcl-costal_pgvcl_JND-5_T&amp;D MAR--09 2 8" xfId="10793"/>
    <cellStyle name="_pgvcl-costal_PGVCL-_JND-5_T&amp;D MAR--09 2 8" xfId="10794"/>
    <cellStyle name="_pgvcl-costal_pgvcl_JND-5_T&amp;D MAR--09 2 9" xfId="10795"/>
    <cellStyle name="_pgvcl-costal_PGVCL-_JND-5_T&amp;D MAR--09 2 9" xfId="10796"/>
    <cellStyle name="_pgvcl-costal_pgvcl_JND-5_T&amp;D MAR--09 3" xfId="10797"/>
    <cellStyle name="_pgvcl-costal_PGVCL-_JND-5_T&amp;D MAR--09 3" xfId="10798"/>
    <cellStyle name="_pgvcl-costal_pgvcl_JND-5_T&amp;D MAR--09 3 10" xfId="10799"/>
    <cellStyle name="_pgvcl-costal_PGVCL-_JND-5_T&amp;D MAR--09 3 10" xfId="10800"/>
    <cellStyle name="_pgvcl-costal_pgvcl_JND-5_T&amp;D MAR--09 3 2" xfId="10801"/>
    <cellStyle name="_pgvcl-costal_PGVCL-_JND-5_T&amp;D MAR--09 3 2" xfId="10802"/>
    <cellStyle name="_pgvcl-costal_pgvcl_JND-5_T&amp;D MAR--09 3 3" xfId="10803"/>
    <cellStyle name="_pgvcl-costal_PGVCL-_JND-5_T&amp;D MAR--09 3 3" xfId="10804"/>
    <cellStyle name="_pgvcl-costal_pgvcl_JND-5_T&amp;D MAR--09 3 4" xfId="10805"/>
    <cellStyle name="_pgvcl-costal_PGVCL-_JND-5_T&amp;D MAR--09 3 4" xfId="10806"/>
    <cellStyle name="_pgvcl-costal_pgvcl_JND-5_T&amp;D MAR--09 3 5" xfId="10807"/>
    <cellStyle name="_pgvcl-costal_PGVCL-_JND-5_T&amp;D MAR--09 3 5" xfId="10808"/>
    <cellStyle name="_pgvcl-costal_pgvcl_JND-5_T&amp;D MAR--09 3 6" xfId="10809"/>
    <cellStyle name="_pgvcl-costal_PGVCL-_JND-5_T&amp;D MAR--09 3 6" xfId="10810"/>
    <cellStyle name="_pgvcl-costal_pgvcl_JND-5_T&amp;D MAR--09 3 7" xfId="10811"/>
    <cellStyle name="_pgvcl-costal_PGVCL-_JND-5_T&amp;D MAR--09 3 7" xfId="10812"/>
    <cellStyle name="_pgvcl-costal_pgvcl_JND-5_T&amp;D MAR--09 3 8" xfId="10813"/>
    <cellStyle name="_pgvcl-costal_PGVCL-_JND-5_T&amp;D MAR--09 3 8" xfId="10814"/>
    <cellStyle name="_pgvcl-costal_pgvcl_JND-5_T&amp;D MAR--09 3 9" xfId="10815"/>
    <cellStyle name="_pgvcl-costal_PGVCL-_JND-5_T&amp;D MAR--09 3 9" xfId="10816"/>
    <cellStyle name="_pgvcl-costal_pgvcl_JND-5_T&amp;D MAR--09 4" xfId="10817"/>
    <cellStyle name="_pgvcl-costal_PGVCL-_JND-5_T&amp;D MAR--09 4" xfId="10818"/>
    <cellStyle name="_pgvcl-costal_pgvcl_JND-5_T&amp;D MAR--09 4 10" xfId="10819"/>
    <cellStyle name="_pgvcl-costal_PGVCL-_JND-5_T&amp;D MAR--09 4 10" xfId="10820"/>
    <cellStyle name="_pgvcl-costal_pgvcl_JND-5_T&amp;D MAR--09 4 2" xfId="10821"/>
    <cellStyle name="_pgvcl-costal_PGVCL-_JND-5_T&amp;D MAR--09 4 2" xfId="10822"/>
    <cellStyle name="_pgvcl-costal_pgvcl_JND-5_T&amp;D MAR--09 4 3" xfId="10823"/>
    <cellStyle name="_pgvcl-costal_PGVCL-_JND-5_T&amp;D MAR--09 4 3" xfId="10824"/>
    <cellStyle name="_pgvcl-costal_pgvcl_JND-5_T&amp;D MAR--09 4 4" xfId="10825"/>
    <cellStyle name="_pgvcl-costal_PGVCL-_JND-5_T&amp;D MAR--09 4 4" xfId="10826"/>
    <cellStyle name="_pgvcl-costal_pgvcl_JND-5_T&amp;D MAR--09 4 5" xfId="10827"/>
    <cellStyle name="_pgvcl-costal_PGVCL-_JND-5_T&amp;D MAR--09 4 5" xfId="10828"/>
    <cellStyle name="_pgvcl-costal_pgvcl_JND-5_T&amp;D MAR--09 4 6" xfId="10829"/>
    <cellStyle name="_pgvcl-costal_PGVCL-_JND-5_T&amp;D MAR--09 4 6" xfId="10830"/>
    <cellStyle name="_pgvcl-costal_pgvcl_JND-5_T&amp;D MAR--09 4 7" xfId="10831"/>
    <cellStyle name="_pgvcl-costal_PGVCL-_JND-5_T&amp;D MAR--09 4 7" xfId="10832"/>
    <cellStyle name="_pgvcl-costal_pgvcl_JND-5_T&amp;D MAR--09 4 8" xfId="10833"/>
    <cellStyle name="_pgvcl-costal_PGVCL-_JND-5_T&amp;D MAR--09 4 8" xfId="10834"/>
    <cellStyle name="_pgvcl-costal_pgvcl_JND-5_T&amp;D MAR--09 4 9" xfId="10835"/>
    <cellStyle name="_pgvcl-costal_PGVCL-_JND-5_T&amp;D MAR--09 4 9" xfId="10836"/>
    <cellStyle name="_pgvcl-costal_pgvcl_JND-5_T&amp;D MAR--09 5" xfId="10837"/>
    <cellStyle name="_pgvcl-costal_PGVCL-_JND-5_T&amp;D MAR--09 5" xfId="10838"/>
    <cellStyle name="_pgvcl-costal_pgvcl_JND-5_T&amp;D MAR--09 5 10" xfId="10839"/>
    <cellStyle name="_pgvcl-costal_PGVCL-_JND-5_T&amp;D MAR--09 5 10" xfId="10840"/>
    <cellStyle name="_pgvcl-costal_pgvcl_JND-5_T&amp;D MAR--09 5 2" xfId="10841"/>
    <cellStyle name="_pgvcl-costal_PGVCL-_JND-5_T&amp;D MAR--09 5 2" xfId="10842"/>
    <cellStyle name="_pgvcl-costal_pgvcl_JND-5_T&amp;D MAR--09 5 3" xfId="10843"/>
    <cellStyle name="_pgvcl-costal_PGVCL-_JND-5_T&amp;D MAR--09 5 3" xfId="10844"/>
    <cellStyle name="_pgvcl-costal_pgvcl_JND-5_T&amp;D MAR--09 5 4" xfId="10845"/>
    <cellStyle name="_pgvcl-costal_PGVCL-_JND-5_T&amp;D MAR--09 5 4" xfId="10846"/>
    <cellStyle name="_pgvcl-costal_pgvcl_JND-5_T&amp;D MAR--09 5 5" xfId="10847"/>
    <cellStyle name="_pgvcl-costal_PGVCL-_JND-5_T&amp;D MAR--09 5 5" xfId="10848"/>
    <cellStyle name="_pgvcl-costal_pgvcl_JND-5_T&amp;D MAR--09 5 6" xfId="10849"/>
    <cellStyle name="_pgvcl-costal_PGVCL-_JND-5_T&amp;D MAR--09 5 6" xfId="10850"/>
    <cellStyle name="_pgvcl-costal_pgvcl_JND-5_T&amp;D MAR--09 5 7" xfId="10851"/>
    <cellStyle name="_pgvcl-costal_PGVCL-_JND-5_T&amp;D MAR--09 5 7" xfId="10852"/>
    <cellStyle name="_pgvcl-costal_pgvcl_JND-5_T&amp;D MAR--09 5 8" xfId="10853"/>
    <cellStyle name="_pgvcl-costal_PGVCL-_JND-5_T&amp;D MAR--09 5 8" xfId="10854"/>
    <cellStyle name="_pgvcl-costal_pgvcl_JND-5_T&amp;D MAR--09 5 9" xfId="10855"/>
    <cellStyle name="_pgvcl-costal_PGVCL-_JND-5_T&amp;D MAR--09 5 9" xfId="10856"/>
    <cellStyle name="_pgvcl-costal_pgvcl_JND-5_T&amp;D MAR--09 6" xfId="10857"/>
    <cellStyle name="_pgvcl-costal_PGVCL-_JND-5_T&amp;D MAR--09 6" xfId="10858"/>
    <cellStyle name="_pgvcl-costal_pgvcl_JND-5_T&amp;D MAR--09 6 10" xfId="10859"/>
    <cellStyle name="_pgvcl-costal_PGVCL-_JND-5_T&amp;D MAR--09 6 10" xfId="10860"/>
    <cellStyle name="_pgvcl-costal_pgvcl_JND-5_T&amp;D MAR--09 6 2" xfId="10861"/>
    <cellStyle name="_pgvcl-costal_PGVCL-_JND-5_T&amp;D MAR--09 6 2" xfId="10862"/>
    <cellStyle name="_pgvcl-costal_pgvcl_JND-5_T&amp;D MAR--09 6 3" xfId="10863"/>
    <cellStyle name="_pgvcl-costal_PGVCL-_JND-5_T&amp;D MAR--09 6 3" xfId="10864"/>
    <cellStyle name="_pgvcl-costal_pgvcl_JND-5_T&amp;D MAR--09 6 4" xfId="10865"/>
    <cellStyle name="_pgvcl-costal_PGVCL-_JND-5_T&amp;D MAR--09 6 4" xfId="10866"/>
    <cellStyle name="_pgvcl-costal_pgvcl_JND-5_T&amp;D MAR--09 6 5" xfId="10867"/>
    <cellStyle name="_pgvcl-costal_PGVCL-_JND-5_T&amp;D MAR--09 6 5" xfId="10868"/>
    <cellStyle name="_pgvcl-costal_pgvcl_JND-5_T&amp;D MAR--09 6 6" xfId="10869"/>
    <cellStyle name="_pgvcl-costal_PGVCL-_JND-5_T&amp;D MAR--09 6 6" xfId="10870"/>
    <cellStyle name="_pgvcl-costal_pgvcl_JND-5_T&amp;D MAR--09 6 7" xfId="10871"/>
    <cellStyle name="_pgvcl-costal_PGVCL-_JND-5_T&amp;D MAR--09 6 7" xfId="10872"/>
    <cellStyle name="_pgvcl-costal_pgvcl_JND-5_T&amp;D MAR--09 6 8" xfId="10873"/>
    <cellStyle name="_pgvcl-costal_PGVCL-_JND-5_T&amp;D MAR--09 6 8" xfId="10874"/>
    <cellStyle name="_pgvcl-costal_pgvcl_JND-5_T&amp;D MAR--09 6 9" xfId="10875"/>
    <cellStyle name="_pgvcl-costal_PGVCL-_JND-5_T&amp;D MAR--09 6 9" xfId="10876"/>
    <cellStyle name="_pgvcl-costal_pgvcl_JND-5_T&amp;D MAR--09 7" xfId="10877"/>
    <cellStyle name="_pgvcl-costal_PGVCL-_JND-5_T&amp;D MAR--09 7" xfId="10878"/>
    <cellStyle name="_pgvcl-costal_pgvcl_JND-5_T&amp;D MAR--09 7 10" xfId="10879"/>
    <cellStyle name="_pgvcl-costal_PGVCL-_JND-5_T&amp;D MAR--09 7 10" xfId="10880"/>
    <cellStyle name="_pgvcl-costal_pgvcl_JND-5_T&amp;D MAR--09 7 2" xfId="10881"/>
    <cellStyle name="_pgvcl-costal_PGVCL-_JND-5_T&amp;D MAR--09 7 2" xfId="10882"/>
    <cellStyle name="_pgvcl-costal_pgvcl_JND-5_T&amp;D MAR--09 7 3" xfId="10883"/>
    <cellStyle name="_pgvcl-costal_PGVCL-_JND-5_T&amp;D MAR--09 7 3" xfId="10884"/>
    <cellStyle name="_pgvcl-costal_pgvcl_JND-5_T&amp;D MAR--09 7 4" xfId="10885"/>
    <cellStyle name="_pgvcl-costal_PGVCL-_JND-5_T&amp;D MAR--09 7 4" xfId="10886"/>
    <cellStyle name="_pgvcl-costal_pgvcl_JND-5_T&amp;D MAR--09 7 5" xfId="10887"/>
    <cellStyle name="_pgvcl-costal_PGVCL-_JND-5_T&amp;D MAR--09 7 5" xfId="10888"/>
    <cellStyle name="_pgvcl-costal_pgvcl_JND-5_T&amp;D MAR--09 7 6" xfId="10889"/>
    <cellStyle name="_pgvcl-costal_PGVCL-_JND-5_T&amp;D MAR--09 7 6" xfId="10890"/>
    <cellStyle name="_pgvcl-costal_pgvcl_JND-5_T&amp;D MAR--09 7 7" xfId="10891"/>
    <cellStyle name="_pgvcl-costal_PGVCL-_JND-5_T&amp;D MAR--09 7 7" xfId="10892"/>
    <cellStyle name="_pgvcl-costal_pgvcl_JND-5_T&amp;D MAR--09 7 8" xfId="10893"/>
    <cellStyle name="_pgvcl-costal_PGVCL-_JND-5_T&amp;D MAR--09 7 8" xfId="10894"/>
    <cellStyle name="_pgvcl-costal_pgvcl_JND-5_T&amp;D MAR--09 7 9" xfId="10895"/>
    <cellStyle name="_pgvcl-costal_PGVCL-_JND-5_T&amp;D MAR--09 7 9" xfId="10896"/>
    <cellStyle name="_pgvcl-costal_pgvcl_JND-5_T&amp;D MAR--09 8" xfId="10897"/>
    <cellStyle name="_pgvcl-costal_PGVCL-_JND-5_T&amp;D MAR--09 8" xfId="10898"/>
    <cellStyle name="_pgvcl-costal_pgvcl_JND-5_Urban Weekly 8 MAY 09" xfId="10899"/>
    <cellStyle name="_pgvcl-costal_PGVCL-_JND-5_Urban Weekly 8 MAY 09" xfId="10900"/>
    <cellStyle name="_pgvcl-costal_pgvcl_JND-5_Urban Weekly 8 MAY 09 2" xfId="10901"/>
    <cellStyle name="_pgvcl-costal_PGVCL-_JND-5_Urban Weekly 8 MAY 09 2" xfId="10902"/>
    <cellStyle name="_pgvcl-costal_pgvcl_JND-5_URBAN WEEKLY PBR CO" xfId="10903"/>
    <cellStyle name="_pgvcl-costal_PGVCL-_JND-5_URBAN WEEKLY PBR CO" xfId="10904"/>
    <cellStyle name="_pgvcl-costal_pgvcl_JND-5_URBAN WEEKLY PBR CO 2" xfId="10905"/>
    <cellStyle name="_pgvcl-costal_PGVCL-_JND-5_URBAN WEEKLY PBR CO 2" xfId="10906"/>
    <cellStyle name="_pgvcl-costal_pgvcl_JND-5_URBAN WEEKLY PBR CO 2 10" xfId="10907"/>
    <cellStyle name="_pgvcl-costal_PGVCL-_JND-5_URBAN WEEKLY PBR CO 2 10" xfId="10908"/>
    <cellStyle name="_pgvcl-costal_pgvcl_JND-5_URBAN WEEKLY PBR CO 2 2" xfId="10909"/>
    <cellStyle name="_pgvcl-costal_PGVCL-_JND-5_URBAN WEEKLY PBR CO 2 2" xfId="10910"/>
    <cellStyle name="_pgvcl-costal_pgvcl_JND-5_URBAN WEEKLY PBR CO 2 3" xfId="10911"/>
    <cellStyle name="_pgvcl-costal_PGVCL-_JND-5_URBAN WEEKLY PBR CO 2 3" xfId="10912"/>
    <cellStyle name="_pgvcl-costal_pgvcl_JND-5_URBAN WEEKLY PBR CO 2 4" xfId="10913"/>
    <cellStyle name="_pgvcl-costal_PGVCL-_JND-5_URBAN WEEKLY PBR CO 2 4" xfId="10914"/>
    <cellStyle name="_pgvcl-costal_pgvcl_JND-5_URBAN WEEKLY PBR CO 2 5" xfId="10915"/>
    <cellStyle name="_pgvcl-costal_PGVCL-_JND-5_URBAN WEEKLY PBR CO 2 5" xfId="10916"/>
    <cellStyle name="_pgvcl-costal_pgvcl_JND-5_URBAN WEEKLY PBR CO 2 6" xfId="10917"/>
    <cellStyle name="_pgvcl-costal_PGVCL-_JND-5_URBAN WEEKLY PBR CO 2 6" xfId="10918"/>
    <cellStyle name="_pgvcl-costal_pgvcl_JND-5_URBAN WEEKLY PBR CO 2 7" xfId="10919"/>
    <cellStyle name="_pgvcl-costal_PGVCL-_JND-5_URBAN WEEKLY PBR CO 2 7" xfId="10920"/>
    <cellStyle name="_pgvcl-costal_pgvcl_JND-5_URBAN WEEKLY PBR CO 2 8" xfId="10921"/>
    <cellStyle name="_pgvcl-costal_PGVCL-_JND-5_URBAN WEEKLY PBR CO 2 8" xfId="10922"/>
    <cellStyle name="_pgvcl-costal_pgvcl_JND-5_URBAN WEEKLY PBR CO 2 9" xfId="10923"/>
    <cellStyle name="_pgvcl-costal_PGVCL-_JND-5_URBAN WEEKLY PBR CO 2 9" xfId="10924"/>
    <cellStyle name="_pgvcl-costal_pgvcl_JND-5_URBAN WEEKLY PBR CO 3" xfId="10925"/>
    <cellStyle name="_pgvcl-costal_PGVCL-_JND-5_URBAN WEEKLY PBR CO 3" xfId="10926"/>
    <cellStyle name="_pgvcl-costal_pgvcl_JND-5_URBAN WEEKLY PBR CO 3 10" xfId="10927"/>
    <cellStyle name="_pgvcl-costal_PGVCL-_JND-5_URBAN WEEKLY PBR CO 3 10" xfId="10928"/>
    <cellStyle name="_pgvcl-costal_pgvcl_JND-5_URBAN WEEKLY PBR CO 3 2" xfId="10929"/>
    <cellStyle name="_pgvcl-costal_PGVCL-_JND-5_URBAN WEEKLY PBR CO 3 2" xfId="10930"/>
    <cellStyle name="_pgvcl-costal_pgvcl_JND-5_URBAN WEEKLY PBR CO 3 3" xfId="10931"/>
    <cellStyle name="_pgvcl-costal_PGVCL-_JND-5_URBAN WEEKLY PBR CO 3 3" xfId="10932"/>
    <cellStyle name="_pgvcl-costal_pgvcl_JND-5_URBAN WEEKLY PBR CO 3 4" xfId="10933"/>
    <cellStyle name="_pgvcl-costal_PGVCL-_JND-5_URBAN WEEKLY PBR CO 3 4" xfId="10934"/>
    <cellStyle name="_pgvcl-costal_pgvcl_JND-5_URBAN WEEKLY PBR CO 3 5" xfId="10935"/>
    <cellStyle name="_pgvcl-costal_PGVCL-_JND-5_URBAN WEEKLY PBR CO 3 5" xfId="10936"/>
    <cellStyle name="_pgvcl-costal_pgvcl_JND-5_URBAN WEEKLY PBR CO 3 6" xfId="10937"/>
    <cellStyle name="_pgvcl-costal_PGVCL-_JND-5_URBAN WEEKLY PBR CO 3 6" xfId="10938"/>
    <cellStyle name="_pgvcl-costal_pgvcl_JND-5_URBAN WEEKLY PBR CO 3 7" xfId="10939"/>
    <cellStyle name="_pgvcl-costal_PGVCL-_JND-5_URBAN WEEKLY PBR CO 3 7" xfId="10940"/>
    <cellStyle name="_pgvcl-costal_pgvcl_JND-5_URBAN WEEKLY PBR CO 3 8" xfId="10941"/>
    <cellStyle name="_pgvcl-costal_PGVCL-_JND-5_URBAN WEEKLY PBR CO 3 8" xfId="10942"/>
    <cellStyle name="_pgvcl-costal_pgvcl_JND-5_URBAN WEEKLY PBR CO 3 9" xfId="10943"/>
    <cellStyle name="_pgvcl-costal_PGVCL-_JND-5_URBAN WEEKLY PBR CO 3 9" xfId="10944"/>
    <cellStyle name="_pgvcl-costal_pgvcl_JND-5_URBAN WEEKLY PBR CO 4" xfId="10945"/>
    <cellStyle name="_pgvcl-costal_PGVCL-_JND-5_URBAN WEEKLY PBR CO 4" xfId="10946"/>
    <cellStyle name="_pgvcl-costal_pgvcl_JND-5_URBAN WEEKLY PBR CO 4 10" xfId="10947"/>
    <cellStyle name="_pgvcl-costal_PGVCL-_JND-5_URBAN WEEKLY PBR CO 4 10" xfId="10948"/>
    <cellStyle name="_pgvcl-costal_pgvcl_JND-5_URBAN WEEKLY PBR CO 4 2" xfId="10949"/>
    <cellStyle name="_pgvcl-costal_PGVCL-_JND-5_URBAN WEEKLY PBR CO 4 2" xfId="10950"/>
    <cellStyle name="_pgvcl-costal_pgvcl_JND-5_URBAN WEEKLY PBR CO 4 3" xfId="10951"/>
    <cellStyle name="_pgvcl-costal_PGVCL-_JND-5_URBAN WEEKLY PBR CO 4 3" xfId="10952"/>
    <cellStyle name="_pgvcl-costal_pgvcl_JND-5_URBAN WEEKLY PBR CO 4 4" xfId="10953"/>
    <cellStyle name="_pgvcl-costal_PGVCL-_JND-5_URBAN WEEKLY PBR CO 4 4" xfId="10954"/>
    <cellStyle name="_pgvcl-costal_pgvcl_JND-5_URBAN WEEKLY PBR CO 4 5" xfId="10955"/>
    <cellStyle name="_pgvcl-costal_PGVCL-_JND-5_URBAN WEEKLY PBR CO 4 5" xfId="10956"/>
    <cellStyle name="_pgvcl-costal_pgvcl_JND-5_URBAN WEEKLY PBR CO 4 6" xfId="10957"/>
    <cellStyle name="_pgvcl-costal_PGVCL-_JND-5_URBAN WEEKLY PBR CO 4 6" xfId="10958"/>
    <cellStyle name="_pgvcl-costal_pgvcl_JND-5_URBAN WEEKLY PBR CO 4 7" xfId="10959"/>
    <cellStyle name="_pgvcl-costal_PGVCL-_JND-5_URBAN WEEKLY PBR CO 4 7" xfId="10960"/>
    <cellStyle name="_pgvcl-costal_pgvcl_JND-5_URBAN WEEKLY PBR CO 4 8" xfId="10961"/>
    <cellStyle name="_pgvcl-costal_PGVCL-_JND-5_URBAN WEEKLY PBR CO 4 8" xfId="10962"/>
    <cellStyle name="_pgvcl-costal_pgvcl_JND-5_URBAN WEEKLY PBR CO 4 9" xfId="10963"/>
    <cellStyle name="_pgvcl-costal_PGVCL-_JND-5_URBAN WEEKLY PBR CO 4 9" xfId="10964"/>
    <cellStyle name="_pgvcl-costal_pgvcl_JND-5_URBAN WEEKLY PBR CO 5" xfId="10965"/>
    <cellStyle name="_pgvcl-costal_PGVCL-_JND-5_URBAN WEEKLY PBR CO 5" xfId="10966"/>
    <cellStyle name="_pgvcl-costal_pgvcl_JND-5_URBAN WEEKLY PBR CO 5 10" xfId="10967"/>
    <cellStyle name="_pgvcl-costal_PGVCL-_JND-5_URBAN WEEKLY PBR CO 5 10" xfId="10968"/>
    <cellStyle name="_pgvcl-costal_pgvcl_JND-5_URBAN WEEKLY PBR CO 5 2" xfId="10969"/>
    <cellStyle name="_pgvcl-costal_PGVCL-_JND-5_URBAN WEEKLY PBR CO 5 2" xfId="10970"/>
    <cellStyle name="_pgvcl-costal_pgvcl_JND-5_URBAN WEEKLY PBR CO 5 3" xfId="10971"/>
    <cellStyle name="_pgvcl-costal_PGVCL-_JND-5_URBAN WEEKLY PBR CO 5 3" xfId="10972"/>
    <cellStyle name="_pgvcl-costal_pgvcl_JND-5_URBAN WEEKLY PBR CO 5 4" xfId="10973"/>
    <cellStyle name="_pgvcl-costal_PGVCL-_JND-5_URBAN WEEKLY PBR CO 5 4" xfId="10974"/>
    <cellStyle name="_pgvcl-costal_pgvcl_JND-5_URBAN WEEKLY PBR CO 5 5" xfId="10975"/>
    <cellStyle name="_pgvcl-costal_PGVCL-_JND-5_URBAN WEEKLY PBR CO 5 5" xfId="10976"/>
    <cellStyle name="_pgvcl-costal_pgvcl_JND-5_URBAN WEEKLY PBR CO 5 6" xfId="10977"/>
    <cellStyle name="_pgvcl-costal_PGVCL-_JND-5_URBAN WEEKLY PBR CO 5 6" xfId="10978"/>
    <cellStyle name="_pgvcl-costal_pgvcl_JND-5_URBAN WEEKLY PBR CO 5 7" xfId="10979"/>
    <cellStyle name="_pgvcl-costal_PGVCL-_JND-5_URBAN WEEKLY PBR CO 5 7" xfId="10980"/>
    <cellStyle name="_pgvcl-costal_pgvcl_JND-5_URBAN WEEKLY PBR CO 5 8" xfId="10981"/>
    <cellStyle name="_pgvcl-costal_PGVCL-_JND-5_URBAN WEEKLY PBR CO 5 8" xfId="10982"/>
    <cellStyle name="_pgvcl-costal_pgvcl_JND-5_URBAN WEEKLY PBR CO 5 9" xfId="10983"/>
    <cellStyle name="_pgvcl-costal_PGVCL-_JND-5_URBAN WEEKLY PBR CO 5 9" xfId="10984"/>
    <cellStyle name="_pgvcl-costal_pgvcl_JND-5_URBAN WEEKLY PBR CO 6" xfId="10985"/>
    <cellStyle name="_pgvcl-costal_PGVCL-_JND-5_URBAN WEEKLY PBR CO 6" xfId="10986"/>
    <cellStyle name="_pgvcl-costal_pgvcl_JND-5_URBAN WEEKLY PBR CO 6 10" xfId="10987"/>
    <cellStyle name="_pgvcl-costal_PGVCL-_JND-5_URBAN WEEKLY PBR CO 6 10" xfId="10988"/>
    <cellStyle name="_pgvcl-costal_pgvcl_JND-5_URBAN WEEKLY PBR CO 6 2" xfId="10989"/>
    <cellStyle name="_pgvcl-costal_PGVCL-_JND-5_URBAN WEEKLY PBR CO 6 2" xfId="10990"/>
    <cellStyle name="_pgvcl-costal_pgvcl_JND-5_URBAN WEEKLY PBR CO 6 3" xfId="10991"/>
    <cellStyle name="_pgvcl-costal_PGVCL-_JND-5_URBAN WEEKLY PBR CO 6 3" xfId="10992"/>
    <cellStyle name="_pgvcl-costal_pgvcl_JND-5_URBAN WEEKLY PBR CO 6 4" xfId="10993"/>
    <cellStyle name="_pgvcl-costal_PGVCL-_JND-5_URBAN WEEKLY PBR CO 6 4" xfId="10994"/>
    <cellStyle name="_pgvcl-costal_pgvcl_JND-5_URBAN WEEKLY PBR CO 6 5" xfId="10995"/>
    <cellStyle name="_pgvcl-costal_PGVCL-_JND-5_URBAN WEEKLY PBR CO 6 5" xfId="10996"/>
    <cellStyle name="_pgvcl-costal_pgvcl_JND-5_URBAN WEEKLY PBR CO 6 6" xfId="10997"/>
    <cellStyle name="_pgvcl-costal_PGVCL-_JND-5_URBAN WEEKLY PBR CO 6 6" xfId="10998"/>
    <cellStyle name="_pgvcl-costal_pgvcl_JND-5_URBAN WEEKLY PBR CO 6 7" xfId="10999"/>
    <cellStyle name="_pgvcl-costal_PGVCL-_JND-5_URBAN WEEKLY PBR CO 6 7" xfId="11000"/>
    <cellStyle name="_pgvcl-costal_pgvcl_JND-5_URBAN WEEKLY PBR CO 6 8" xfId="11001"/>
    <cellStyle name="_pgvcl-costal_PGVCL-_JND-5_URBAN WEEKLY PBR CO 6 8" xfId="11002"/>
    <cellStyle name="_pgvcl-costal_pgvcl_JND-5_URBAN WEEKLY PBR CO 6 9" xfId="11003"/>
    <cellStyle name="_pgvcl-costal_PGVCL-_JND-5_URBAN WEEKLY PBR CO 6 9" xfId="11004"/>
    <cellStyle name="_pgvcl-costal_pgvcl_JND-5_URBAN WEEKLY PBR CO 7" xfId="11005"/>
    <cellStyle name="_pgvcl-costal_PGVCL-_JND-5_URBAN WEEKLY PBR CO 7" xfId="11006"/>
    <cellStyle name="_pgvcl-costal_pgvcl_JND-5_URBAN WEEKLY PBR CO 7 10" xfId="11007"/>
    <cellStyle name="_pgvcl-costal_PGVCL-_JND-5_URBAN WEEKLY PBR CO 7 10" xfId="11008"/>
    <cellStyle name="_pgvcl-costal_pgvcl_JND-5_URBAN WEEKLY PBR CO 7 2" xfId="11009"/>
    <cellStyle name="_pgvcl-costal_PGVCL-_JND-5_URBAN WEEKLY PBR CO 7 2" xfId="11010"/>
    <cellStyle name="_pgvcl-costal_pgvcl_JND-5_URBAN WEEKLY PBR CO 7 3" xfId="11011"/>
    <cellStyle name="_pgvcl-costal_PGVCL-_JND-5_URBAN WEEKLY PBR CO 7 3" xfId="11012"/>
    <cellStyle name="_pgvcl-costal_pgvcl_JND-5_URBAN WEEKLY PBR CO 7 4" xfId="11013"/>
    <cellStyle name="_pgvcl-costal_PGVCL-_JND-5_URBAN WEEKLY PBR CO 7 4" xfId="11014"/>
    <cellStyle name="_pgvcl-costal_pgvcl_JND-5_URBAN WEEKLY PBR CO 7 5" xfId="11015"/>
    <cellStyle name="_pgvcl-costal_PGVCL-_JND-5_URBAN WEEKLY PBR CO 7 5" xfId="11016"/>
    <cellStyle name="_pgvcl-costal_pgvcl_JND-5_URBAN WEEKLY PBR CO 7 6" xfId="11017"/>
    <cellStyle name="_pgvcl-costal_PGVCL-_JND-5_URBAN WEEKLY PBR CO 7 6" xfId="11018"/>
    <cellStyle name="_pgvcl-costal_pgvcl_JND-5_URBAN WEEKLY PBR CO 7 7" xfId="11019"/>
    <cellStyle name="_pgvcl-costal_PGVCL-_JND-5_URBAN WEEKLY PBR CO 7 7" xfId="11020"/>
    <cellStyle name="_pgvcl-costal_pgvcl_JND-5_URBAN WEEKLY PBR CO 7 8" xfId="11021"/>
    <cellStyle name="_pgvcl-costal_PGVCL-_JND-5_URBAN WEEKLY PBR CO 7 8" xfId="11022"/>
    <cellStyle name="_pgvcl-costal_pgvcl_JND-5_URBAN WEEKLY PBR CO 7 9" xfId="11023"/>
    <cellStyle name="_pgvcl-costal_PGVCL-_JND-5_URBAN WEEKLY PBR CO 7 9" xfId="11024"/>
    <cellStyle name="_pgvcl-costal_pgvcl_JND-5_URBAN WEEKLY PBR CO 8" xfId="11025"/>
    <cellStyle name="_pgvcl-costal_PGVCL-_JND-5_URBAN WEEKLY PBR CO 8" xfId="11026"/>
    <cellStyle name="_pgvcl-costal_pgvcl_JND-5_Weekly Urban PBR CO - 04-04-09 to 12-04-09" xfId="11027"/>
    <cellStyle name="_pgvcl-costal_PGVCL-_JND-5_Weekly Urban PBR CO - 04-04-09 to 12-04-09" xfId="11028"/>
    <cellStyle name="_pgvcl-costal_pgvcl_JND-5_Weekly Urban PBR CO - 04-04-09 to 12-04-09 2" xfId="11029"/>
    <cellStyle name="_pgvcl-costal_PGVCL-_JND-5_Weekly Urban PBR CO - 04-04-09 to 12-04-09 2" xfId="11030"/>
    <cellStyle name="_pgvcl-costal_pgvcl_JND-5_Weekly Urban PBR CO - 04-04-09 to 12-04-09 2 10" xfId="11031"/>
    <cellStyle name="_pgvcl-costal_PGVCL-_JND-5_Weekly Urban PBR CO - 04-04-09 to 12-04-09 2 10" xfId="11032"/>
    <cellStyle name="_pgvcl-costal_pgvcl_JND-5_Weekly Urban PBR CO - 04-04-09 to 12-04-09 2 2" xfId="11033"/>
    <cellStyle name="_pgvcl-costal_PGVCL-_JND-5_Weekly Urban PBR CO - 04-04-09 to 12-04-09 2 2" xfId="11034"/>
    <cellStyle name="_pgvcl-costal_pgvcl_JND-5_Weekly Urban PBR CO - 04-04-09 to 12-04-09 2 3" xfId="11035"/>
    <cellStyle name="_pgvcl-costal_PGVCL-_JND-5_Weekly Urban PBR CO - 04-04-09 to 12-04-09 2 3" xfId="11036"/>
    <cellStyle name="_pgvcl-costal_pgvcl_JND-5_Weekly Urban PBR CO - 04-04-09 to 12-04-09 2 4" xfId="11037"/>
    <cellStyle name="_pgvcl-costal_PGVCL-_JND-5_Weekly Urban PBR CO - 04-04-09 to 12-04-09 2 4" xfId="11038"/>
    <cellStyle name="_pgvcl-costal_pgvcl_JND-5_Weekly Urban PBR CO - 04-04-09 to 12-04-09 2 5" xfId="11039"/>
    <cellStyle name="_pgvcl-costal_PGVCL-_JND-5_Weekly Urban PBR CO - 04-04-09 to 12-04-09 2 5" xfId="11040"/>
    <cellStyle name="_pgvcl-costal_pgvcl_JND-5_Weekly Urban PBR CO - 04-04-09 to 12-04-09 2 6" xfId="11041"/>
    <cellStyle name="_pgvcl-costal_PGVCL-_JND-5_Weekly Urban PBR CO - 04-04-09 to 12-04-09 2 6" xfId="11042"/>
    <cellStyle name="_pgvcl-costal_pgvcl_JND-5_Weekly Urban PBR CO - 04-04-09 to 12-04-09 2 7" xfId="11043"/>
    <cellStyle name="_pgvcl-costal_PGVCL-_JND-5_Weekly Urban PBR CO - 04-04-09 to 12-04-09 2 7" xfId="11044"/>
    <cellStyle name="_pgvcl-costal_pgvcl_JND-5_Weekly Urban PBR CO - 04-04-09 to 12-04-09 2 8" xfId="11045"/>
    <cellStyle name="_pgvcl-costal_PGVCL-_JND-5_Weekly Urban PBR CO - 04-04-09 to 12-04-09 2 8" xfId="11046"/>
    <cellStyle name="_pgvcl-costal_pgvcl_JND-5_Weekly Urban PBR CO - 04-04-09 to 12-04-09 2 9" xfId="11047"/>
    <cellStyle name="_pgvcl-costal_PGVCL-_JND-5_Weekly Urban PBR CO - 04-04-09 to 12-04-09 2 9" xfId="11048"/>
    <cellStyle name="_pgvcl-costal_pgvcl_JND-5_Weekly Urban PBR CO - 04-04-09 to 12-04-09 3" xfId="11049"/>
    <cellStyle name="_pgvcl-costal_PGVCL-_JND-5_Weekly Urban PBR CO - 04-04-09 to 12-04-09 3" xfId="11050"/>
    <cellStyle name="_pgvcl-costal_pgvcl_JND-5_Weekly Urban PBR CO - 04-04-09 to 12-04-09 3 10" xfId="11051"/>
    <cellStyle name="_pgvcl-costal_PGVCL-_JND-5_Weekly Urban PBR CO - 04-04-09 to 12-04-09 3 10" xfId="11052"/>
    <cellStyle name="_pgvcl-costal_pgvcl_JND-5_Weekly Urban PBR CO - 04-04-09 to 12-04-09 3 2" xfId="11053"/>
    <cellStyle name="_pgvcl-costal_PGVCL-_JND-5_Weekly Urban PBR CO - 04-04-09 to 12-04-09 3 2" xfId="11054"/>
    <cellStyle name="_pgvcl-costal_pgvcl_JND-5_Weekly Urban PBR CO - 04-04-09 to 12-04-09 3 3" xfId="11055"/>
    <cellStyle name="_pgvcl-costal_PGVCL-_JND-5_Weekly Urban PBR CO - 04-04-09 to 12-04-09 3 3" xfId="11056"/>
    <cellStyle name="_pgvcl-costal_pgvcl_JND-5_Weekly Urban PBR CO - 04-04-09 to 12-04-09 3 4" xfId="11057"/>
    <cellStyle name="_pgvcl-costal_PGVCL-_JND-5_Weekly Urban PBR CO - 04-04-09 to 12-04-09 3 4" xfId="11058"/>
    <cellStyle name="_pgvcl-costal_pgvcl_JND-5_Weekly Urban PBR CO - 04-04-09 to 12-04-09 3 5" xfId="11059"/>
    <cellStyle name="_pgvcl-costal_PGVCL-_JND-5_Weekly Urban PBR CO - 04-04-09 to 12-04-09 3 5" xfId="11060"/>
    <cellStyle name="_pgvcl-costal_pgvcl_JND-5_Weekly Urban PBR CO - 04-04-09 to 12-04-09 3 6" xfId="11061"/>
    <cellStyle name="_pgvcl-costal_PGVCL-_JND-5_Weekly Urban PBR CO - 04-04-09 to 12-04-09 3 6" xfId="11062"/>
    <cellStyle name="_pgvcl-costal_pgvcl_JND-5_Weekly Urban PBR CO - 04-04-09 to 12-04-09 3 7" xfId="11063"/>
    <cellStyle name="_pgvcl-costal_PGVCL-_JND-5_Weekly Urban PBR CO - 04-04-09 to 12-04-09 3 7" xfId="11064"/>
    <cellStyle name="_pgvcl-costal_pgvcl_JND-5_Weekly Urban PBR CO - 04-04-09 to 12-04-09 3 8" xfId="11065"/>
    <cellStyle name="_pgvcl-costal_PGVCL-_JND-5_Weekly Urban PBR CO - 04-04-09 to 12-04-09 3 8" xfId="11066"/>
    <cellStyle name="_pgvcl-costal_pgvcl_JND-5_Weekly Urban PBR CO - 04-04-09 to 12-04-09 3 9" xfId="11067"/>
    <cellStyle name="_pgvcl-costal_PGVCL-_JND-5_Weekly Urban PBR CO - 04-04-09 to 12-04-09 3 9" xfId="11068"/>
    <cellStyle name="_pgvcl-costal_pgvcl_JND-5_Weekly Urban PBR CO - 04-04-09 to 12-04-09 4" xfId="11069"/>
    <cellStyle name="_pgvcl-costal_PGVCL-_JND-5_Weekly Urban PBR CO - 04-04-09 to 12-04-09 4" xfId="11070"/>
    <cellStyle name="_pgvcl-costal_pgvcl_JND-5_Weekly Urban PBR CO - 04-04-09 to 12-04-09 4 10" xfId="11071"/>
    <cellStyle name="_pgvcl-costal_PGVCL-_JND-5_Weekly Urban PBR CO - 04-04-09 to 12-04-09 4 10" xfId="11072"/>
    <cellStyle name="_pgvcl-costal_pgvcl_JND-5_Weekly Urban PBR CO - 04-04-09 to 12-04-09 4 2" xfId="11073"/>
    <cellStyle name="_pgvcl-costal_PGVCL-_JND-5_Weekly Urban PBR CO - 04-04-09 to 12-04-09 4 2" xfId="11074"/>
    <cellStyle name="_pgvcl-costal_pgvcl_JND-5_Weekly Urban PBR CO - 04-04-09 to 12-04-09 4 3" xfId="11075"/>
    <cellStyle name="_pgvcl-costal_PGVCL-_JND-5_Weekly Urban PBR CO - 04-04-09 to 12-04-09 4 3" xfId="11076"/>
    <cellStyle name="_pgvcl-costal_pgvcl_JND-5_Weekly Urban PBR CO - 04-04-09 to 12-04-09 4 4" xfId="11077"/>
    <cellStyle name="_pgvcl-costal_PGVCL-_JND-5_Weekly Urban PBR CO - 04-04-09 to 12-04-09 4 4" xfId="11078"/>
    <cellStyle name="_pgvcl-costal_pgvcl_JND-5_Weekly Urban PBR CO - 04-04-09 to 12-04-09 4 5" xfId="11079"/>
    <cellStyle name="_pgvcl-costal_PGVCL-_JND-5_Weekly Urban PBR CO - 04-04-09 to 12-04-09 4 5" xfId="11080"/>
    <cellStyle name="_pgvcl-costal_pgvcl_JND-5_Weekly Urban PBR CO - 04-04-09 to 12-04-09 4 6" xfId="11081"/>
    <cellStyle name="_pgvcl-costal_PGVCL-_JND-5_Weekly Urban PBR CO - 04-04-09 to 12-04-09 4 6" xfId="11082"/>
    <cellStyle name="_pgvcl-costal_pgvcl_JND-5_Weekly Urban PBR CO - 04-04-09 to 12-04-09 4 7" xfId="11083"/>
    <cellStyle name="_pgvcl-costal_PGVCL-_JND-5_Weekly Urban PBR CO - 04-04-09 to 12-04-09 4 7" xfId="11084"/>
    <cellStyle name="_pgvcl-costal_pgvcl_JND-5_Weekly Urban PBR CO - 04-04-09 to 12-04-09 4 8" xfId="11085"/>
    <cellStyle name="_pgvcl-costal_PGVCL-_JND-5_Weekly Urban PBR CO - 04-04-09 to 12-04-09 4 8" xfId="11086"/>
    <cellStyle name="_pgvcl-costal_pgvcl_JND-5_Weekly Urban PBR CO - 04-04-09 to 12-04-09 4 9" xfId="11087"/>
    <cellStyle name="_pgvcl-costal_PGVCL-_JND-5_Weekly Urban PBR CO - 04-04-09 to 12-04-09 4 9" xfId="11088"/>
    <cellStyle name="_pgvcl-costal_pgvcl_JND-5_Weekly Urban PBR CO - 04-04-09 to 12-04-09 5" xfId="11089"/>
    <cellStyle name="_pgvcl-costal_PGVCL-_JND-5_Weekly Urban PBR CO - 04-04-09 to 12-04-09 5" xfId="11090"/>
    <cellStyle name="_pgvcl-costal_pgvcl_JND-5_Weekly Urban PBR CO - 04-04-09 to 12-04-09 5 10" xfId="11091"/>
    <cellStyle name="_pgvcl-costal_PGVCL-_JND-5_Weekly Urban PBR CO - 04-04-09 to 12-04-09 5 10" xfId="11092"/>
    <cellStyle name="_pgvcl-costal_pgvcl_JND-5_Weekly Urban PBR CO - 04-04-09 to 12-04-09 5 2" xfId="11093"/>
    <cellStyle name="_pgvcl-costal_PGVCL-_JND-5_Weekly Urban PBR CO - 04-04-09 to 12-04-09 5 2" xfId="11094"/>
    <cellStyle name="_pgvcl-costal_pgvcl_JND-5_Weekly Urban PBR CO - 04-04-09 to 12-04-09 5 3" xfId="11095"/>
    <cellStyle name="_pgvcl-costal_PGVCL-_JND-5_Weekly Urban PBR CO - 04-04-09 to 12-04-09 5 3" xfId="11096"/>
    <cellStyle name="_pgvcl-costal_pgvcl_JND-5_Weekly Urban PBR CO - 04-04-09 to 12-04-09 5 4" xfId="11097"/>
    <cellStyle name="_pgvcl-costal_PGVCL-_JND-5_Weekly Urban PBR CO - 04-04-09 to 12-04-09 5 4" xfId="11098"/>
    <cellStyle name="_pgvcl-costal_pgvcl_JND-5_Weekly Urban PBR CO - 04-04-09 to 12-04-09 5 5" xfId="11099"/>
    <cellStyle name="_pgvcl-costal_PGVCL-_JND-5_Weekly Urban PBR CO - 04-04-09 to 12-04-09 5 5" xfId="11100"/>
    <cellStyle name="_pgvcl-costal_pgvcl_JND-5_Weekly Urban PBR CO - 04-04-09 to 12-04-09 5 6" xfId="11101"/>
    <cellStyle name="_pgvcl-costal_PGVCL-_JND-5_Weekly Urban PBR CO - 04-04-09 to 12-04-09 5 6" xfId="11102"/>
    <cellStyle name="_pgvcl-costal_pgvcl_JND-5_Weekly Urban PBR CO - 04-04-09 to 12-04-09 5 7" xfId="11103"/>
    <cellStyle name="_pgvcl-costal_PGVCL-_JND-5_Weekly Urban PBR CO - 04-04-09 to 12-04-09 5 7" xfId="11104"/>
    <cellStyle name="_pgvcl-costal_pgvcl_JND-5_Weekly Urban PBR CO - 04-04-09 to 12-04-09 5 8" xfId="11105"/>
    <cellStyle name="_pgvcl-costal_PGVCL-_JND-5_Weekly Urban PBR CO - 04-04-09 to 12-04-09 5 8" xfId="11106"/>
    <cellStyle name="_pgvcl-costal_pgvcl_JND-5_Weekly Urban PBR CO - 04-04-09 to 12-04-09 5 9" xfId="11107"/>
    <cellStyle name="_pgvcl-costal_PGVCL-_JND-5_Weekly Urban PBR CO - 04-04-09 to 12-04-09 5 9" xfId="11108"/>
    <cellStyle name="_pgvcl-costal_pgvcl_JND-5_Weekly Urban PBR CO - 04-04-09 to 12-04-09 6" xfId="11109"/>
    <cellStyle name="_pgvcl-costal_PGVCL-_JND-5_Weekly Urban PBR CO - 04-04-09 to 12-04-09 6" xfId="11110"/>
    <cellStyle name="_pgvcl-costal_pgvcl_JND-5_Weekly Urban PBR CO - 04-04-09 to 12-04-09 6 10" xfId="11111"/>
    <cellStyle name="_pgvcl-costal_PGVCL-_JND-5_Weekly Urban PBR CO - 04-04-09 to 12-04-09 6 10" xfId="11112"/>
    <cellStyle name="_pgvcl-costal_pgvcl_JND-5_Weekly Urban PBR CO - 04-04-09 to 12-04-09 6 2" xfId="11113"/>
    <cellStyle name="_pgvcl-costal_PGVCL-_JND-5_Weekly Urban PBR CO - 04-04-09 to 12-04-09 6 2" xfId="11114"/>
    <cellStyle name="_pgvcl-costal_pgvcl_JND-5_Weekly Urban PBR CO - 04-04-09 to 12-04-09 6 3" xfId="11115"/>
    <cellStyle name="_pgvcl-costal_PGVCL-_JND-5_Weekly Urban PBR CO - 04-04-09 to 12-04-09 6 3" xfId="11116"/>
    <cellStyle name="_pgvcl-costal_pgvcl_JND-5_Weekly Urban PBR CO - 04-04-09 to 12-04-09 6 4" xfId="11117"/>
    <cellStyle name="_pgvcl-costal_PGVCL-_JND-5_Weekly Urban PBR CO - 04-04-09 to 12-04-09 6 4" xfId="11118"/>
    <cellStyle name="_pgvcl-costal_pgvcl_JND-5_Weekly Urban PBR CO - 04-04-09 to 12-04-09 6 5" xfId="11119"/>
    <cellStyle name="_pgvcl-costal_PGVCL-_JND-5_Weekly Urban PBR CO - 04-04-09 to 12-04-09 6 5" xfId="11120"/>
    <cellStyle name="_pgvcl-costal_pgvcl_JND-5_Weekly Urban PBR CO - 04-04-09 to 12-04-09 6 6" xfId="11121"/>
    <cellStyle name="_pgvcl-costal_PGVCL-_JND-5_Weekly Urban PBR CO - 04-04-09 to 12-04-09 6 6" xfId="11122"/>
    <cellStyle name="_pgvcl-costal_pgvcl_JND-5_Weekly Urban PBR CO - 04-04-09 to 12-04-09 6 7" xfId="11123"/>
    <cellStyle name="_pgvcl-costal_PGVCL-_JND-5_Weekly Urban PBR CO - 04-04-09 to 12-04-09 6 7" xfId="11124"/>
    <cellStyle name="_pgvcl-costal_pgvcl_JND-5_Weekly Urban PBR CO - 04-04-09 to 12-04-09 6 8" xfId="11125"/>
    <cellStyle name="_pgvcl-costal_PGVCL-_JND-5_Weekly Urban PBR CO - 04-04-09 to 12-04-09 6 8" xfId="11126"/>
    <cellStyle name="_pgvcl-costal_pgvcl_JND-5_Weekly Urban PBR CO - 04-04-09 to 12-04-09 6 9" xfId="11127"/>
    <cellStyle name="_pgvcl-costal_PGVCL-_JND-5_Weekly Urban PBR CO - 04-04-09 to 12-04-09 6 9" xfId="11128"/>
    <cellStyle name="_pgvcl-costal_pgvcl_JND-5_Weekly Urban PBR CO - 04-04-09 to 12-04-09 7" xfId="11129"/>
    <cellStyle name="_pgvcl-costal_PGVCL-_JND-5_Weekly Urban PBR CO - 04-04-09 to 12-04-09 7" xfId="11130"/>
    <cellStyle name="_pgvcl-costal_pgvcl_JND-5_Weekly Urban PBR CO - 04-04-09 to 12-04-09 7 10" xfId="11131"/>
    <cellStyle name="_pgvcl-costal_PGVCL-_JND-5_Weekly Urban PBR CO - 04-04-09 to 12-04-09 7 10" xfId="11132"/>
    <cellStyle name="_pgvcl-costal_pgvcl_JND-5_Weekly Urban PBR CO - 04-04-09 to 12-04-09 7 2" xfId="11133"/>
    <cellStyle name="_pgvcl-costal_PGVCL-_JND-5_Weekly Urban PBR CO - 04-04-09 to 12-04-09 7 2" xfId="11134"/>
    <cellStyle name="_pgvcl-costal_pgvcl_JND-5_Weekly Urban PBR CO - 04-04-09 to 12-04-09 7 3" xfId="11135"/>
    <cellStyle name="_pgvcl-costal_PGVCL-_JND-5_Weekly Urban PBR CO - 04-04-09 to 12-04-09 7 3" xfId="11136"/>
    <cellStyle name="_pgvcl-costal_pgvcl_JND-5_Weekly Urban PBR CO - 04-04-09 to 12-04-09 7 4" xfId="11137"/>
    <cellStyle name="_pgvcl-costal_PGVCL-_JND-5_Weekly Urban PBR CO - 04-04-09 to 12-04-09 7 4" xfId="11138"/>
    <cellStyle name="_pgvcl-costal_pgvcl_JND-5_Weekly Urban PBR CO - 04-04-09 to 12-04-09 7 5" xfId="11139"/>
    <cellStyle name="_pgvcl-costal_PGVCL-_JND-5_Weekly Urban PBR CO - 04-04-09 to 12-04-09 7 5" xfId="11140"/>
    <cellStyle name="_pgvcl-costal_pgvcl_JND-5_Weekly Urban PBR CO - 04-04-09 to 12-04-09 7 6" xfId="11141"/>
    <cellStyle name="_pgvcl-costal_PGVCL-_JND-5_Weekly Urban PBR CO - 04-04-09 to 12-04-09 7 6" xfId="11142"/>
    <cellStyle name="_pgvcl-costal_pgvcl_JND-5_Weekly Urban PBR CO - 04-04-09 to 12-04-09 7 7" xfId="11143"/>
    <cellStyle name="_pgvcl-costal_PGVCL-_JND-5_Weekly Urban PBR CO - 04-04-09 to 12-04-09 7 7" xfId="11144"/>
    <cellStyle name="_pgvcl-costal_pgvcl_JND-5_Weekly Urban PBR CO - 04-04-09 to 12-04-09 7 8" xfId="11145"/>
    <cellStyle name="_pgvcl-costal_PGVCL-_JND-5_Weekly Urban PBR CO - 04-04-09 to 12-04-09 7 8" xfId="11146"/>
    <cellStyle name="_pgvcl-costal_pgvcl_JND-5_Weekly Urban PBR CO - 04-04-09 to 12-04-09 7 9" xfId="11147"/>
    <cellStyle name="_pgvcl-costal_PGVCL-_JND-5_Weekly Urban PBR CO - 04-04-09 to 12-04-09 7 9" xfId="11148"/>
    <cellStyle name="_pgvcl-costal_pgvcl_JND-5_Weekly Urban PBR CO - 04-04-09 to 12-04-09 8" xfId="11149"/>
    <cellStyle name="_pgvcl-costal_PGVCL-_JND-5_Weekly Urban PBR CO - 04-04-09 to 12-04-09 8" xfId="11150"/>
    <cellStyle name="_pgvcl-costal_pgvcl_JND-5_Weekly Urban PBR CO - 06-03-09 to 12-03-09" xfId="11151"/>
    <cellStyle name="_pgvcl-costal_PGVCL-_JND-5_Weekly Urban PBR CO - 06-03-09 to 12-03-09" xfId="11152"/>
    <cellStyle name="_pgvcl-costal_pgvcl_JND-5_Weekly Urban PBR CO - 06-03-09 to 12-03-09 2" xfId="11153"/>
    <cellStyle name="_pgvcl-costal_PGVCL-_JND-5_Weekly Urban PBR CO - 06-03-09 to 12-03-09 2" xfId="11154"/>
    <cellStyle name="_pgvcl-costal_pgvcl_JND-5_Weekly Urban PBR CO - 06-03-09 to 12-03-09 2 10" xfId="11155"/>
    <cellStyle name="_pgvcl-costal_PGVCL-_JND-5_Weekly Urban PBR CO - 06-03-09 to 12-03-09 2 10" xfId="11156"/>
    <cellStyle name="_pgvcl-costal_pgvcl_JND-5_Weekly Urban PBR CO - 06-03-09 to 12-03-09 2 2" xfId="11157"/>
    <cellStyle name="_pgvcl-costal_PGVCL-_JND-5_Weekly Urban PBR CO - 06-03-09 to 12-03-09 2 2" xfId="11158"/>
    <cellStyle name="_pgvcl-costal_pgvcl_JND-5_Weekly Urban PBR CO - 06-03-09 to 12-03-09 2 3" xfId="11159"/>
    <cellStyle name="_pgvcl-costal_PGVCL-_JND-5_Weekly Urban PBR CO - 06-03-09 to 12-03-09 2 3" xfId="11160"/>
    <cellStyle name="_pgvcl-costal_pgvcl_JND-5_Weekly Urban PBR CO - 06-03-09 to 12-03-09 2 4" xfId="11161"/>
    <cellStyle name="_pgvcl-costal_PGVCL-_JND-5_Weekly Urban PBR CO - 06-03-09 to 12-03-09 2 4" xfId="11162"/>
    <cellStyle name="_pgvcl-costal_pgvcl_JND-5_Weekly Urban PBR CO - 06-03-09 to 12-03-09 2 5" xfId="11163"/>
    <cellStyle name="_pgvcl-costal_PGVCL-_JND-5_Weekly Urban PBR CO - 06-03-09 to 12-03-09 2 5" xfId="11164"/>
    <cellStyle name="_pgvcl-costal_pgvcl_JND-5_Weekly Urban PBR CO - 06-03-09 to 12-03-09 2 6" xfId="11165"/>
    <cellStyle name="_pgvcl-costal_PGVCL-_JND-5_Weekly Urban PBR CO - 06-03-09 to 12-03-09 2 6" xfId="11166"/>
    <cellStyle name="_pgvcl-costal_pgvcl_JND-5_Weekly Urban PBR CO - 06-03-09 to 12-03-09 2 7" xfId="11167"/>
    <cellStyle name="_pgvcl-costal_PGVCL-_JND-5_Weekly Urban PBR CO - 06-03-09 to 12-03-09 2 7" xfId="11168"/>
    <cellStyle name="_pgvcl-costal_pgvcl_JND-5_Weekly Urban PBR CO - 06-03-09 to 12-03-09 2 8" xfId="11169"/>
    <cellStyle name="_pgvcl-costal_PGVCL-_JND-5_Weekly Urban PBR CO - 06-03-09 to 12-03-09 2 8" xfId="11170"/>
    <cellStyle name="_pgvcl-costal_pgvcl_JND-5_Weekly Urban PBR CO - 06-03-09 to 12-03-09 2 9" xfId="11171"/>
    <cellStyle name="_pgvcl-costal_PGVCL-_JND-5_Weekly Urban PBR CO - 06-03-09 to 12-03-09 2 9" xfId="11172"/>
    <cellStyle name="_pgvcl-costal_pgvcl_JND-5_Weekly Urban PBR CO - 06-03-09 to 12-03-09 3" xfId="11173"/>
    <cellStyle name="_pgvcl-costal_PGVCL-_JND-5_Weekly Urban PBR CO - 06-03-09 to 12-03-09 3" xfId="11174"/>
    <cellStyle name="_pgvcl-costal_pgvcl_JND-5_Weekly Urban PBR CO - 06-03-09 to 12-03-09 3 10" xfId="11175"/>
    <cellStyle name="_pgvcl-costal_PGVCL-_JND-5_Weekly Urban PBR CO - 06-03-09 to 12-03-09 3 10" xfId="11176"/>
    <cellStyle name="_pgvcl-costal_pgvcl_JND-5_Weekly Urban PBR CO - 06-03-09 to 12-03-09 3 2" xfId="11177"/>
    <cellStyle name="_pgvcl-costal_PGVCL-_JND-5_Weekly Urban PBR CO - 06-03-09 to 12-03-09 3 2" xfId="11178"/>
    <cellStyle name="_pgvcl-costal_pgvcl_JND-5_Weekly Urban PBR CO - 06-03-09 to 12-03-09 3 3" xfId="11179"/>
    <cellStyle name="_pgvcl-costal_PGVCL-_JND-5_Weekly Urban PBR CO - 06-03-09 to 12-03-09 3 3" xfId="11180"/>
    <cellStyle name="_pgvcl-costal_pgvcl_JND-5_Weekly Urban PBR CO - 06-03-09 to 12-03-09 3 4" xfId="11181"/>
    <cellStyle name="_pgvcl-costal_PGVCL-_JND-5_Weekly Urban PBR CO - 06-03-09 to 12-03-09 3 4" xfId="11182"/>
    <cellStyle name="_pgvcl-costal_pgvcl_JND-5_Weekly Urban PBR CO - 06-03-09 to 12-03-09 3 5" xfId="11183"/>
    <cellStyle name="_pgvcl-costal_PGVCL-_JND-5_Weekly Urban PBR CO - 06-03-09 to 12-03-09 3 5" xfId="11184"/>
    <cellStyle name="_pgvcl-costal_pgvcl_JND-5_Weekly Urban PBR CO - 06-03-09 to 12-03-09 3 6" xfId="11185"/>
    <cellStyle name="_pgvcl-costal_PGVCL-_JND-5_Weekly Urban PBR CO - 06-03-09 to 12-03-09 3 6" xfId="11186"/>
    <cellStyle name="_pgvcl-costal_pgvcl_JND-5_Weekly Urban PBR CO - 06-03-09 to 12-03-09 3 7" xfId="11187"/>
    <cellStyle name="_pgvcl-costal_PGVCL-_JND-5_Weekly Urban PBR CO - 06-03-09 to 12-03-09 3 7" xfId="11188"/>
    <cellStyle name="_pgvcl-costal_pgvcl_JND-5_Weekly Urban PBR CO - 06-03-09 to 12-03-09 3 8" xfId="11189"/>
    <cellStyle name="_pgvcl-costal_PGVCL-_JND-5_Weekly Urban PBR CO - 06-03-09 to 12-03-09 3 8" xfId="11190"/>
    <cellStyle name="_pgvcl-costal_pgvcl_JND-5_Weekly Urban PBR CO - 06-03-09 to 12-03-09 3 9" xfId="11191"/>
    <cellStyle name="_pgvcl-costal_PGVCL-_JND-5_Weekly Urban PBR CO - 06-03-09 to 12-03-09 3 9" xfId="11192"/>
    <cellStyle name="_pgvcl-costal_pgvcl_JND-5_Weekly Urban PBR CO - 06-03-09 to 12-03-09 4" xfId="11193"/>
    <cellStyle name="_pgvcl-costal_PGVCL-_JND-5_Weekly Urban PBR CO - 06-03-09 to 12-03-09 4" xfId="11194"/>
    <cellStyle name="_pgvcl-costal_pgvcl_JND-5_Weekly Urban PBR CO - 06-03-09 to 12-03-09 4 10" xfId="11195"/>
    <cellStyle name="_pgvcl-costal_PGVCL-_JND-5_Weekly Urban PBR CO - 06-03-09 to 12-03-09 4 10" xfId="11196"/>
    <cellStyle name="_pgvcl-costal_pgvcl_JND-5_Weekly Urban PBR CO - 06-03-09 to 12-03-09 4 2" xfId="11197"/>
    <cellStyle name="_pgvcl-costal_PGVCL-_JND-5_Weekly Urban PBR CO - 06-03-09 to 12-03-09 4 2" xfId="11198"/>
    <cellStyle name="_pgvcl-costal_pgvcl_JND-5_Weekly Urban PBR CO - 06-03-09 to 12-03-09 4 3" xfId="11199"/>
    <cellStyle name="_pgvcl-costal_PGVCL-_JND-5_Weekly Urban PBR CO - 06-03-09 to 12-03-09 4 3" xfId="11200"/>
    <cellStyle name="_pgvcl-costal_pgvcl_JND-5_Weekly Urban PBR CO - 06-03-09 to 12-03-09 4 4" xfId="11201"/>
    <cellStyle name="_pgvcl-costal_PGVCL-_JND-5_Weekly Urban PBR CO - 06-03-09 to 12-03-09 4 4" xfId="11202"/>
    <cellStyle name="_pgvcl-costal_pgvcl_JND-5_Weekly Urban PBR CO - 06-03-09 to 12-03-09 4 5" xfId="11203"/>
    <cellStyle name="_pgvcl-costal_PGVCL-_JND-5_Weekly Urban PBR CO - 06-03-09 to 12-03-09 4 5" xfId="11204"/>
    <cellStyle name="_pgvcl-costal_pgvcl_JND-5_Weekly Urban PBR CO - 06-03-09 to 12-03-09 4 6" xfId="11205"/>
    <cellStyle name="_pgvcl-costal_PGVCL-_JND-5_Weekly Urban PBR CO - 06-03-09 to 12-03-09 4 6" xfId="11206"/>
    <cellStyle name="_pgvcl-costal_pgvcl_JND-5_Weekly Urban PBR CO - 06-03-09 to 12-03-09 4 7" xfId="11207"/>
    <cellStyle name="_pgvcl-costal_PGVCL-_JND-5_Weekly Urban PBR CO - 06-03-09 to 12-03-09 4 7" xfId="11208"/>
    <cellStyle name="_pgvcl-costal_pgvcl_JND-5_Weekly Urban PBR CO - 06-03-09 to 12-03-09 4 8" xfId="11209"/>
    <cellStyle name="_pgvcl-costal_PGVCL-_JND-5_Weekly Urban PBR CO - 06-03-09 to 12-03-09 4 8" xfId="11210"/>
    <cellStyle name="_pgvcl-costal_pgvcl_JND-5_Weekly Urban PBR CO - 06-03-09 to 12-03-09 4 9" xfId="11211"/>
    <cellStyle name="_pgvcl-costal_PGVCL-_JND-5_Weekly Urban PBR CO - 06-03-09 to 12-03-09 4 9" xfId="11212"/>
    <cellStyle name="_pgvcl-costal_pgvcl_JND-5_Weekly Urban PBR CO - 06-03-09 to 12-03-09 5" xfId="11213"/>
    <cellStyle name="_pgvcl-costal_PGVCL-_JND-5_Weekly Urban PBR CO - 06-03-09 to 12-03-09 5" xfId="11214"/>
    <cellStyle name="_pgvcl-costal_pgvcl_JND-5_Weekly Urban PBR CO - 06-03-09 to 12-03-09 5 10" xfId="11215"/>
    <cellStyle name="_pgvcl-costal_PGVCL-_JND-5_Weekly Urban PBR CO - 06-03-09 to 12-03-09 5 10" xfId="11216"/>
    <cellStyle name="_pgvcl-costal_pgvcl_JND-5_Weekly Urban PBR CO - 06-03-09 to 12-03-09 5 2" xfId="11217"/>
    <cellStyle name="_pgvcl-costal_PGVCL-_JND-5_Weekly Urban PBR CO - 06-03-09 to 12-03-09 5 2" xfId="11218"/>
    <cellStyle name="_pgvcl-costal_pgvcl_JND-5_Weekly Urban PBR CO - 06-03-09 to 12-03-09 5 3" xfId="11219"/>
    <cellStyle name="_pgvcl-costal_PGVCL-_JND-5_Weekly Urban PBR CO - 06-03-09 to 12-03-09 5 3" xfId="11220"/>
    <cellStyle name="_pgvcl-costal_pgvcl_JND-5_Weekly Urban PBR CO - 06-03-09 to 12-03-09 5 4" xfId="11221"/>
    <cellStyle name="_pgvcl-costal_PGVCL-_JND-5_Weekly Urban PBR CO - 06-03-09 to 12-03-09 5 4" xfId="11222"/>
    <cellStyle name="_pgvcl-costal_pgvcl_JND-5_Weekly Urban PBR CO - 06-03-09 to 12-03-09 5 5" xfId="11223"/>
    <cellStyle name="_pgvcl-costal_PGVCL-_JND-5_Weekly Urban PBR CO - 06-03-09 to 12-03-09 5 5" xfId="11224"/>
    <cellStyle name="_pgvcl-costal_pgvcl_JND-5_Weekly Urban PBR CO - 06-03-09 to 12-03-09 5 6" xfId="11225"/>
    <cellStyle name="_pgvcl-costal_PGVCL-_JND-5_Weekly Urban PBR CO - 06-03-09 to 12-03-09 5 6" xfId="11226"/>
    <cellStyle name="_pgvcl-costal_pgvcl_JND-5_Weekly Urban PBR CO - 06-03-09 to 12-03-09 5 7" xfId="11227"/>
    <cellStyle name="_pgvcl-costal_PGVCL-_JND-5_Weekly Urban PBR CO - 06-03-09 to 12-03-09 5 7" xfId="11228"/>
    <cellStyle name="_pgvcl-costal_pgvcl_JND-5_Weekly Urban PBR CO - 06-03-09 to 12-03-09 5 8" xfId="11229"/>
    <cellStyle name="_pgvcl-costal_PGVCL-_JND-5_Weekly Urban PBR CO - 06-03-09 to 12-03-09 5 8" xfId="11230"/>
    <cellStyle name="_pgvcl-costal_pgvcl_JND-5_Weekly Urban PBR CO - 06-03-09 to 12-03-09 5 9" xfId="11231"/>
    <cellStyle name="_pgvcl-costal_PGVCL-_JND-5_Weekly Urban PBR CO - 06-03-09 to 12-03-09 5 9" xfId="11232"/>
    <cellStyle name="_pgvcl-costal_pgvcl_JND-5_Weekly Urban PBR CO - 06-03-09 to 12-03-09 6" xfId="11233"/>
    <cellStyle name="_pgvcl-costal_PGVCL-_JND-5_Weekly Urban PBR CO - 06-03-09 to 12-03-09 6" xfId="11234"/>
    <cellStyle name="_pgvcl-costal_pgvcl_JND-5_Weekly Urban PBR CO - 06-03-09 to 12-03-09 6 10" xfId="11235"/>
    <cellStyle name="_pgvcl-costal_PGVCL-_JND-5_Weekly Urban PBR CO - 06-03-09 to 12-03-09 6 10" xfId="11236"/>
    <cellStyle name="_pgvcl-costal_pgvcl_JND-5_Weekly Urban PBR CO - 06-03-09 to 12-03-09 6 2" xfId="11237"/>
    <cellStyle name="_pgvcl-costal_PGVCL-_JND-5_Weekly Urban PBR CO - 06-03-09 to 12-03-09 6 2" xfId="11238"/>
    <cellStyle name="_pgvcl-costal_pgvcl_JND-5_Weekly Urban PBR CO - 06-03-09 to 12-03-09 6 3" xfId="11239"/>
    <cellStyle name="_pgvcl-costal_PGVCL-_JND-5_Weekly Urban PBR CO - 06-03-09 to 12-03-09 6 3" xfId="11240"/>
    <cellStyle name="_pgvcl-costal_pgvcl_JND-5_Weekly Urban PBR CO - 06-03-09 to 12-03-09 6 4" xfId="11241"/>
    <cellStyle name="_pgvcl-costal_PGVCL-_JND-5_Weekly Urban PBR CO - 06-03-09 to 12-03-09 6 4" xfId="11242"/>
    <cellStyle name="_pgvcl-costal_pgvcl_JND-5_Weekly Urban PBR CO - 06-03-09 to 12-03-09 6 5" xfId="11243"/>
    <cellStyle name="_pgvcl-costal_PGVCL-_JND-5_Weekly Urban PBR CO - 06-03-09 to 12-03-09 6 5" xfId="11244"/>
    <cellStyle name="_pgvcl-costal_pgvcl_JND-5_Weekly Urban PBR CO - 06-03-09 to 12-03-09 6 6" xfId="11245"/>
    <cellStyle name="_pgvcl-costal_PGVCL-_JND-5_Weekly Urban PBR CO - 06-03-09 to 12-03-09 6 6" xfId="11246"/>
    <cellStyle name="_pgvcl-costal_pgvcl_JND-5_Weekly Urban PBR CO - 06-03-09 to 12-03-09 6 7" xfId="11247"/>
    <cellStyle name="_pgvcl-costal_PGVCL-_JND-5_Weekly Urban PBR CO - 06-03-09 to 12-03-09 6 7" xfId="11248"/>
    <cellStyle name="_pgvcl-costal_pgvcl_JND-5_Weekly Urban PBR CO - 06-03-09 to 12-03-09 6 8" xfId="11249"/>
    <cellStyle name="_pgvcl-costal_PGVCL-_JND-5_Weekly Urban PBR CO - 06-03-09 to 12-03-09 6 8" xfId="11250"/>
    <cellStyle name="_pgvcl-costal_pgvcl_JND-5_Weekly Urban PBR CO - 06-03-09 to 12-03-09 6 9" xfId="11251"/>
    <cellStyle name="_pgvcl-costal_PGVCL-_JND-5_Weekly Urban PBR CO - 06-03-09 to 12-03-09 6 9" xfId="11252"/>
    <cellStyle name="_pgvcl-costal_pgvcl_JND-5_Weekly Urban PBR CO - 06-03-09 to 12-03-09 7" xfId="11253"/>
    <cellStyle name="_pgvcl-costal_PGVCL-_JND-5_Weekly Urban PBR CO - 06-03-09 to 12-03-09 7" xfId="11254"/>
    <cellStyle name="_pgvcl-costal_pgvcl_JND-5_Weekly Urban PBR CO - 06-03-09 to 12-03-09 7 10" xfId="11255"/>
    <cellStyle name="_pgvcl-costal_PGVCL-_JND-5_Weekly Urban PBR CO - 06-03-09 to 12-03-09 7 10" xfId="11256"/>
    <cellStyle name="_pgvcl-costal_pgvcl_JND-5_Weekly Urban PBR CO - 06-03-09 to 12-03-09 7 2" xfId="11257"/>
    <cellStyle name="_pgvcl-costal_PGVCL-_JND-5_Weekly Urban PBR CO - 06-03-09 to 12-03-09 7 2" xfId="11258"/>
    <cellStyle name="_pgvcl-costal_pgvcl_JND-5_Weekly Urban PBR CO - 06-03-09 to 12-03-09 7 3" xfId="11259"/>
    <cellStyle name="_pgvcl-costal_PGVCL-_JND-5_Weekly Urban PBR CO - 06-03-09 to 12-03-09 7 3" xfId="11260"/>
    <cellStyle name="_pgvcl-costal_pgvcl_JND-5_Weekly Urban PBR CO - 06-03-09 to 12-03-09 7 4" xfId="11261"/>
    <cellStyle name="_pgvcl-costal_PGVCL-_JND-5_Weekly Urban PBR CO - 06-03-09 to 12-03-09 7 4" xfId="11262"/>
    <cellStyle name="_pgvcl-costal_pgvcl_JND-5_Weekly Urban PBR CO - 06-03-09 to 12-03-09 7 5" xfId="11263"/>
    <cellStyle name="_pgvcl-costal_PGVCL-_JND-5_Weekly Urban PBR CO - 06-03-09 to 12-03-09 7 5" xfId="11264"/>
    <cellStyle name="_pgvcl-costal_pgvcl_JND-5_Weekly Urban PBR CO - 06-03-09 to 12-03-09 7 6" xfId="11265"/>
    <cellStyle name="_pgvcl-costal_PGVCL-_JND-5_Weekly Urban PBR CO - 06-03-09 to 12-03-09 7 6" xfId="11266"/>
    <cellStyle name="_pgvcl-costal_pgvcl_JND-5_Weekly Urban PBR CO - 06-03-09 to 12-03-09 7 7" xfId="11267"/>
    <cellStyle name="_pgvcl-costal_PGVCL-_JND-5_Weekly Urban PBR CO - 06-03-09 to 12-03-09 7 7" xfId="11268"/>
    <cellStyle name="_pgvcl-costal_pgvcl_JND-5_Weekly Urban PBR CO - 06-03-09 to 12-03-09 7 8" xfId="11269"/>
    <cellStyle name="_pgvcl-costal_PGVCL-_JND-5_Weekly Urban PBR CO - 06-03-09 to 12-03-09 7 8" xfId="11270"/>
    <cellStyle name="_pgvcl-costal_pgvcl_JND-5_Weekly Urban PBR CO - 06-03-09 to 12-03-09 7 9" xfId="11271"/>
    <cellStyle name="_pgvcl-costal_PGVCL-_JND-5_Weekly Urban PBR CO - 06-03-09 to 12-03-09 7 9" xfId="11272"/>
    <cellStyle name="_pgvcl-costal_pgvcl_JND-5_Weekly Urban PBR CO - 06-03-09 to 12-03-09 8" xfId="11273"/>
    <cellStyle name="_pgvcl-costal_PGVCL-_JND-5_Weekly Urban PBR CO - 06-03-09 to 12-03-09 8" xfId="11274"/>
    <cellStyle name="_pgvcl-costal_pgvcl_JND-5_Weekly Urban PBR CO - 20-02-09 to 26-02-09" xfId="11275"/>
    <cellStyle name="_pgvcl-costal_PGVCL-_JND-5_Weekly Urban PBR CO - 20-02-09 to 26-02-09" xfId="11276"/>
    <cellStyle name="_pgvcl-costal_pgvcl_JND-5_Weekly Urban PBR CO - 20-02-09 to 26-02-09 2" xfId="11277"/>
    <cellStyle name="_pgvcl-costal_PGVCL-_JND-5_Weekly Urban PBR CO - 20-02-09 to 26-02-09 2" xfId="11278"/>
    <cellStyle name="_pgvcl-costal_pgvcl_JND-5_Weekly Urban PBR CO - 20-02-09 to 26-02-09 2 10" xfId="11279"/>
    <cellStyle name="_pgvcl-costal_PGVCL-_JND-5_Weekly Urban PBR CO - 20-02-09 to 26-02-09 2 10" xfId="11280"/>
    <cellStyle name="_pgvcl-costal_pgvcl_JND-5_Weekly Urban PBR CO - 20-02-09 to 26-02-09 2 2" xfId="11281"/>
    <cellStyle name="_pgvcl-costal_PGVCL-_JND-5_Weekly Urban PBR CO - 20-02-09 to 26-02-09 2 2" xfId="11282"/>
    <cellStyle name="_pgvcl-costal_pgvcl_JND-5_Weekly Urban PBR CO - 20-02-09 to 26-02-09 2 3" xfId="11283"/>
    <cellStyle name="_pgvcl-costal_PGVCL-_JND-5_Weekly Urban PBR CO - 20-02-09 to 26-02-09 2 3" xfId="11284"/>
    <cellStyle name="_pgvcl-costal_pgvcl_JND-5_Weekly Urban PBR CO - 20-02-09 to 26-02-09 2 4" xfId="11285"/>
    <cellStyle name="_pgvcl-costal_PGVCL-_JND-5_Weekly Urban PBR CO - 20-02-09 to 26-02-09 2 4" xfId="11286"/>
    <cellStyle name="_pgvcl-costal_pgvcl_JND-5_Weekly Urban PBR CO - 20-02-09 to 26-02-09 2 5" xfId="11287"/>
    <cellStyle name="_pgvcl-costal_PGVCL-_JND-5_Weekly Urban PBR CO - 20-02-09 to 26-02-09 2 5" xfId="11288"/>
    <cellStyle name="_pgvcl-costal_pgvcl_JND-5_Weekly Urban PBR CO - 20-02-09 to 26-02-09 2 6" xfId="11289"/>
    <cellStyle name="_pgvcl-costal_PGVCL-_JND-5_Weekly Urban PBR CO - 20-02-09 to 26-02-09 2 6" xfId="11290"/>
    <cellStyle name="_pgvcl-costal_pgvcl_JND-5_Weekly Urban PBR CO - 20-02-09 to 26-02-09 2 7" xfId="11291"/>
    <cellStyle name="_pgvcl-costal_PGVCL-_JND-5_Weekly Urban PBR CO - 20-02-09 to 26-02-09 2 7" xfId="11292"/>
    <cellStyle name="_pgvcl-costal_pgvcl_JND-5_Weekly Urban PBR CO - 20-02-09 to 26-02-09 2 8" xfId="11293"/>
    <cellStyle name="_pgvcl-costal_PGVCL-_JND-5_Weekly Urban PBR CO - 20-02-09 to 26-02-09 2 8" xfId="11294"/>
    <cellStyle name="_pgvcl-costal_pgvcl_JND-5_Weekly Urban PBR CO - 20-02-09 to 26-02-09 2 9" xfId="11295"/>
    <cellStyle name="_pgvcl-costal_PGVCL-_JND-5_Weekly Urban PBR CO - 20-02-09 to 26-02-09 2 9" xfId="11296"/>
    <cellStyle name="_pgvcl-costal_pgvcl_JND-5_Weekly Urban PBR CO - 20-02-09 to 26-02-09 3" xfId="11297"/>
    <cellStyle name="_pgvcl-costal_PGVCL-_JND-5_Weekly Urban PBR CO - 20-02-09 to 26-02-09 3" xfId="11298"/>
    <cellStyle name="_pgvcl-costal_pgvcl_JND-5_Weekly Urban PBR CO - 20-02-09 to 26-02-09 3 10" xfId="11299"/>
    <cellStyle name="_pgvcl-costal_PGVCL-_JND-5_Weekly Urban PBR CO - 20-02-09 to 26-02-09 3 10" xfId="11300"/>
    <cellStyle name="_pgvcl-costal_pgvcl_JND-5_Weekly Urban PBR CO - 20-02-09 to 26-02-09 3 2" xfId="11301"/>
    <cellStyle name="_pgvcl-costal_PGVCL-_JND-5_Weekly Urban PBR CO - 20-02-09 to 26-02-09 3 2" xfId="11302"/>
    <cellStyle name="_pgvcl-costal_pgvcl_JND-5_Weekly Urban PBR CO - 20-02-09 to 26-02-09 3 3" xfId="11303"/>
    <cellStyle name="_pgvcl-costal_PGVCL-_JND-5_Weekly Urban PBR CO - 20-02-09 to 26-02-09 3 3" xfId="11304"/>
    <cellStyle name="_pgvcl-costal_pgvcl_JND-5_Weekly Urban PBR CO - 20-02-09 to 26-02-09 3 4" xfId="11305"/>
    <cellStyle name="_pgvcl-costal_PGVCL-_JND-5_Weekly Urban PBR CO - 20-02-09 to 26-02-09 3 4" xfId="11306"/>
    <cellStyle name="_pgvcl-costal_pgvcl_JND-5_Weekly Urban PBR CO - 20-02-09 to 26-02-09 3 5" xfId="11307"/>
    <cellStyle name="_pgvcl-costal_PGVCL-_JND-5_Weekly Urban PBR CO - 20-02-09 to 26-02-09 3 5" xfId="11308"/>
    <cellStyle name="_pgvcl-costal_pgvcl_JND-5_Weekly Urban PBR CO - 20-02-09 to 26-02-09 3 6" xfId="11309"/>
    <cellStyle name="_pgvcl-costal_PGVCL-_JND-5_Weekly Urban PBR CO - 20-02-09 to 26-02-09 3 6" xfId="11310"/>
    <cellStyle name="_pgvcl-costal_pgvcl_JND-5_Weekly Urban PBR CO - 20-02-09 to 26-02-09 3 7" xfId="11311"/>
    <cellStyle name="_pgvcl-costal_PGVCL-_JND-5_Weekly Urban PBR CO - 20-02-09 to 26-02-09 3 7" xfId="11312"/>
    <cellStyle name="_pgvcl-costal_pgvcl_JND-5_Weekly Urban PBR CO - 20-02-09 to 26-02-09 3 8" xfId="11313"/>
    <cellStyle name="_pgvcl-costal_PGVCL-_JND-5_Weekly Urban PBR CO - 20-02-09 to 26-02-09 3 8" xfId="11314"/>
    <cellStyle name="_pgvcl-costal_pgvcl_JND-5_Weekly Urban PBR CO - 20-02-09 to 26-02-09 3 9" xfId="11315"/>
    <cellStyle name="_pgvcl-costal_PGVCL-_JND-5_Weekly Urban PBR CO - 20-02-09 to 26-02-09 3 9" xfId="11316"/>
    <cellStyle name="_pgvcl-costal_pgvcl_JND-5_Weekly Urban PBR CO - 20-02-09 to 26-02-09 4" xfId="11317"/>
    <cellStyle name="_pgvcl-costal_PGVCL-_JND-5_Weekly Urban PBR CO - 20-02-09 to 26-02-09 4" xfId="11318"/>
    <cellStyle name="_pgvcl-costal_pgvcl_JND-5_Weekly Urban PBR CO - 20-02-09 to 26-02-09 4 10" xfId="11319"/>
    <cellStyle name="_pgvcl-costal_PGVCL-_JND-5_Weekly Urban PBR CO - 20-02-09 to 26-02-09 4 10" xfId="11320"/>
    <cellStyle name="_pgvcl-costal_pgvcl_JND-5_Weekly Urban PBR CO - 20-02-09 to 26-02-09 4 2" xfId="11321"/>
    <cellStyle name="_pgvcl-costal_PGVCL-_JND-5_Weekly Urban PBR CO - 20-02-09 to 26-02-09 4 2" xfId="11322"/>
    <cellStyle name="_pgvcl-costal_pgvcl_JND-5_Weekly Urban PBR CO - 20-02-09 to 26-02-09 4 3" xfId="11323"/>
    <cellStyle name="_pgvcl-costal_PGVCL-_JND-5_Weekly Urban PBR CO - 20-02-09 to 26-02-09 4 3" xfId="11324"/>
    <cellStyle name="_pgvcl-costal_pgvcl_JND-5_Weekly Urban PBR CO - 20-02-09 to 26-02-09 4 4" xfId="11325"/>
    <cellStyle name="_pgvcl-costal_PGVCL-_JND-5_Weekly Urban PBR CO - 20-02-09 to 26-02-09 4 4" xfId="11326"/>
    <cellStyle name="_pgvcl-costal_pgvcl_JND-5_Weekly Urban PBR CO - 20-02-09 to 26-02-09 4 5" xfId="11327"/>
    <cellStyle name="_pgvcl-costal_PGVCL-_JND-5_Weekly Urban PBR CO - 20-02-09 to 26-02-09 4 5" xfId="11328"/>
    <cellStyle name="_pgvcl-costal_pgvcl_JND-5_Weekly Urban PBR CO - 20-02-09 to 26-02-09 4 6" xfId="11329"/>
    <cellStyle name="_pgvcl-costal_PGVCL-_JND-5_Weekly Urban PBR CO - 20-02-09 to 26-02-09 4 6" xfId="11330"/>
    <cellStyle name="_pgvcl-costal_pgvcl_JND-5_Weekly Urban PBR CO - 20-02-09 to 26-02-09 4 7" xfId="11331"/>
    <cellStyle name="_pgvcl-costal_PGVCL-_JND-5_Weekly Urban PBR CO - 20-02-09 to 26-02-09 4 7" xfId="11332"/>
    <cellStyle name="_pgvcl-costal_pgvcl_JND-5_Weekly Urban PBR CO - 20-02-09 to 26-02-09 4 8" xfId="11333"/>
    <cellStyle name="_pgvcl-costal_PGVCL-_JND-5_Weekly Urban PBR CO - 20-02-09 to 26-02-09 4 8" xfId="11334"/>
    <cellStyle name="_pgvcl-costal_pgvcl_JND-5_Weekly Urban PBR CO - 20-02-09 to 26-02-09 4 9" xfId="11335"/>
    <cellStyle name="_pgvcl-costal_PGVCL-_JND-5_Weekly Urban PBR CO - 20-02-09 to 26-02-09 4 9" xfId="11336"/>
    <cellStyle name="_pgvcl-costal_pgvcl_JND-5_Weekly Urban PBR CO - 20-02-09 to 26-02-09 5" xfId="11337"/>
    <cellStyle name="_pgvcl-costal_PGVCL-_JND-5_Weekly Urban PBR CO - 20-02-09 to 26-02-09 5" xfId="11338"/>
    <cellStyle name="_pgvcl-costal_pgvcl_JND-5_Weekly Urban PBR CO - 20-02-09 to 26-02-09 5 10" xfId="11339"/>
    <cellStyle name="_pgvcl-costal_PGVCL-_JND-5_Weekly Urban PBR CO - 20-02-09 to 26-02-09 5 10" xfId="11340"/>
    <cellStyle name="_pgvcl-costal_pgvcl_JND-5_Weekly Urban PBR CO - 20-02-09 to 26-02-09 5 2" xfId="11341"/>
    <cellStyle name="_pgvcl-costal_PGVCL-_JND-5_Weekly Urban PBR CO - 20-02-09 to 26-02-09 5 2" xfId="11342"/>
    <cellStyle name="_pgvcl-costal_pgvcl_JND-5_Weekly Urban PBR CO - 20-02-09 to 26-02-09 5 3" xfId="11343"/>
    <cellStyle name="_pgvcl-costal_PGVCL-_JND-5_Weekly Urban PBR CO - 20-02-09 to 26-02-09 5 3" xfId="11344"/>
    <cellStyle name="_pgvcl-costal_pgvcl_JND-5_Weekly Urban PBR CO - 20-02-09 to 26-02-09 5 4" xfId="11345"/>
    <cellStyle name="_pgvcl-costal_PGVCL-_JND-5_Weekly Urban PBR CO - 20-02-09 to 26-02-09 5 4" xfId="11346"/>
    <cellStyle name="_pgvcl-costal_pgvcl_JND-5_Weekly Urban PBR CO - 20-02-09 to 26-02-09 5 5" xfId="11347"/>
    <cellStyle name="_pgvcl-costal_PGVCL-_JND-5_Weekly Urban PBR CO - 20-02-09 to 26-02-09 5 5" xfId="11348"/>
    <cellStyle name="_pgvcl-costal_pgvcl_JND-5_Weekly Urban PBR CO - 20-02-09 to 26-02-09 5 6" xfId="11349"/>
    <cellStyle name="_pgvcl-costal_PGVCL-_JND-5_Weekly Urban PBR CO - 20-02-09 to 26-02-09 5 6" xfId="11350"/>
    <cellStyle name="_pgvcl-costal_pgvcl_JND-5_Weekly Urban PBR CO - 20-02-09 to 26-02-09 5 7" xfId="11351"/>
    <cellStyle name="_pgvcl-costal_PGVCL-_JND-5_Weekly Urban PBR CO - 20-02-09 to 26-02-09 5 7" xfId="11352"/>
    <cellStyle name="_pgvcl-costal_pgvcl_JND-5_Weekly Urban PBR CO - 20-02-09 to 26-02-09 5 8" xfId="11353"/>
    <cellStyle name="_pgvcl-costal_PGVCL-_JND-5_Weekly Urban PBR CO - 20-02-09 to 26-02-09 5 8" xfId="11354"/>
    <cellStyle name="_pgvcl-costal_pgvcl_JND-5_Weekly Urban PBR CO - 20-02-09 to 26-02-09 5 9" xfId="11355"/>
    <cellStyle name="_pgvcl-costal_PGVCL-_JND-5_Weekly Urban PBR CO - 20-02-09 to 26-02-09 5 9" xfId="11356"/>
    <cellStyle name="_pgvcl-costal_pgvcl_JND-5_Weekly Urban PBR CO - 20-02-09 to 26-02-09 6" xfId="11357"/>
    <cellStyle name="_pgvcl-costal_PGVCL-_JND-5_Weekly Urban PBR CO - 20-02-09 to 26-02-09 6" xfId="11358"/>
    <cellStyle name="_pgvcl-costal_pgvcl_JND-5_Weekly Urban PBR CO - 20-02-09 to 26-02-09 6 10" xfId="11359"/>
    <cellStyle name="_pgvcl-costal_PGVCL-_JND-5_Weekly Urban PBR CO - 20-02-09 to 26-02-09 6 10" xfId="11360"/>
    <cellStyle name="_pgvcl-costal_pgvcl_JND-5_Weekly Urban PBR CO - 20-02-09 to 26-02-09 6 2" xfId="11361"/>
    <cellStyle name="_pgvcl-costal_PGVCL-_JND-5_Weekly Urban PBR CO - 20-02-09 to 26-02-09 6 2" xfId="11362"/>
    <cellStyle name="_pgvcl-costal_pgvcl_JND-5_Weekly Urban PBR CO - 20-02-09 to 26-02-09 6 3" xfId="11363"/>
    <cellStyle name="_pgvcl-costal_PGVCL-_JND-5_Weekly Urban PBR CO - 20-02-09 to 26-02-09 6 3" xfId="11364"/>
    <cellStyle name="_pgvcl-costal_pgvcl_JND-5_Weekly Urban PBR CO - 20-02-09 to 26-02-09 6 4" xfId="11365"/>
    <cellStyle name="_pgvcl-costal_PGVCL-_JND-5_Weekly Urban PBR CO - 20-02-09 to 26-02-09 6 4" xfId="11366"/>
    <cellStyle name="_pgvcl-costal_pgvcl_JND-5_Weekly Urban PBR CO - 20-02-09 to 26-02-09 6 5" xfId="11367"/>
    <cellStyle name="_pgvcl-costal_PGVCL-_JND-5_Weekly Urban PBR CO - 20-02-09 to 26-02-09 6 5" xfId="11368"/>
    <cellStyle name="_pgvcl-costal_pgvcl_JND-5_Weekly Urban PBR CO - 20-02-09 to 26-02-09 6 6" xfId="11369"/>
    <cellStyle name="_pgvcl-costal_PGVCL-_JND-5_Weekly Urban PBR CO - 20-02-09 to 26-02-09 6 6" xfId="11370"/>
    <cellStyle name="_pgvcl-costal_pgvcl_JND-5_Weekly Urban PBR CO - 20-02-09 to 26-02-09 6 7" xfId="11371"/>
    <cellStyle name="_pgvcl-costal_PGVCL-_JND-5_Weekly Urban PBR CO - 20-02-09 to 26-02-09 6 7" xfId="11372"/>
    <cellStyle name="_pgvcl-costal_pgvcl_JND-5_Weekly Urban PBR CO - 20-02-09 to 26-02-09 6 8" xfId="11373"/>
    <cellStyle name="_pgvcl-costal_PGVCL-_JND-5_Weekly Urban PBR CO - 20-02-09 to 26-02-09 6 8" xfId="11374"/>
    <cellStyle name="_pgvcl-costal_pgvcl_JND-5_Weekly Urban PBR CO - 20-02-09 to 26-02-09 6 9" xfId="11375"/>
    <cellStyle name="_pgvcl-costal_PGVCL-_JND-5_Weekly Urban PBR CO - 20-02-09 to 26-02-09 6 9" xfId="11376"/>
    <cellStyle name="_pgvcl-costal_pgvcl_JND-5_Weekly Urban PBR CO - 20-02-09 to 26-02-09 7" xfId="11377"/>
    <cellStyle name="_pgvcl-costal_PGVCL-_JND-5_Weekly Urban PBR CO - 20-02-09 to 26-02-09 7" xfId="11378"/>
    <cellStyle name="_pgvcl-costal_pgvcl_JND-5_Weekly Urban PBR CO - 20-02-09 to 26-02-09 7 10" xfId="11379"/>
    <cellStyle name="_pgvcl-costal_PGVCL-_JND-5_Weekly Urban PBR CO - 20-02-09 to 26-02-09 7 10" xfId="11380"/>
    <cellStyle name="_pgvcl-costal_pgvcl_JND-5_Weekly Urban PBR CO - 20-02-09 to 26-02-09 7 2" xfId="11381"/>
    <cellStyle name="_pgvcl-costal_PGVCL-_JND-5_Weekly Urban PBR CO - 20-02-09 to 26-02-09 7 2" xfId="11382"/>
    <cellStyle name="_pgvcl-costal_pgvcl_JND-5_Weekly Urban PBR CO - 20-02-09 to 26-02-09 7 3" xfId="11383"/>
    <cellStyle name="_pgvcl-costal_PGVCL-_JND-5_Weekly Urban PBR CO - 20-02-09 to 26-02-09 7 3" xfId="11384"/>
    <cellStyle name="_pgvcl-costal_pgvcl_JND-5_Weekly Urban PBR CO - 20-02-09 to 26-02-09 7 4" xfId="11385"/>
    <cellStyle name="_pgvcl-costal_PGVCL-_JND-5_Weekly Urban PBR CO - 20-02-09 to 26-02-09 7 4" xfId="11386"/>
    <cellStyle name="_pgvcl-costal_pgvcl_JND-5_Weekly Urban PBR CO - 20-02-09 to 26-02-09 7 5" xfId="11387"/>
    <cellStyle name="_pgvcl-costal_PGVCL-_JND-5_Weekly Urban PBR CO - 20-02-09 to 26-02-09 7 5" xfId="11388"/>
    <cellStyle name="_pgvcl-costal_pgvcl_JND-5_Weekly Urban PBR CO - 20-02-09 to 26-02-09 7 6" xfId="11389"/>
    <cellStyle name="_pgvcl-costal_PGVCL-_JND-5_Weekly Urban PBR CO - 20-02-09 to 26-02-09 7 6" xfId="11390"/>
    <cellStyle name="_pgvcl-costal_pgvcl_JND-5_Weekly Urban PBR CO - 20-02-09 to 26-02-09 7 7" xfId="11391"/>
    <cellStyle name="_pgvcl-costal_PGVCL-_JND-5_Weekly Urban PBR CO - 20-02-09 to 26-02-09 7 7" xfId="11392"/>
    <cellStyle name="_pgvcl-costal_pgvcl_JND-5_Weekly Urban PBR CO - 20-02-09 to 26-02-09 7 8" xfId="11393"/>
    <cellStyle name="_pgvcl-costal_PGVCL-_JND-5_Weekly Urban PBR CO - 20-02-09 to 26-02-09 7 8" xfId="11394"/>
    <cellStyle name="_pgvcl-costal_pgvcl_JND-5_Weekly Urban PBR CO - 20-02-09 to 26-02-09 7 9" xfId="11395"/>
    <cellStyle name="_pgvcl-costal_PGVCL-_JND-5_Weekly Urban PBR CO - 20-02-09 to 26-02-09 7 9" xfId="11396"/>
    <cellStyle name="_pgvcl-costal_pgvcl_JND-5_Weekly Urban PBR CO - 20-02-09 to 26-02-09 8" xfId="11397"/>
    <cellStyle name="_pgvcl-costal_PGVCL-_JND-5_Weekly Urban PBR CO - 20-02-09 to 26-02-09 8" xfId="11398"/>
    <cellStyle name="_pgvcl-costal_pgvcl_JND-5_Weekly Urban PBR CO - 30-01-09 to 05-02-09" xfId="11399"/>
    <cellStyle name="_pgvcl-costal_PGVCL-_JND-5_Weekly Urban PBR CO - 30-01-09 to 05-02-09" xfId="11400"/>
    <cellStyle name="_pgvcl-costal_pgvcl_JND-5_Weekly Urban PBR CO - 30-01-09 to 05-02-09 2" xfId="11401"/>
    <cellStyle name="_pgvcl-costal_PGVCL-_JND-5_Weekly Urban PBR CO - 30-01-09 to 05-02-09 2" xfId="11402"/>
    <cellStyle name="_pgvcl-costal_pgvcl_JND-5_Weekly Urban PBR CO - 30-01-09 to 05-02-09 2 10" xfId="11403"/>
    <cellStyle name="_pgvcl-costal_PGVCL-_JND-5_Weekly Urban PBR CO - 30-01-09 to 05-02-09 2 10" xfId="11404"/>
    <cellStyle name="_pgvcl-costal_pgvcl_JND-5_Weekly Urban PBR CO - 30-01-09 to 05-02-09 2 2" xfId="11405"/>
    <cellStyle name="_pgvcl-costal_PGVCL-_JND-5_Weekly Urban PBR CO - 30-01-09 to 05-02-09 2 2" xfId="11406"/>
    <cellStyle name="_pgvcl-costal_pgvcl_JND-5_Weekly Urban PBR CO - 30-01-09 to 05-02-09 2 3" xfId="11407"/>
    <cellStyle name="_pgvcl-costal_PGVCL-_JND-5_Weekly Urban PBR CO - 30-01-09 to 05-02-09 2 3" xfId="11408"/>
    <cellStyle name="_pgvcl-costal_pgvcl_JND-5_Weekly Urban PBR CO - 30-01-09 to 05-02-09 2 4" xfId="11409"/>
    <cellStyle name="_pgvcl-costal_PGVCL-_JND-5_Weekly Urban PBR CO - 30-01-09 to 05-02-09 2 4" xfId="11410"/>
    <cellStyle name="_pgvcl-costal_pgvcl_JND-5_Weekly Urban PBR CO - 30-01-09 to 05-02-09 2 5" xfId="11411"/>
    <cellStyle name="_pgvcl-costal_PGVCL-_JND-5_Weekly Urban PBR CO - 30-01-09 to 05-02-09 2 5" xfId="11412"/>
    <cellStyle name="_pgvcl-costal_pgvcl_JND-5_Weekly Urban PBR CO - 30-01-09 to 05-02-09 2 6" xfId="11413"/>
    <cellStyle name="_pgvcl-costal_PGVCL-_JND-5_Weekly Urban PBR CO - 30-01-09 to 05-02-09 2 6" xfId="11414"/>
    <cellStyle name="_pgvcl-costal_pgvcl_JND-5_Weekly Urban PBR CO - 30-01-09 to 05-02-09 2 7" xfId="11415"/>
    <cellStyle name="_pgvcl-costal_PGVCL-_JND-5_Weekly Urban PBR CO - 30-01-09 to 05-02-09 2 7" xfId="11416"/>
    <cellStyle name="_pgvcl-costal_pgvcl_JND-5_Weekly Urban PBR CO - 30-01-09 to 05-02-09 2 8" xfId="11417"/>
    <cellStyle name="_pgvcl-costal_PGVCL-_JND-5_Weekly Urban PBR CO - 30-01-09 to 05-02-09 2 8" xfId="11418"/>
    <cellStyle name="_pgvcl-costal_pgvcl_JND-5_Weekly Urban PBR CO - 30-01-09 to 05-02-09 2 9" xfId="11419"/>
    <cellStyle name="_pgvcl-costal_PGVCL-_JND-5_Weekly Urban PBR CO - 30-01-09 to 05-02-09 2 9" xfId="11420"/>
    <cellStyle name="_pgvcl-costal_pgvcl_JND-5_Weekly Urban PBR CO - 30-01-09 to 05-02-09 3" xfId="11421"/>
    <cellStyle name="_pgvcl-costal_PGVCL-_JND-5_Weekly Urban PBR CO - 30-01-09 to 05-02-09 3" xfId="11422"/>
    <cellStyle name="_pgvcl-costal_pgvcl_JND-5_Weekly Urban PBR CO - 30-01-09 to 05-02-09 3 10" xfId="11423"/>
    <cellStyle name="_pgvcl-costal_PGVCL-_JND-5_Weekly Urban PBR CO - 30-01-09 to 05-02-09 3 10" xfId="11424"/>
    <cellStyle name="_pgvcl-costal_pgvcl_JND-5_Weekly Urban PBR CO - 30-01-09 to 05-02-09 3 2" xfId="11425"/>
    <cellStyle name="_pgvcl-costal_PGVCL-_JND-5_Weekly Urban PBR CO - 30-01-09 to 05-02-09 3 2" xfId="11426"/>
    <cellStyle name="_pgvcl-costal_pgvcl_JND-5_Weekly Urban PBR CO - 30-01-09 to 05-02-09 3 3" xfId="11427"/>
    <cellStyle name="_pgvcl-costal_PGVCL-_JND-5_Weekly Urban PBR CO - 30-01-09 to 05-02-09 3 3" xfId="11428"/>
    <cellStyle name="_pgvcl-costal_pgvcl_JND-5_Weekly Urban PBR CO - 30-01-09 to 05-02-09 3 4" xfId="11429"/>
    <cellStyle name="_pgvcl-costal_PGVCL-_JND-5_Weekly Urban PBR CO - 30-01-09 to 05-02-09 3 4" xfId="11430"/>
    <cellStyle name="_pgvcl-costal_pgvcl_JND-5_Weekly Urban PBR CO - 30-01-09 to 05-02-09 3 5" xfId="11431"/>
    <cellStyle name="_pgvcl-costal_PGVCL-_JND-5_Weekly Urban PBR CO - 30-01-09 to 05-02-09 3 5" xfId="11432"/>
    <cellStyle name="_pgvcl-costal_pgvcl_JND-5_Weekly Urban PBR CO - 30-01-09 to 05-02-09 3 6" xfId="11433"/>
    <cellStyle name="_pgvcl-costal_PGVCL-_JND-5_Weekly Urban PBR CO - 30-01-09 to 05-02-09 3 6" xfId="11434"/>
    <cellStyle name="_pgvcl-costal_pgvcl_JND-5_Weekly Urban PBR CO - 30-01-09 to 05-02-09 3 7" xfId="11435"/>
    <cellStyle name="_pgvcl-costal_PGVCL-_JND-5_Weekly Urban PBR CO - 30-01-09 to 05-02-09 3 7" xfId="11436"/>
    <cellStyle name="_pgvcl-costal_pgvcl_JND-5_Weekly Urban PBR CO - 30-01-09 to 05-02-09 3 8" xfId="11437"/>
    <cellStyle name="_pgvcl-costal_PGVCL-_JND-5_Weekly Urban PBR CO - 30-01-09 to 05-02-09 3 8" xfId="11438"/>
    <cellStyle name="_pgvcl-costal_pgvcl_JND-5_Weekly Urban PBR CO - 30-01-09 to 05-02-09 3 9" xfId="11439"/>
    <cellStyle name="_pgvcl-costal_PGVCL-_JND-5_Weekly Urban PBR CO - 30-01-09 to 05-02-09 3 9" xfId="11440"/>
    <cellStyle name="_pgvcl-costal_pgvcl_JND-5_Weekly Urban PBR CO - 30-01-09 to 05-02-09 4" xfId="11441"/>
    <cellStyle name="_pgvcl-costal_PGVCL-_JND-5_Weekly Urban PBR CO - 30-01-09 to 05-02-09 4" xfId="11442"/>
    <cellStyle name="_pgvcl-costal_pgvcl_JND-5_Weekly Urban PBR CO - 30-01-09 to 05-02-09 4 10" xfId="11443"/>
    <cellStyle name="_pgvcl-costal_PGVCL-_JND-5_Weekly Urban PBR CO - 30-01-09 to 05-02-09 4 10" xfId="11444"/>
    <cellStyle name="_pgvcl-costal_pgvcl_JND-5_Weekly Urban PBR CO - 30-01-09 to 05-02-09 4 2" xfId="11445"/>
    <cellStyle name="_pgvcl-costal_PGVCL-_JND-5_Weekly Urban PBR CO - 30-01-09 to 05-02-09 4 2" xfId="11446"/>
    <cellStyle name="_pgvcl-costal_pgvcl_JND-5_Weekly Urban PBR CO - 30-01-09 to 05-02-09 4 3" xfId="11447"/>
    <cellStyle name="_pgvcl-costal_PGVCL-_JND-5_Weekly Urban PBR CO - 30-01-09 to 05-02-09 4 3" xfId="11448"/>
    <cellStyle name="_pgvcl-costal_pgvcl_JND-5_Weekly Urban PBR CO - 30-01-09 to 05-02-09 4 4" xfId="11449"/>
    <cellStyle name="_pgvcl-costal_PGVCL-_JND-5_Weekly Urban PBR CO - 30-01-09 to 05-02-09 4 4" xfId="11450"/>
    <cellStyle name="_pgvcl-costal_pgvcl_JND-5_Weekly Urban PBR CO - 30-01-09 to 05-02-09 4 5" xfId="11451"/>
    <cellStyle name="_pgvcl-costal_PGVCL-_JND-5_Weekly Urban PBR CO - 30-01-09 to 05-02-09 4 5" xfId="11452"/>
    <cellStyle name="_pgvcl-costal_pgvcl_JND-5_Weekly Urban PBR CO - 30-01-09 to 05-02-09 4 6" xfId="11453"/>
    <cellStyle name="_pgvcl-costal_PGVCL-_JND-5_Weekly Urban PBR CO - 30-01-09 to 05-02-09 4 6" xfId="11454"/>
    <cellStyle name="_pgvcl-costal_pgvcl_JND-5_Weekly Urban PBR CO - 30-01-09 to 05-02-09 4 7" xfId="11455"/>
    <cellStyle name="_pgvcl-costal_PGVCL-_JND-5_Weekly Urban PBR CO - 30-01-09 to 05-02-09 4 7" xfId="11456"/>
    <cellStyle name="_pgvcl-costal_pgvcl_JND-5_Weekly Urban PBR CO - 30-01-09 to 05-02-09 4 8" xfId="11457"/>
    <cellStyle name="_pgvcl-costal_PGVCL-_JND-5_Weekly Urban PBR CO - 30-01-09 to 05-02-09 4 8" xfId="11458"/>
    <cellStyle name="_pgvcl-costal_pgvcl_JND-5_Weekly Urban PBR CO - 30-01-09 to 05-02-09 4 9" xfId="11459"/>
    <cellStyle name="_pgvcl-costal_PGVCL-_JND-5_Weekly Urban PBR CO - 30-01-09 to 05-02-09 4 9" xfId="11460"/>
    <cellStyle name="_pgvcl-costal_pgvcl_JND-5_Weekly Urban PBR CO - 30-01-09 to 05-02-09 5" xfId="11461"/>
    <cellStyle name="_pgvcl-costal_PGVCL-_JND-5_Weekly Urban PBR CO - 30-01-09 to 05-02-09 5" xfId="11462"/>
    <cellStyle name="_pgvcl-costal_pgvcl_JND-5_Weekly Urban PBR CO - 30-01-09 to 05-02-09 5 10" xfId="11463"/>
    <cellStyle name="_pgvcl-costal_PGVCL-_JND-5_Weekly Urban PBR CO - 30-01-09 to 05-02-09 5 10" xfId="11464"/>
    <cellStyle name="_pgvcl-costal_pgvcl_JND-5_Weekly Urban PBR CO - 30-01-09 to 05-02-09 5 2" xfId="11465"/>
    <cellStyle name="_pgvcl-costal_PGVCL-_JND-5_Weekly Urban PBR CO - 30-01-09 to 05-02-09 5 2" xfId="11466"/>
    <cellStyle name="_pgvcl-costal_pgvcl_JND-5_Weekly Urban PBR CO - 30-01-09 to 05-02-09 5 3" xfId="11467"/>
    <cellStyle name="_pgvcl-costal_PGVCL-_JND-5_Weekly Urban PBR CO - 30-01-09 to 05-02-09 5 3" xfId="11468"/>
    <cellStyle name="_pgvcl-costal_pgvcl_JND-5_Weekly Urban PBR CO - 30-01-09 to 05-02-09 5 4" xfId="11469"/>
    <cellStyle name="_pgvcl-costal_PGVCL-_JND-5_Weekly Urban PBR CO - 30-01-09 to 05-02-09 5 4" xfId="11470"/>
    <cellStyle name="_pgvcl-costal_pgvcl_JND-5_Weekly Urban PBR CO - 30-01-09 to 05-02-09 5 5" xfId="11471"/>
    <cellStyle name="_pgvcl-costal_PGVCL-_JND-5_Weekly Urban PBR CO - 30-01-09 to 05-02-09 5 5" xfId="11472"/>
    <cellStyle name="_pgvcl-costal_pgvcl_JND-5_Weekly Urban PBR CO - 30-01-09 to 05-02-09 5 6" xfId="11473"/>
    <cellStyle name="_pgvcl-costal_PGVCL-_JND-5_Weekly Urban PBR CO - 30-01-09 to 05-02-09 5 6" xfId="11474"/>
    <cellStyle name="_pgvcl-costal_pgvcl_JND-5_Weekly Urban PBR CO - 30-01-09 to 05-02-09 5 7" xfId="11475"/>
    <cellStyle name="_pgvcl-costal_PGVCL-_JND-5_Weekly Urban PBR CO - 30-01-09 to 05-02-09 5 7" xfId="11476"/>
    <cellStyle name="_pgvcl-costal_pgvcl_JND-5_Weekly Urban PBR CO - 30-01-09 to 05-02-09 5 8" xfId="11477"/>
    <cellStyle name="_pgvcl-costal_PGVCL-_JND-5_Weekly Urban PBR CO - 30-01-09 to 05-02-09 5 8" xfId="11478"/>
    <cellStyle name="_pgvcl-costal_pgvcl_JND-5_Weekly Urban PBR CO - 30-01-09 to 05-02-09 5 9" xfId="11479"/>
    <cellStyle name="_pgvcl-costal_PGVCL-_JND-5_Weekly Urban PBR CO - 30-01-09 to 05-02-09 5 9" xfId="11480"/>
    <cellStyle name="_pgvcl-costal_pgvcl_JND-5_Weekly Urban PBR CO - 30-01-09 to 05-02-09 6" xfId="11481"/>
    <cellStyle name="_pgvcl-costal_PGVCL-_JND-5_Weekly Urban PBR CO - 30-01-09 to 05-02-09 6" xfId="11482"/>
    <cellStyle name="_pgvcl-costal_pgvcl_JND-5_Weekly Urban PBR CO - 30-01-09 to 05-02-09 6 10" xfId="11483"/>
    <cellStyle name="_pgvcl-costal_PGVCL-_JND-5_Weekly Urban PBR CO - 30-01-09 to 05-02-09 6 10" xfId="11484"/>
    <cellStyle name="_pgvcl-costal_pgvcl_JND-5_Weekly Urban PBR CO - 30-01-09 to 05-02-09 6 2" xfId="11485"/>
    <cellStyle name="_pgvcl-costal_PGVCL-_JND-5_Weekly Urban PBR CO - 30-01-09 to 05-02-09 6 2" xfId="11486"/>
    <cellStyle name="_pgvcl-costal_pgvcl_JND-5_Weekly Urban PBR CO - 30-01-09 to 05-02-09 6 3" xfId="11487"/>
    <cellStyle name="_pgvcl-costal_PGVCL-_JND-5_Weekly Urban PBR CO - 30-01-09 to 05-02-09 6 3" xfId="11488"/>
    <cellStyle name="_pgvcl-costal_pgvcl_JND-5_Weekly Urban PBR CO - 30-01-09 to 05-02-09 6 4" xfId="11489"/>
    <cellStyle name="_pgvcl-costal_PGVCL-_JND-5_Weekly Urban PBR CO - 30-01-09 to 05-02-09 6 4" xfId="11490"/>
    <cellStyle name="_pgvcl-costal_pgvcl_JND-5_Weekly Urban PBR CO - 30-01-09 to 05-02-09 6 5" xfId="11491"/>
    <cellStyle name="_pgvcl-costal_PGVCL-_JND-5_Weekly Urban PBR CO - 30-01-09 to 05-02-09 6 5" xfId="11492"/>
    <cellStyle name="_pgvcl-costal_pgvcl_JND-5_Weekly Urban PBR CO - 30-01-09 to 05-02-09 6 6" xfId="11493"/>
    <cellStyle name="_pgvcl-costal_PGVCL-_JND-5_Weekly Urban PBR CO - 30-01-09 to 05-02-09 6 6" xfId="11494"/>
    <cellStyle name="_pgvcl-costal_pgvcl_JND-5_Weekly Urban PBR CO - 30-01-09 to 05-02-09 6 7" xfId="11495"/>
    <cellStyle name="_pgvcl-costal_PGVCL-_JND-5_Weekly Urban PBR CO - 30-01-09 to 05-02-09 6 7" xfId="11496"/>
    <cellStyle name="_pgvcl-costal_pgvcl_JND-5_Weekly Urban PBR CO - 30-01-09 to 05-02-09 6 8" xfId="11497"/>
    <cellStyle name="_pgvcl-costal_PGVCL-_JND-5_Weekly Urban PBR CO - 30-01-09 to 05-02-09 6 8" xfId="11498"/>
    <cellStyle name="_pgvcl-costal_pgvcl_JND-5_Weekly Urban PBR CO - 30-01-09 to 05-02-09 6 9" xfId="11499"/>
    <cellStyle name="_pgvcl-costal_PGVCL-_JND-5_Weekly Urban PBR CO - 30-01-09 to 05-02-09 6 9" xfId="11500"/>
    <cellStyle name="_pgvcl-costal_pgvcl_JND-5_Weekly Urban PBR CO - 30-01-09 to 05-02-09 7" xfId="11501"/>
    <cellStyle name="_pgvcl-costal_PGVCL-_JND-5_Weekly Urban PBR CO - 30-01-09 to 05-02-09 7" xfId="11502"/>
    <cellStyle name="_pgvcl-costal_pgvcl_JND-5_Weekly Urban PBR CO - 30-01-09 to 05-02-09 7 10" xfId="11503"/>
    <cellStyle name="_pgvcl-costal_PGVCL-_JND-5_Weekly Urban PBR CO - 30-01-09 to 05-02-09 7 10" xfId="11504"/>
    <cellStyle name="_pgvcl-costal_pgvcl_JND-5_Weekly Urban PBR CO - 30-01-09 to 05-02-09 7 2" xfId="11505"/>
    <cellStyle name="_pgvcl-costal_PGVCL-_JND-5_Weekly Urban PBR CO - 30-01-09 to 05-02-09 7 2" xfId="11506"/>
    <cellStyle name="_pgvcl-costal_pgvcl_JND-5_Weekly Urban PBR CO - 30-01-09 to 05-02-09 7 3" xfId="11507"/>
    <cellStyle name="_pgvcl-costal_PGVCL-_JND-5_Weekly Urban PBR CO - 30-01-09 to 05-02-09 7 3" xfId="11508"/>
    <cellStyle name="_pgvcl-costal_pgvcl_JND-5_Weekly Urban PBR CO - 30-01-09 to 05-02-09 7 4" xfId="11509"/>
    <cellStyle name="_pgvcl-costal_PGVCL-_JND-5_Weekly Urban PBR CO - 30-01-09 to 05-02-09 7 4" xfId="11510"/>
    <cellStyle name="_pgvcl-costal_pgvcl_JND-5_Weekly Urban PBR CO - 30-01-09 to 05-02-09 7 5" xfId="11511"/>
    <cellStyle name="_pgvcl-costal_PGVCL-_JND-5_Weekly Urban PBR CO - 30-01-09 to 05-02-09 7 5" xfId="11512"/>
    <cellStyle name="_pgvcl-costal_pgvcl_JND-5_Weekly Urban PBR CO - 30-01-09 to 05-02-09 7 6" xfId="11513"/>
    <cellStyle name="_pgvcl-costal_PGVCL-_JND-5_Weekly Urban PBR CO - 30-01-09 to 05-02-09 7 6" xfId="11514"/>
    <cellStyle name="_pgvcl-costal_pgvcl_JND-5_Weekly Urban PBR CO - 30-01-09 to 05-02-09 7 7" xfId="11515"/>
    <cellStyle name="_pgvcl-costal_PGVCL-_JND-5_Weekly Urban PBR CO - 30-01-09 to 05-02-09 7 7" xfId="11516"/>
    <cellStyle name="_pgvcl-costal_pgvcl_JND-5_Weekly Urban PBR CO - 30-01-09 to 05-02-09 7 8" xfId="11517"/>
    <cellStyle name="_pgvcl-costal_PGVCL-_JND-5_Weekly Urban PBR CO - 30-01-09 to 05-02-09 7 8" xfId="11518"/>
    <cellStyle name="_pgvcl-costal_pgvcl_JND-5_Weekly Urban PBR CO - 30-01-09 to 05-02-09 7 9" xfId="11519"/>
    <cellStyle name="_pgvcl-costal_PGVCL-_JND-5_Weekly Urban PBR CO - 30-01-09 to 05-02-09 7 9" xfId="11520"/>
    <cellStyle name="_pgvcl-costal_pgvcl_JND-5_Weekly Urban PBR CO - 30-01-09 to 05-02-09 8" xfId="11521"/>
    <cellStyle name="_pgvcl-costal_PGVCL-_JND-5_Weekly Urban PBR CO - 30-01-09 to 05-02-09 8" xfId="11522"/>
    <cellStyle name="_pgvcl-costal_pgvcl_JND-5_Weekly Urban PBR CO - 9-1-09 to 15.01.09" xfId="11523"/>
    <cellStyle name="_pgvcl-costal_PGVCL-_JND-5_Weekly Urban PBR CO - 9-1-09 to 15.01.09" xfId="11524"/>
    <cellStyle name="_pgvcl-costal_pgvcl_JND-5_Weekly Urban PBR CO - 9-1-09 to 15.01.09 2" xfId="11525"/>
    <cellStyle name="_pgvcl-costal_PGVCL-_JND-5_Weekly Urban PBR CO - 9-1-09 to 15.01.09 2" xfId="11526"/>
    <cellStyle name="_pgvcl-costal_pgvcl_JND-5_Weekly Urban PBR CO - 9-1-09 to 15.01.09 2 10" xfId="11527"/>
    <cellStyle name="_pgvcl-costal_PGVCL-_JND-5_Weekly Urban PBR CO - 9-1-09 to 15.01.09 2 10" xfId="11528"/>
    <cellStyle name="_pgvcl-costal_pgvcl_JND-5_Weekly Urban PBR CO - 9-1-09 to 15.01.09 2 2" xfId="11529"/>
    <cellStyle name="_pgvcl-costal_PGVCL-_JND-5_Weekly Urban PBR CO - 9-1-09 to 15.01.09 2 2" xfId="11530"/>
    <cellStyle name="_pgvcl-costal_pgvcl_JND-5_Weekly Urban PBR CO - 9-1-09 to 15.01.09 2 3" xfId="11531"/>
    <cellStyle name="_pgvcl-costal_PGVCL-_JND-5_Weekly Urban PBR CO - 9-1-09 to 15.01.09 2 3" xfId="11532"/>
    <cellStyle name="_pgvcl-costal_pgvcl_JND-5_Weekly Urban PBR CO - 9-1-09 to 15.01.09 2 4" xfId="11533"/>
    <cellStyle name="_pgvcl-costal_PGVCL-_JND-5_Weekly Urban PBR CO - 9-1-09 to 15.01.09 2 4" xfId="11534"/>
    <cellStyle name="_pgvcl-costal_pgvcl_JND-5_Weekly Urban PBR CO - 9-1-09 to 15.01.09 2 5" xfId="11535"/>
    <cellStyle name="_pgvcl-costal_PGVCL-_JND-5_Weekly Urban PBR CO - 9-1-09 to 15.01.09 2 5" xfId="11536"/>
    <cellStyle name="_pgvcl-costal_pgvcl_JND-5_Weekly Urban PBR CO - 9-1-09 to 15.01.09 2 6" xfId="11537"/>
    <cellStyle name="_pgvcl-costal_PGVCL-_JND-5_Weekly Urban PBR CO - 9-1-09 to 15.01.09 2 6" xfId="11538"/>
    <cellStyle name="_pgvcl-costal_pgvcl_JND-5_Weekly Urban PBR CO - 9-1-09 to 15.01.09 2 7" xfId="11539"/>
    <cellStyle name="_pgvcl-costal_PGVCL-_JND-5_Weekly Urban PBR CO - 9-1-09 to 15.01.09 2 7" xfId="11540"/>
    <cellStyle name="_pgvcl-costal_pgvcl_JND-5_Weekly Urban PBR CO - 9-1-09 to 15.01.09 2 8" xfId="11541"/>
    <cellStyle name="_pgvcl-costal_PGVCL-_JND-5_Weekly Urban PBR CO - 9-1-09 to 15.01.09 2 8" xfId="11542"/>
    <cellStyle name="_pgvcl-costal_pgvcl_JND-5_Weekly Urban PBR CO - 9-1-09 to 15.01.09 2 9" xfId="11543"/>
    <cellStyle name="_pgvcl-costal_PGVCL-_JND-5_Weekly Urban PBR CO - 9-1-09 to 15.01.09 2 9" xfId="11544"/>
    <cellStyle name="_pgvcl-costal_pgvcl_JND-5_Weekly Urban PBR CO - 9-1-09 to 15.01.09 3" xfId="11545"/>
    <cellStyle name="_pgvcl-costal_PGVCL-_JND-5_Weekly Urban PBR CO - 9-1-09 to 15.01.09 3" xfId="11546"/>
    <cellStyle name="_pgvcl-costal_pgvcl_JND-5_Weekly Urban PBR CO - 9-1-09 to 15.01.09 3 10" xfId="11547"/>
    <cellStyle name="_pgvcl-costal_PGVCL-_JND-5_Weekly Urban PBR CO - 9-1-09 to 15.01.09 3 10" xfId="11548"/>
    <cellStyle name="_pgvcl-costal_pgvcl_JND-5_Weekly Urban PBR CO - 9-1-09 to 15.01.09 3 2" xfId="11549"/>
    <cellStyle name="_pgvcl-costal_PGVCL-_JND-5_Weekly Urban PBR CO - 9-1-09 to 15.01.09 3 2" xfId="11550"/>
    <cellStyle name="_pgvcl-costal_pgvcl_JND-5_Weekly Urban PBR CO - 9-1-09 to 15.01.09 3 3" xfId="11551"/>
    <cellStyle name="_pgvcl-costal_PGVCL-_JND-5_Weekly Urban PBR CO - 9-1-09 to 15.01.09 3 3" xfId="11552"/>
    <cellStyle name="_pgvcl-costal_pgvcl_JND-5_Weekly Urban PBR CO - 9-1-09 to 15.01.09 3 4" xfId="11553"/>
    <cellStyle name="_pgvcl-costal_PGVCL-_JND-5_Weekly Urban PBR CO - 9-1-09 to 15.01.09 3 4" xfId="11554"/>
    <cellStyle name="_pgvcl-costal_pgvcl_JND-5_Weekly Urban PBR CO - 9-1-09 to 15.01.09 3 5" xfId="11555"/>
    <cellStyle name="_pgvcl-costal_PGVCL-_JND-5_Weekly Urban PBR CO - 9-1-09 to 15.01.09 3 5" xfId="11556"/>
    <cellStyle name="_pgvcl-costal_pgvcl_JND-5_Weekly Urban PBR CO - 9-1-09 to 15.01.09 3 6" xfId="11557"/>
    <cellStyle name="_pgvcl-costal_PGVCL-_JND-5_Weekly Urban PBR CO - 9-1-09 to 15.01.09 3 6" xfId="11558"/>
    <cellStyle name="_pgvcl-costal_pgvcl_JND-5_Weekly Urban PBR CO - 9-1-09 to 15.01.09 3 7" xfId="11559"/>
    <cellStyle name="_pgvcl-costal_PGVCL-_JND-5_Weekly Urban PBR CO - 9-1-09 to 15.01.09 3 7" xfId="11560"/>
    <cellStyle name="_pgvcl-costal_pgvcl_JND-5_Weekly Urban PBR CO - 9-1-09 to 15.01.09 3 8" xfId="11561"/>
    <cellStyle name="_pgvcl-costal_PGVCL-_JND-5_Weekly Urban PBR CO - 9-1-09 to 15.01.09 3 8" xfId="11562"/>
    <cellStyle name="_pgvcl-costal_pgvcl_JND-5_Weekly Urban PBR CO - 9-1-09 to 15.01.09 3 9" xfId="11563"/>
    <cellStyle name="_pgvcl-costal_PGVCL-_JND-5_Weekly Urban PBR CO - 9-1-09 to 15.01.09 3 9" xfId="11564"/>
    <cellStyle name="_pgvcl-costal_pgvcl_JND-5_Weekly Urban PBR CO - 9-1-09 to 15.01.09 4" xfId="11565"/>
    <cellStyle name="_pgvcl-costal_PGVCL-_JND-5_Weekly Urban PBR CO - 9-1-09 to 15.01.09 4" xfId="11566"/>
    <cellStyle name="_pgvcl-costal_pgvcl_JND-5_Weekly Urban PBR CO - 9-1-09 to 15.01.09 4 10" xfId="11567"/>
    <cellStyle name="_pgvcl-costal_PGVCL-_JND-5_Weekly Urban PBR CO - 9-1-09 to 15.01.09 4 10" xfId="11568"/>
    <cellStyle name="_pgvcl-costal_pgvcl_JND-5_Weekly Urban PBR CO - 9-1-09 to 15.01.09 4 2" xfId="11569"/>
    <cellStyle name="_pgvcl-costal_PGVCL-_JND-5_Weekly Urban PBR CO - 9-1-09 to 15.01.09 4 2" xfId="11570"/>
    <cellStyle name="_pgvcl-costal_pgvcl_JND-5_Weekly Urban PBR CO - 9-1-09 to 15.01.09 4 3" xfId="11571"/>
    <cellStyle name="_pgvcl-costal_PGVCL-_JND-5_Weekly Urban PBR CO - 9-1-09 to 15.01.09 4 3" xfId="11572"/>
    <cellStyle name="_pgvcl-costal_pgvcl_JND-5_Weekly Urban PBR CO - 9-1-09 to 15.01.09 4 4" xfId="11573"/>
    <cellStyle name="_pgvcl-costal_PGVCL-_JND-5_Weekly Urban PBR CO - 9-1-09 to 15.01.09 4 4" xfId="11574"/>
    <cellStyle name="_pgvcl-costal_pgvcl_JND-5_Weekly Urban PBR CO - 9-1-09 to 15.01.09 4 5" xfId="11575"/>
    <cellStyle name="_pgvcl-costal_PGVCL-_JND-5_Weekly Urban PBR CO - 9-1-09 to 15.01.09 4 5" xfId="11576"/>
    <cellStyle name="_pgvcl-costal_pgvcl_JND-5_Weekly Urban PBR CO - 9-1-09 to 15.01.09 4 6" xfId="11577"/>
    <cellStyle name="_pgvcl-costal_PGVCL-_JND-5_Weekly Urban PBR CO - 9-1-09 to 15.01.09 4 6" xfId="11578"/>
    <cellStyle name="_pgvcl-costal_pgvcl_JND-5_Weekly Urban PBR CO - 9-1-09 to 15.01.09 4 7" xfId="11579"/>
    <cellStyle name="_pgvcl-costal_PGVCL-_JND-5_Weekly Urban PBR CO - 9-1-09 to 15.01.09 4 7" xfId="11580"/>
    <cellStyle name="_pgvcl-costal_pgvcl_JND-5_Weekly Urban PBR CO - 9-1-09 to 15.01.09 4 8" xfId="11581"/>
    <cellStyle name="_pgvcl-costal_PGVCL-_JND-5_Weekly Urban PBR CO - 9-1-09 to 15.01.09 4 8" xfId="11582"/>
    <cellStyle name="_pgvcl-costal_pgvcl_JND-5_Weekly Urban PBR CO - 9-1-09 to 15.01.09 4 9" xfId="11583"/>
    <cellStyle name="_pgvcl-costal_PGVCL-_JND-5_Weekly Urban PBR CO - 9-1-09 to 15.01.09 4 9" xfId="11584"/>
    <cellStyle name="_pgvcl-costal_pgvcl_JND-5_Weekly Urban PBR CO - 9-1-09 to 15.01.09 5" xfId="11585"/>
    <cellStyle name="_pgvcl-costal_PGVCL-_JND-5_Weekly Urban PBR CO - 9-1-09 to 15.01.09 5" xfId="11586"/>
    <cellStyle name="_pgvcl-costal_pgvcl_JND-5_Weekly Urban PBR CO - 9-1-09 to 15.01.09 5 10" xfId="11587"/>
    <cellStyle name="_pgvcl-costal_PGVCL-_JND-5_Weekly Urban PBR CO - 9-1-09 to 15.01.09 5 10" xfId="11588"/>
    <cellStyle name="_pgvcl-costal_pgvcl_JND-5_Weekly Urban PBR CO - 9-1-09 to 15.01.09 5 2" xfId="11589"/>
    <cellStyle name="_pgvcl-costal_PGVCL-_JND-5_Weekly Urban PBR CO - 9-1-09 to 15.01.09 5 2" xfId="11590"/>
    <cellStyle name="_pgvcl-costal_pgvcl_JND-5_Weekly Urban PBR CO - 9-1-09 to 15.01.09 5 3" xfId="11591"/>
    <cellStyle name="_pgvcl-costal_PGVCL-_JND-5_Weekly Urban PBR CO - 9-1-09 to 15.01.09 5 3" xfId="11592"/>
    <cellStyle name="_pgvcl-costal_pgvcl_JND-5_Weekly Urban PBR CO - 9-1-09 to 15.01.09 5 4" xfId="11593"/>
    <cellStyle name="_pgvcl-costal_PGVCL-_JND-5_Weekly Urban PBR CO - 9-1-09 to 15.01.09 5 4" xfId="11594"/>
    <cellStyle name="_pgvcl-costal_pgvcl_JND-5_Weekly Urban PBR CO - 9-1-09 to 15.01.09 5 5" xfId="11595"/>
    <cellStyle name="_pgvcl-costal_PGVCL-_JND-5_Weekly Urban PBR CO - 9-1-09 to 15.01.09 5 5" xfId="11596"/>
    <cellStyle name="_pgvcl-costal_pgvcl_JND-5_Weekly Urban PBR CO - 9-1-09 to 15.01.09 5 6" xfId="11597"/>
    <cellStyle name="_pgvcl-costal_PGVCL-_JND-5_Weekly Urban PBR CO - 9-1-09 to 15.01.09 5 6" xfId="11598"/>
    <cellStyle name="_pgvcl-costal_pgvcl_JND-5_Weekly Urban PBR CO - 9-1-09 to 15.01.09 5 7" xfId="11599"/>
    <cellStyle name="_pgvcl-costal_PGVCL-_JND-5_Weekly Urban PBR CO - 9-1-09 to 15.01.09 5 7" xfId="11600"/>
    <cellStyle name="_pgvcl-costal_pgvcl_JND-5_Weekly Urban PBR CO - 9-1-09 to 15.01.09 5 8" xfId="11601"/>
    <cellStyle name="_pgvcl-costal_PGVCL-_JND-5_Weekly Urban PBR CO - 9-1-09 to 15.01.09 5 8" xfId="11602"/>
    <cellStyle name="_pgvcl-costal_pgvcl_JND-5_Weekly Urban PBR CO - 9-1-09 to 15.01.09 5 9" xfId="11603"/>
    <cellStyle name="_pgvcl-costal_PGVCL-_JND-5_Weekly Urban PBR CO - 9-1-09 to 15.01.09 5 9" xfId="11604"/>
    <cellStyle name="_pgvcl-costal_pgvcl_JND-5_Weekly Urban PBR CO - 9-1-09 to 15.01.09 6" xfId="11605"/>
    <cellStyle name="_pgvcl-costal_PGVCL-_JND-5_Weekly Urban PBR CO - 9-1-09 to 15.01.09 6" xfId="11606"/>
    <cellStyle name="_pgvcl-costal_pgvcl_JND-5_Weekly Urban PBR CO - 9-1-09 to 15.01.09 6 10" xfId="11607"/>
    <cellStyle name="_pgvcl-costal_PGVCL-_JND-5_Weekly Urban PBR CO - 9-1-09 to 15.01.09 6 10" xfId="11608"/>
    <cellStyle name="_pgvcl-costal_pgvcl_JND-5_Weekly Urban PBR CO - 9-1-09 to 15.01.09 6 2" xfId="11609"/>
    <cellStyle name="_pgvcl-costal_PGVCL-_JND-5_Weekly Urban PBR CO - 9-1-09 to 15.01.09 6 2" xfId="11610"/>
    <cellStyle name="_pgvcl-costal_pgvcl_JND-5_Weekly Urban PBR CO - 9-1-09 to 15.01.09 6 3" xfId="11611"/>
    <cellStyle name="_pgvcl-costal_PGVCL-_JND-5_Weekly Urban PBR CO - 9-1-09 to 15.01.09 6 3" xfId="11612"/>
    <cellStyle name="_pgvcl-costal_pgvcl_JND-5_Weekly Urban PBR CO - 9-1-09 to 15.01.09 6 4" xfId="11613"/>
    <cellStyle name="_pgvcl-costal_PGVCL-_JND-5_Weekly Urban PBR CO - 9-1-09 to 15.01.09 6 4" xfId="11614"/>
    <cellStyle name="_pgvcl-costal_pgvcl_JND-5_Weekly Urban PBR CO - 9-1-09 to 15.01.09 6 5" xfId="11615"/>
    <cellStyle name="_pgvcl-costal_PGVCL-_JND-5_Weekly Urban PBR CO - 9-1-09 to 15.01.09 6 5" xfId="11616"/>
    <cellStyle name="_pgvcl-costal_pgvcl_JND-5_Weekly Urban PBR CO - 9-1-09 to 15.01.09 6 6" xfId="11617"/>
    <cellStyle name="_pgvcl-costal_PGVCL-_JND-5_Weekly Urban PBR CO - 9-1-09 to 15.01.09 6 6" xfId="11618"/>
    <cellStyle name="_pgvcl-costal_pgvcl_JND-5_Weekly Urban PBR CO - 9-1-09 to 15.01.09 6 7" xfId="11619"/>
    <cellStyle name="_pgvcl-costal_PGVCL-_JND-5_Weekly Urban PBR CO - 9-1-09 to 15.01.09 6 7" xfId="11620"/>
    <cellStyle name="_pgvcl-costal_pgvcl_JND-5_Weekly Urban PBR CO - 9-1-09 to 15.01.09 6 8" xfId="11621"/>
    <cellStyle name="_pgvcl-costal_PGVCL-_JND-5_Weekly Urban PBR CO - 9-1-09 to 15.01.09 6 8" xfId="11622"/>
    <cellStyle name="_pgvcl-costal_pgvcl_JND-5_Weekly Urban PBR CO - 9-1-09 to 15.01.09 6 9" xfId="11623"/>
    <cellStyle name="_pgvcl-costal_PGVCL-_JND-5_Weekly Urban PBR CO - 9-1-09 to 15.01.09 6 9" xfId="11624"/>
    <cellStyle name="_pgvcl-costal_pgvcl_JND-5_Weekly Urban PBR CO - 9-1-09 to 15.01.09 7" xfId="11625"/>
    <cellStyle name="_pgvcl-costal_PGVCL-_JND-5_Weekly Urban PBR CO - 9-1-09 to 15.01.09 7" xfId="11626"/>
    <cellStyle name="_pgvcl-costal_pgvcl_JND-5_Weekly Urban PBR CO - 9-1-09 to 15.01.09 7 10" xfId="11627"/>
    <cellStyle name="_pgvcl-costal_PGVCL-_JND-5_Weekly Urban PBR CO - 9-1-09 to 15.01.09 7 10" xfId="11628"/>
    <cellStyle name="_pgvcl-costal_pgvcl_JND-5_Weekly Urban PBR CO - 9-1-09 to 15.01.09 7 2" xfId="11629"/>
    <cellStyle name="_pgvcl-costal_PGVCL-_JND-5_Weekly Urban PBR CO - 9-1-09 to 15.01.09 7 2" xfId="11630"/>
    <cellStyle name="_pgvcl-costal_pgvcl_JND-5_Weekly Urban PBR CO - 9-1-09 to 15.01.09 7 3" xfId="11631"/>
    <cellStyle name="_pgvcl-costal_PGVCL-_JND-5_Weekly Urban PBR CO - 9-1-09 to 15.01.09 7 3" xfId="11632"/>
    <cellStyle name="_pgvcl-costal_pgvcl_JND-5_Weekly Urban PBR CO - 9-1-09 to 15.01.09 7 4" xfId="11633"/>
    <cellStyle name="_pgvcl-costal_PGVCL-_JND-5_Weekly Urban PBR CO - 9-1-09 to 15.01.09 7 4" xfId="11634"/>
    <cellStyle name="_pgvcl-costal_pgvcl_JND-5_Weekly Urban PBR CO - 9-1-09 to 15.01.09 7 5" xfId="11635"/>
    <cellStyle name="_pgvcl-costal_PGVCL-_JND-5_Weekly Urban PBR CO - 9-1-09 to 15.01.09 7 5" xfId="11636"/>
    <cellStyle name="_pgvcl-costal_pgvcl_JND-5_Weekly Urban PBR CO - 9-1-09 to 15.01.09 7 6" xfId="11637"/>
    <cellStyle name="_pgvcl-costal_PGVCL-_JND-5_Weekly Urban PBR CO - 9-1-09 to 15.01.09 7 6" xfId="11638"/>
    <cellStyle name="_pgvcl-costal_pgvcl_JND-5_Weekly Urban PBR CO - 9-1-09 to 15.01.09 7 7" xfId="11639"/>
    <cellStyle name="_pgvcl-costal_PGVCL-_JND-5_Weekly Urban PBR CO - 9-1-09 to 15.01.09 7 7" xfId="11640"/>
    <cellStyle name="_pgvcl-costal_pgvcl_JND-5_Weekly Urban PBR CO - 9-1-09 to 15.01.09 7 8" xfId="11641"/>
    <cellStyle name="_pgvcl-costal_PGVCL-_JND-5_Weekly Urban PBR CO - 9-1-09 to 15.01.09 7 8" xfId="11642"/>
    <cellStyle name="_pgvcl-costal_pgvcl_JND-5_Weekly Urban PBR CO - 9-1-09 to 15.01.09 7 9" xfId="11643"/>
    <cellStyle name="_pgvcl-costal_PGVCL-_JND-5_Weekly Urban PBR CO - 9-1-09 to 15.01.09 7 9" xfId="11644"/>
    <cellStyle name="_pgvcl-costal_pgvcl_JND-5_Weekly Urban PBR CO - 9-1-09 to 15.01.09 8" xfId="11645"/>
    <cellStyle name="_pgvcl-costal_PGVCL-_JND-5_Weekly Urban PBR CO - 9-1-09 to 15.01.09 8" xfId="11646"/>
    <cellStyle name="_pgvcl-costal_pgvcl_JND-5_Weekly Urban PBR CO 01-05-09 to 07-05-09" xfId="11647"/>
    <cellStyle name="_pgvcl-costal_PGVCL-_JND-5_Weekly Urban PBR CO 01-05-09 to 07-05-09" xfId="11648"/>
    <cellStyle name="_pgvcl-costal_pgvcl_JND-5_Weekly Urban PBR CO 01-05-09 to 07-05-09 2" xfId="11649"/>
    <cellStyle name="_pgvcl-costal_PGVCL-_JND-5_Weekly Urban PBR CO 01-05-09 to 07-05-09 2" xfId="11650"/>
    <cellStyle name="_pgvcl-costal_pgvcl_JND-5_Weekly Urban PBR CO 01-05-09 to 07-05-09 2 10" xfId="11651"/>
    <cellStyle name="_pgvcl-costal_PGVCL-_JND-5_Weekly Urban PBR CO 01-05-09 to 07-05-09 2 10" xfId="11652"/>
    <cellStyle name="_pgvcl-costal_pgvcl_JND-5_Weekly Urban PBR CO 01-05-09 to 07-05-09 2 2" xfId="11653"/>
    <cellStyle name="_pgvcl-costal_PGVCL-_JND-5_Weekly Urban PBR CO 01-05-09 to 07-05-09 2 2" xfId="11654"/>
    <cellStyle name="_pgvcl-costal_pgvcl_JND-5_Weekly Urban PBR CO 01-05-09 to 07-05-09 2 3" xfId="11655"/>
    <cellStyle name="_pgvcl-costal_PGVCL-_JND-5_Weekly Urban PBR CO 01-05-09 to 07-05-09 2 3" xfId="11656"/>
    <cellStyle name="_pgvcl-costal_pgvcl_JND-5_Weekly Urban PBR CO 01-05-09 to 07-05-09 2 4" xfId="11657"/>
    <cellStyle name="_pgvcl-costal_PGVCL-_JND-5_Weekly Urban PBR CO 01-05-09 to 07-05-09 2 4" xfId="11658"/>
    <cellStyle name="_pgvcl-costal_pgvcl_JND-5_Weekly Urban PBR CO 01-05-09 to 07-05-09 2 5" xfId="11659"/>
    <cellStyle name="_pgvcl-costal_PGVCL-_JND-5_Weekly Urban PBR CO 01-05-09 to 07-05-09 2 5" xfId="11660"/>
    <cellStyle name="_pgvcl-costal_pgvcl_JND-5_Weekly Urban PBR CO 01-05-09 to 07-05-09 2 6" xfId="11661"/>
    <cellStyle name="_pgvcl-costal_PGVCL-_JND-5_Weekly Urban PBR CO 01-05-09 to 07-05-09 2 6" xfId="11662"/>
    <cellStyle name="_pgvcl-costal_pgvcl_JND-5_Weekly Urban PBR CO 01-05-09 to 07-05-09 2 7" xfId="11663"/>
    <cellStyle name="_pgvcl-costal_PGVCL-_JND-5_Weekly Urban PBR CO 01-05-09 to 07-05-09 2 7" xfId="11664"/>
    <cellStyle name="_pgvcl-costal_pgvcl_JND-5_Weekly Urban PBR CO 01-05-09 to 07-05-09 2 8" xfId="11665"/>
    <cellStyle name="_pgvcl-costal_PGVCL-_JND-5_Weekly Urban PBR CO 01-05-09 to 07-05-09 2 8" xfId="11666"/>
    <cellStyle name="_pgvcl-costal_pgvcl_JND-5_Weekly Urban PBR CO 01-05-09 to 07-05-09 2 9" xfId="11667"/>
    <cellStyle name="_pgvcl-costal_PGVCL-_JND-5_Weekly Urban PBR CO 01-05-09 to 07-05-09 2 9" xfId="11668"/>
    <cellStyle name="_pgvcl-costal_pgvcl_JND-5_Weekly Urban PBR CO 01-05-09 to 07-05-09 3" xfId="11669"/>
    <cellStyle name="_pgvcl-costal_PGVCL-_JND-5_Weekly Urban PBR CO 01-05-09 to 07-05-09 3" xfId="11670"/>
    <cellStyle name="_pgvcl-costal_pgvcl_JND-5_Weekly Urban PBR CO 01-05-09 to 07-05-09 3 10" xfId="11671"/>
    <cellStyle name="_pgvcl-costal_PGVCL-_JND-5_Weekly Urban PBR CO 01-05-09 to 07-05-09 3 10" xfId="11672"/>
    <cellStyle name="_pgvcl-costal_pgvcl_JND-5_Weekly Urban PBR CO 01-05-09 to 07-05-09 3 2" xfId="11673"/>
    <cellStyle name="_pgvcl-costal_PGVCL-_JND-5_Weekly Urban PBR CO 01-05-09 to 07-05-09 3 2" xfId="11674"/>
    <cellStyle name="_pgvcl-costal_pgvcl_JND-5_Weekly Urban PBR CO 01-05-09 to 07-05-09 3 3" xfId="11675"/>
    <cellStyle name="_pgvcl-costal_PGVCL-_JND-5_Weekly Urban PBR CO 01-05-09 to 07-05-09 3 3" xfId="11676"/>
    <cellStyle name="_pgvcl-costal_pgvcl_JND-5_Weekly Urban PBR CO 01-05-09 to 07-05-09 3 4" xfId="11677"/>
    <cellStyle name="_pgvcl-costal_PGVCL-_JND-5_Weekly Urban PBR CO 01-05-09 to 07-05-09 3 4" xfId="11678"/>
    <cellStyle name="_pgvcl-costal_pgvcl_JND-5_Weekly Urban PBR CO 01-05-09 to 07-05-09 3 5" xfId="11679"/>
    <cellStyle name="_pgvcl-costal_PGVCL-_JND-5_Weekly Urban PBR CO 01-05-09 to 07-05-09 3 5" xfId="11680"/>
    <cellStyle name="_pgvcl-costal_pgvcl_JND-5_Weekly Urban PBR CO 01-05-09 to 07-05-09 3 6" xfId="11681"/>
    <cellStyle name="_pgvcl-costal_PGVCL-_JND-5_Weekly Urban PBR CO 01-05-09 to 07-05-09 3 6" xfId="11682"/>
    <cellStyle name="_pgvcl-costal_pgvcl_JND-5_Weekly Urban PBR CO 01-05-09 to 07-05-09 3 7" xfId="11683"/>
    <cellStyle name="_pgvcl-costal_PGVCL-_JND-5_Weekly Urban PBR CO 01-05-09 to 07-05-09 3 7" xfId="11684"/>
    <cellStyle name="_pgvcl-costal_pgvcl_JND-5_Weekly Urban PBR CO 01-05-09 to 07-05-09 3 8" xfId="11685"/>
    <cellStyle name="_pgvcl-costal_PGVCL-_JND-5_Weekly Urban PBR CO 01-05-09 to 07-05-09 3 8" xfId="11686"/>
    <cellStyle name="_pgvcl-costal_pgvcl_JND-5_Weekly Urban PBR CO 01-05-09 to 07-05-09 3 9" xfId="11687"/>
    <cellStyle name="_pgvcl-costal_PGVCL-_JND-5_Weekly Urban PBR CO 01-05-09 to 07-05-09 3 9" xfId="11688"/>
    <cellStyle name="_pgvcl-costal_pgvcl_JND-5_Weekly Urban PBR CO 01-05-09 to 07-05-09 4" xfId="11689"/>
    <cellStyle name="_pgvcl-costal_PGVCL-_JND-5_Weekly Urban PBR CO 01-05-09 to 07-05-09 4" xfId="11690"/>
    <cellStyle name="_pgvcl-costal_pgvcl_JND-5_Weekly Urban PBR CO 01-05-09 to 07-05-09 4 10" xfId="11691"/>
    <cellStyle name="_pgvcl-costal_PGVCL-_JND-5_Weekly Urban PBR CO 01-05-09 to 07-05-09 4 10" xfId="11692"/>
    <cellStyle name="_pgvcl-costal_pgvcl_JND-5_Weekly Urban PBR CO 01-05-09 to 07-05-09 4 2" xfId="11693"/>
    <cellStyle name="_pgvcl-costal_PGVCL-_JND-5_Weekly Urban PBR CO 01-05-09 to 07-05-09 4 2" xfId="11694"/>
    <cellStyle name="_pgvcl-costal_pgvcl_JND-5_Weekly Urban PBR CO 01-05-09 to 07-05-09 4 3" xfId="11695"/>
    <cellStyle name="_pgvcl-costal_PGVCL-_JND-5_Weekly Urban PBR CO 01-05-09 to 07-05-09 4 3" xfId="11696"/>
    <cellStyle name="_pgvcl-costal_pgvcl_JND-5_Weekly Urban PBR CO 01-05-09 to 07-05-09 4 4" xfId="11697"/>
    <cellStyle name="_pgvcl-costal_PGVCL-_JND-5_Weekly Urban PBR CO 01-05-09 to 07-05-09 4 4" xfId="11698"/>
    <cellStyle name="_pgvcl-costal_pgvcl_JND-5_Weekly Urban PBR CO 01-05-09 to 07-05-09 4 5" xfId="11699"/>
    <cellStyle name="_pgvcl-costal_PGVCL-_JND-5_Weekly Urban PBR CO 01-05-09 to 07-05-09 4 5" xfId="11700"/>
    <cellStyle name="_pgvcl-costal_pgvcl_JND-5_Weekly Urban PBR CO 01-05-09 to 07-05-09 4 6" xfId="11701"/>
    <cellStyle name="_pgvcl-costal_PGVCL-_JND-5_Weekly Urban PBR CO 01-05-09 to 07-05-09 4 6" xfId="11702"/>
    <cellStyle name="_pgvcl-costal_pgvcl_JND-5_Weekly Urban PBR CO 01-05-09 to 07-05-09 4 7" xfId="11703"/>
    <cellStyle name="_pgvcl-costal_PGVCL-_JND-5_Weekly Urban PBR CO 01-05-09 to 07-05-09 4 7" xfId="11704"/>
    <cellStyle name="_pgvcl-costal_pgvcl_JND-5_Weekly Urban PBR CO 01-05-09 to 07-05-09 4 8" xfId="11705"/>
    <cellStyle name="_pgvcl-costal_PGVCL-_JND-5_Weekly Urban PBR CO 01-05-09 to 07-05-09 4 8" xfId="11706"/>
    <cellStyle name="_pgvcl-costal_pgvcl_JND-5_Weekly Urban PBR CO 01-05-09 to 07-05-09 4 9" xfId="11707"/>
    <cellStyle name="_pgvcl-costal_PGVCL-_JND-5_Weekly Urban PBR CO 01-05-09 to 07-05-09 4 9" xfId="11708"/>
    <cellStyle name="_pgvcl-costal_pgvcl_JND-5_Weekly Urban PBR CO 01-05-09 to 07-05-09 5" xfId="11709"/>
    <cellStyle name="_pgvcl-costal_PGVCL-_JND-5_Weekly Urban PBR CO 01-05-09 to 07-05-09 5" xfId="11710"/>
    <cellStyle name="_pgvcl-costal_pgvcl_JND-5_Weekly Urban PBR CO 01-05-09 to 07-05-09 5 10" xfId="11711"/>
    <cellStyle name="_pgvcl-costal_PGVCL-_JND-5_Weekly Urban PBR CO 01-05-09 to 07-05-09 5 10" xfId="11712"/>
    <cellStyle name="_pgvcl-costal_pgvcl_JND-5_Weekly Urban PBR CO 01-05-09 to 07-05-09 5 2" xfId="11713"/>
    <cellStyle name="_pgvcl-costal_PGVCL-_JND-5_Weekly Urban PBR CO 01-05-09 to 07-05-09 5 2" xfId="11714"/>
    <cellStyle name="_pgvcl-costal_pgvcl_JND-5_Weekly Urban PBR CO 01-05-09 to 07-05-09 5 3" xfId="11715"/>
    <cellStyle name="_pgvcl-costal_PGVCL-_JND-5_Weekly Urban PBR CO 01-05-09 to 07-05-09 5 3" xfId="11716"/>
    <cellStyle name="_pgvcl-costal_pgvcl_JND-5_Weekly Urban PBR CO 01-05-09 to 07-05-09 5 4" xfId="11717"/>
    <cellStyle name="_pgvcl-costal_PGVCL-_JND-5_Weekly Urban PBR CO 01-05-09 to 07-05-09 5 4" xfId="11718"/>
    <cellStyle name="_pgvcl-costal_pgvcl_JND-5_Weekly Urban PBR CO 01-05-09 to 07-05-09 5 5" xfId="11719"/>
    <cellStyle name="_pgvcl-costal_PGVCL-_JND-5_Weekly Urban PBR CO 01-05-09 to 07-05-09 5 5" xfId="11720"/>
    <cellStyle name="_pgvcl-costal_pgvcl_JND-5_Weekly Urban PBR CO 01-05-09 to 07-05-09 5 6" xfId="11721"/>
    <cellStyle name="_pgvcl-costal_PGVCL-_JND-5_Weekly Urban PBR CO 01-05-09 to 07-05-09 5 6" xfId="11722"/>
    <cellStyle name="_pgvcl-costal_pgvcl_JND-5_Weekly Urban PBR CO 01-05-09 to 07-05-09 5 7" xfId="11723"/>
    <cellStyle name="_pgvcl-costal_PGVCL-_JND-5_Weekly Urban PBR CO 01-05-09 to 07-05-09 5 7" xfId="11724"/>
    <cellStyle name="_pgvcl-costal_pgvcl_JND-5_Weekly Urban PBR CO 01-05-09 to 07-05-09 5 8" xfId="11725"/>
    <cellStyle name="_pgvcl-costal_PGVCL-_JND-5_Weekly Urban PBR CO 01-05-09 to 07-05-09 5 8" xfId="11726"/>
    <cellStyle name="_pgvcl-costal_pgvcl_JND-5_Weekly Urban PBR CO 01-05-09 to 07-05-09 5 9" xfId="11727"/>
    <cellStyle name="_pgvcl-costal_PGVCL-_JND-5_Weekly Urban PBR CO 01-05-09 to 07-05-09 5 9" xfId="11728"/>
    <cellStyle name="_pgvcl-costal_pgvcl_JND-5_Weekly Urban PBR CO 01-05-09 to 07-05-09 6" xfId="11729"/>
    <cellStyle name="_pgvcl-costal_PGVCL-_JND-5_Weekly Urban PBR CO 01-05-09 to 07-05-09 6" xfId="11730"/>
    <cellStyle name="_pgvcl-costal_pgvcl_JND-5_Weekly Urban PBR CO 01-05-09 to 07-05-09 6 10" xfId="11731"/>
    <cellStyle name="_pgvcl-costal_PGVCL-_JND-5_Weekly Urban PBR CO 01-05-09 to 07-05-09 6 10" xfId="11732"/>
    <cellStyle name="_pgvcl-costal_pgvcl_JND-5_Weekly Urban PBR CO 01-05-09 to 07-05-09 6 2" xfId="11733"/>
    <cellStyle name="_pgvcl-costal_PGVCL-_JND-5_Weekly Urban PBR CO 01-05-09 to 07-05-09 6 2" xfId="11734"/>
    <cellStyle name="_pgvcl-costal_pgvcl_JND-5_Weekly Urban PBR CO 01-05-09 to 07-05-09 6 3" xfId="11735"/>
    <cellStyle name="_pgvcl-costal_PGVCL-_JND-5_Weekly Urban PBR CO 01-05-09 to 07-05-09 6 3" xfId="11736"/>
    <cellStyle name="_pgvcl-costal_pgvcl_JND-5_Weekly Urban PBR CO 01-05-09 to 07-05-09 6 4" xfId="11737"/>
    <cellStyle name="_pgvcl-costal_PGVCL-_JND-5_Weekly Urban PBR CO 01-05-09 to 07-05-09 6 4" xfId="11738"/>
    <cellStyle name="_pgvcl-costal_pgvcl_JND-5_Weekly Urban PBR CO 01-05-09 to 07-05-09 6 5" xfId="11739"/>
    <cellStyle name="_pgvcl-costal_PGVCL-_JND-5_Weekly Urban PBR CO 01-05-09 to 07-05-09 6 5" xfId="11740"/>
    <cellStyle name="_pgvcl-costal_pgvcl_JND-5_Weekly Urban PBR CO 01-05-09 to 07-05-09 6 6" xfId="11741"/>
    <cellStyle name="_pgvcl-costal_PGVCL-_JND-5_Weekly Urban PBR CO 01-05-09 to 07-05-09 6 6" xfId="11742"/>
    <cellStyle name="_pgvcl-costal_pgvcl_JND-5_Weekly Urban PBR CO 01-05-09 to 07-05-09 6 7" xfId="11743"/>
    <cellStyle name="_pgvcl-costal_PGVCL-_JND-5_Weekly Urban PBR CO 01-05-09 to 07-05-09 6 7" xfId="11744"/>
    <cellStyle name="_pgvcl-costal_pgvcl_JND-5_Weekly Urban PBR CO 01-05-09 to 07-05-09 6 8" xfId="11745"/>
    <cellStyle name="_pgvcl-costal_PGVCL-_JND-5_Weekly Urban PBR CO 01-05-09 to 07-05-09 6 8" xfId="11746"/>
    <cellStyle name="_pgvcl-costal_pgvcl_JND-5_Weekly Urban PBR CO 01-05-09 to 07-05-09 6 9" xfId="11747"/>
    <cellStyle name="_pgvcl-costal_PGVCL-_JND-5_Weekly Urban PBR CO 01-05-09 to 07-05-09 6 9" xfId="11748"/>
    <cellStyle name="_pgvcl-costal_pgvcl_JND-5_Weekly Urban PBR CO 01-05-09 to 07-05-09 7" xfId="11749"/>
    <cellStyle name="_pgvcl-costal_PGVCL-_JND-5_Weekly Urban PBR CO 01-05-09 to 07-05-09 7" xfId="11750"/>
    <cellStyle name="_pgvcl-costal_pgvcl_JND-5_Weekly Urban PBR CO 01-05-09 to 07-05-09 7 10" xfId="11751"/>
    <cellStyle name="_pgvcl-costal_PGVCL-_JND-5_Weekly Urban PBR CO 01-05-09 to 07-05-09 7 10" xfId="11752"/>
    <cellStyle name="_pgvcl-costal_pgvcl_JND-5_Weekly Urban PBR CO 01-05-09 to 07-05-09 7 2" xfId="11753"/>
    <cellStyle name="_pgvcl-costal_PGVCL-_JND-5_Weekly Urban PBR CO 01-05-09 to 07-05-09 7 2" xfId="11754"/>
    <cellStyle name="_pgvcl-costal_pgvcl_JND-5_Weekly Urban PBR CO 01-05-09 to 07-05-09 7 3" xfId="11755"/>
    <cellStyle name="_pgvcl-costal_PGVCL-_JND-5_Weekly Urban PBR CO 01-05-09 to 07-05-09 7 3" xfId="11756"/>
    <cellStyle name="_pgvcl-costal_pgvcl_JND-5_Weekly Urban PBR CO 01-05-09 to 07-05-09 7 4" xfId="11757"/>
    <cellStyle name="_pgvcl-costal_PGVCL-_JND-5_Weekly Urban PBR CO 01-05-09 to 07-05-09 7 4" xfId="11758"/>
    <cellStyle name="_pgvcl-costal_pgvcl_JND-5_Weekly Urban PBR CO 01-05-09 to 07-05-09 7 5" xfId="11759"/>
    <cellStyle name="_pgvcl-costal_PGVCL-_JND-5_Weekly Urban PBR CO 01-05-09 to 07-05-09 7 5" xfId="11760"/>
    <cellStyle name="_pgvcl-costal_pgvcl_JND-5_Weekly Urban PBR CO 01-05-09 to 07-05-09 7 6" xfId="11761"/>
    <cellStyle name="_pgvcl-costal_PGVCL-_JND-5_Weekly Urban PBR CO 01-05-09 to 07-05-09 7 6" xfId="11762"/>
    <cellStyle name="_pgvcl-costal_pgvcl_JND-5_Weekly Urban PBR CO 01-05-09 to 07-05-09 7 7" xfId="11763"/>
    <cellStyle name="_pgvcl-costal_PGVCL-_JND-5_Weekly Urban PBR CO 01-05-09 to 07-05-09 7 7" xfId="11764"/>
    <cellStyle name="_pgvcl-costal_pgvcl_JND-5_Weekly Urban PBR CO 01-05-09 to 07-05-09 7 8" xfId="11765"/>
    <cellStyle name="_pgvcl-costal_PGVCL-_JND-5_Weekly Urban PBR CO 01-05-09 to 07-05-09 7 8" xfId="11766"/>
    <cellStyle name="_pgvcl-costal_pgvcl_JND-5_Weekly Urban PBR CO 01-05-09 to 07-05-09 7 9" xfId="11767"/>
    <cellStyle name="_pgvcl-costal_PGVCL-_JND-5_Weekly Urban PBR CO 01-05-09 to 07-05-09 7 9" xfId="11768"/>
    <cellStyle name="_pgvcl-costal_pgvcl_JND-5_Weekly Urban PBR CO 01-05-09 to 07-05-09 8" xfId="11769"/>
    <cellStyle name="_pgvcl-costal_PGVCL-_JND-5_Weekly Urban PBR CO 01-05-09 to 07-05-09 8" xfId="11770"/>
    <cellStyle name="_pgvcl-costal_pgvcl_JND-5_Weekly Urban PBR CO 10-04-09 to 16-04-09" xfId="11771"/>
    <cellStyle name="_pgvcl-costal_PGVCL-_JND-5_Weekly Urban PBR CO 10-04-09 to 16-04-09" xfId="11772"/>
    <cellStyle name="_pgvcl-costal_pgvcl_JND-5_Weekly Urban PBR CO 10-04-09 to 16-04-09 2" xfId="11773"/>
    <cellStyle name="_pgvcl-costal_PGVCL-_JND-5_Weekly Urban PBR CO 10-04-09 to 16-04-09 2" xfId="11774"/>
    <cellStyle name="_pgvcl-costal_pgvcl_JND-5_Weekly Urban PBR CO 10-04-09 to 16-04-09 2 10" xfId="11775"/>
    <cellStyle name="_pgvcl-costal_PGVCL-_JND-5_Weekly Urban PBR CO 10-04-09 to 16-04-09 2 10" xfId="11776"/>
    <cellStyle name="_pgvcl-costal_pgvcl_JND-5_Weekly Urban PBR CO 10-04-09 to 16-04-09 2 2" xfId="11777"/>
    <cellStyle name="_pgvcl-costal_PGVCL-_JND-5_Weekly Urban PBR CO 10-04-09 to 16-04-09 2 2" xfId="11778"/>
    <cellStyle name="_pgvcl-costal_pgvcl_JND-5_Weekly Urban PBR CO 10-04-09 to 16-04-09 2 3" xfId="11779"/>
    <cellStyle name="_pgvcl-costal_PGVCL-_JND-5_Weekly Urban PBR CO 10-04-09 to 16-04-09 2 3" xfId="11780"/>
    <cellStyle name="_pgvcl-costal_pgvcl_JND-5_Weekly Urban PBR CO 10-04-09 to 16-04-09 2 4" xfId="11781"/>
    <cellStyle name="_pgvcl-costal_PGVCL-_JND-5_Weekly Urban PBR CO 10-04-09 to 16-04-09 2 4" xfId="11782"/>
    <cellStyle name="_pgvcl-costal_pgvcl_JND-5_Weekly Urban PBR CO 10-04-09 to 16-04-09 2 5" xfId="11783"/>
    <cellStyle name="_pgvcl-costal_PGVCL-_JND-5_Weekly Urban PBR CO 10-04-09 to 16-04-09 2 5" xfId="11784"/>
    <cellStyle name="_pgvcl-costal_pgvcl_JND-5_Weekly Urban PBR CO 10-04-09 to 16-04-09 2 6" xfId="11785"/>
    <cellStyle name="_pgvcl-costal_PGVCL-_JND-5_Weekly Urban PBR CO 10-04-09 to 16-04-09 2 6" xfId="11786"/>
    <cellStyle name="_pgvcl-costal_pgvcl_JND-5_Weekly Urban PBR CO 10-04-09 to 16-04-09 2 7" xfId="11787"/>
    <cellStyle name="_pgvcl-costal_PGVCL-_JND-5_Weekly Urban PBR CO 10-04-09 to 16-04-09 2 7" xfId="11788"/>
    <cellStyle name="_pgvcl-costal_pgvcl_JND-5_Weekly Urban PBR CO 10-04-09 to 16-04-09 2 8" xfId="11789"/>
    <cellStyle name="_pgvcl-costal_PGVCL-_JND-5_Weekly Urban PBR CO 10-04-09 to 16-04-09 2 8" xfId="11790"/>
    <cellStyle name="_pgvcl-costal_pgvcl_JND-5_Weekly Urban PBR CO 10-04-09 to 16-04-09 2 9" xfId="11791"/>
    <cellStyle name="_pgvcl-costal_PGVCL-_JND-5_Weekly Urban PBR CO 10-04-09 to 16-04-09 2 9" xfId="11792"/>
    <cellStyle name="_pgvcl-costal_pgvcl_JND-5_Weekly Urban PBR CO 10-04-09 to 16-04-09 3" xfId="11793"/>
    <cellStyle name="_pgvcl-costal_PGVCL-_JND-5_Weekly Urban PBR CO 10-04-09 to 16-04-09 3" xfId="11794"/>
    <cellStyle name="_pgvcl-costal_pgvcl_JND-5_Weekly Urban PBR CO 10-04-09 to 16-04-09 3 10" xfId="11795"/>
    <cellStyle name="_pgvcl-costal_PGVCL-_JND-5_Weekly Urban PBR CO 10-04-09 to 16-04-09 3 10" xfId="11796"/>
    <cellStyle name="_pgvcl-costal_pgvcl_JND-5_Weekly Urban PBR CO 10-04-09 to 16-04-09 3 2" xfId="11797"/>
    <cellStyle name="_pgvcl-costal_PGVCL-_JND-5_Weekly Urban PBR CO 10-04-09 to 16-04-09 3 2" xfId="11798"/>
    <cellStyle name="_pgvcl-costal_pgvcl_JND-5_Weekly Urban PBR CO 10-04-09 to 16-04-09 3 3" xfId="11799"/>
    <cellStyle name="_pgvcl-costal_PGVCL-_JND-5_Weekly Urban PBR CO 10-04-09 to 16-04-09 3 3" xfId="11800"/>
    <cellStyle name="_pgvcl-costal_pgvcl_JND-5_Weekly Urban PBR CO 10-04-09 to 16-04-09 3 4" xfId="11801"/>
    <cellStyle name="_pgvcl-costal_PGVCL-_JND-5_Weekly Urban PBR CO 10-04-09 to 16-04-09 3 4" xfId="11802"/>
    <cellStyle name="_pgvcl-costal_pgvcl_JND-5_Weekly Urban PBR CO 10-04-09 to 16-04-09 3 5" xfId="11803"/>
    <cellStyle name="_pgvcl-costal_PGVCL-_JND-5_Weekly Urban PBR CO 10-04-09 to 16-04-09 3 5" xfId="11804"/>
    <cellStyle name="_pgvcl-costal_pgvcl_JND-5_Weekly Urban PBR CO 10-04-09 to 16-04-09 3 6" xfId="11805"/>
    <cellStyle name="_pgvcl-costal_PGVCL-_JND-5_Weekly Urban PBR CO 10-04-09 to 16-04-09 3 6" xfId="11806"/>
    <cellStyle name="_pgvcl-costal_pgvcl_JND-5_Weekly Urban PBR CO 10-04-09 to 16-04-09 3 7" xfId="11807"/>
    <cellStyle name="_pgvcl-costal_PGVCL-_JND-5_Weekly Urban PBR CO 10-04-09 to 16-04-09 3 7" xfId="11808"/>
    <cellStyle name="_pgvcl-costal_pgvcl_JND-5_Weekly Urban PBR CO 10-04-09 to 16-04-09 3 8" xfId="11809"/>
    <cellStyle name="_pgvcl-costal_PGVCL-_JND-5_Weekly Urban PBR CO 10-04-09 to 16-04-09 3 8" xfId="11810"/>
    <cellStyle name="_pgvcl-costal_pgvcl_JND-5_Weekly Urban PBR CO 10-04-09 to 16-04-09 3 9" xfId="11811"/>
    <cellStyle name="_pgvcl-costal_PGVCL-_JND-5_Weekly Urban PBR CO 10-04-09 to 16-04-09 3 9" xfId="11812"/>
    <cellStyle name="_pgvcl-costal_pgvcl_JND-5_Weekly Urban PBR CO 10-04-09 to 16-04-09 4" xfId="11813"/>
    <cellStyle name="_pgvcl-costal_PGVCL-_JND-5_Weekly Urban PBR CO 10-04-09 to 16-04-09 4" xfId="11814"/>
    <cellStyle name="_pgvcl-costal_pgvcl_JND-5_Weekly Urban PBR CO 10-04-09 to 16-04-09 4 10" xfId="11815"/>
    <cellStyle name="_pgvcl-costal_PGVCL-_JND-5_Weekly Urban PBR CO 10-04-09 to 16-04-09 4 10" xfId="11816"/>
    <cellStyle name="_pgvcl-costal_pgvcl_JND-5_Weekly Urban PBR CO 10-04-09 to 16-04-09 4 2" xfId="11817"/>
    <cellStyle name="_pgvcl-costal_PGVCL-_JND-5_Weekly Urban PBR CO 10-04-09 to 16-04-09 4 2" xfId="11818"/>
    <cellStyle name="_pgvcl-costal_pgvcl_JND-5_Weekly Urban PBR CO 10-04-09 to 16-04-09 4 3" xfId="11819"/>
    <cellStyle name="_pgvcl-costal_PGVCL-_JND-5_Weekly Urban PBR CO 10-04-09 to 16-04-09 4 3" xfId="11820"/>
    <cellStyle name="_pgvcl-costal_pgvcl_JND-5_Weekly Urban PBR CO 10-04-09 to 16-04-09 4 4" xfId="11821"/>
    <cellStyle name="_pgvcl-costal_PGVCL-_JND-5_Weekly Urban PBR CO 10-04-09 to 16-04-09 4 4" xfId="11822"/>
    <cellStyle name="_pgvcl-costal_pgvcl_JND-5_Weekly Urban PBR CO 10-04-09 to 16-04-09 4 5" xfId="11823"/>
    <cellStyle name="_pgvcl-costal_PGVCL-_JND-5_Weekly Urban PBR CO 10-04-09 to 16-04-09 4 5" xfId="11824"/>
    <cellStyle name="_pgvcl-costal_pgvcl_JND-5_Weekly Urban PBR CO 10-04-09 to 16-04-09 4 6" xfId="11825"/>
    <cellStyle name="_pgvcl-costal_PGVCL-_JND-5_Weekly Urban PBR CO 10-04-09 to 16-04-09 4 6" xfId="11826"/>
    <cellStyle name="_pgvcl-costal_pgvcl_JND-5_Weekly Urban PBR CO 10-04-09 to 16-04-09 4 7" xfId="11827"/>
    <cellStyle name="_pgvcl-costal_PGVCL-_JND-5_Weekly Urban PBR CO 10-04-09 to 16-04-09 4 7" xfId="11828"/>
    <cellStyle name="_pgvcl-costal_pgvcl_JND-5_Weekly Urban PBR CO 10-04-09 to 16-04-09 4 8" xfId="11829"/>
    <cellStyle name="_pgvcl-costal_PGVCL-_JND-5_Weekly Urban PBR CO 10-04-09 to 16-04-09 4 8" xfId="11830"/>
    <cellStyle name="_pgvcl-costal_pgvcl_JND-5_Weekly Urban PBR CO 10-04-09 to 16-04-09 4 9" xfId="11831"/>
    <cellStyle name="_pgvcl-costal_PGVCL-_JND-5_Weekly Urban PBR CO 10-04-09 to 16-04-09 4 9" xfId="11832"/>
    <cellStyle name="_pgvcl-costal_pgvcl_JND-5_Weekly Urban PBR CO 10-04-09 to 16-04-09 5" xfId="11833"/>
    <cellStyle name="_pgvcl-costal_PGVCL-_JND-5_Weekly Urban PBR CO 10-04-09 to 16-04-09 5" xfId="11834"/>
    <cellStyle name="_pgvcl-costal_pgvcl_JND-5_Weekly Urban PBR CO 10-04-09 to 16-04-09 5 10" xfId="11835"/>
    <cellStyle name="_pgvcl-costal_PGVCL-_JND-5_Weekly Urban PBR CO 10-04-09 to 16-04-09 5 10" xfId="11836"/>
    <cellStyle name="_pgvcl-costal_pgvcl_JND-5_Weekly Urban PBR CO 10-04-09 to 16-04-09 5 2" xfId="11837"/>
    <cellStyle name="_pgvcl-costal_PGVCL-_JND-5_Weekly Urban PBR CO 10-04-09 to 16-04-09 5 2" xfId="11838"/>
    <cellStyle name="_pgvcl-costal_pgvcl_JND-5_Weekly Urban PBR CO 10-04-09 to 16-04-09 5 3" xfId="11839"/>
    <cellStyle name="_pgvcl-costal_PGVCL-_JND-5_Weekly Urban PBR CO 10-04-09 to 16-04-09 5 3" xfId="11840"/>
    <cellStyle name="_pgvcl-costal_pgvcl_JND-5_Weekly Urban PBR CO 10-04-09 to 16-04-09 5 4" xfId="11841"/>
    <cellStyle name="_pgvcl-costal_PGVCL-_JND-5_Weekly Urban PBR CO 10-04-09 to 16-04-09 5 4" xfId="11842"/>
    <cellStyle name="_pgvcl-costal_pgvcl_JND-5_Weekly Urban PBR CO 10-04-09 to 16-04-09 5 5" xfId="11843"/>
    <cellStyle name="_pgvcl-costal_PGVCL-_JND-5_Weekly Urban PBR CO 10-04-09 to 16-04-09 5 5" xfId="11844"/>
    <cellStyle name="_pgvcl-costal_pgvcl_JND-5_Weekly Urban PBR CO 10-04-09 to 16-04-09 5 6" xfId="11845"/>
    <cellStyle name="_pgvcl-costal_PGVCL-_JND-5_Weekly Urban PBR CO 10-04-09 to 16-04-09 5 6" xfId="11846"/>
    <cellStyle name="_pgvcl-costal_pgvcl_JND-5_Weekly Urban PBR CO 10-04-09 to 16-04-09 5 7" xfId="11847"/>
    <cellStyle name="_pgvcl-costal_PGVCL-_JND-5_Weekly Urban PBR CO 10-04-09 to 16-04-09 5 7" xfId="11848"/>
    <cellStyle name="_pgvcl-costal_pgvcl_JND-5_Weekly Urban PBR CO 10-04-09 to 16-04-09 5 8" xfId="11849"/>
    <cellStyle name="_pgvcl-costal_PGVCL-_JND-5_Weekly Urban PBR CO 10-04-09 to 16-04-09 5 8" xfId="11850"/>
    <cellStyle name="_pgvcl-costal_pgvcl_JND-5_Weekly Urban PBR CO 10-04-09 to 16-04-09 5 9" xfId="11851"/>
    <cellStyle name="_pgvcl-costal_PGVCL-_JND-5_Weekly Urban PBR CO 10-04-09 to 16-04-09 5 9" xfId="11852"/>
    <cellStyle name="_pgvcl-costal_pgvcl_JND-5_Weekly Urban PBR CO 10-04-09 to 16-04-09 6" xfId="11853"/>
    <cellStyle name="_pgvcl-costal_PGVCL-_JND-5_Weekly Urban PBR CO 10-04-09 to 16-04-09 6" xfId="11854"/>
    <cellStyle name="_pgvcl-costal_pgvcl_JND-5_Weekly Urban PBR CO 10-04-09 to 16-04-09 6 10" xfId="11855"/>
    <cellStyle name="_pgvcl-costal_PGVCL-_JND-5_Weekly Urban PBR CO 10-04-09 to 16-04-09 6 10" xfId="11856"/>
    <cellStyle name="_pgvcl-costal_pgvcl_JND-5_Weekly Urban PBR CO 10-04-09 to 16-04-09 6 2" xfId="11857"/>
    <cellStyle name="_pgvcl-costal_PGVCL-_JND-5_Weekly Urban PBR CO 10-04-09 to 16-04-09 6 2" xfId="11858"/>
    <cellStyle name="_pgvcl-costal_pgvcl_JND-5_Weekly Urban PBR CO 10-04-09 to 16-04-09 6 3" xfId="11859"/>
    <cellStyle name="_pgvcl-costal_PGVCL-_JND-5_Weekly Urban PBR CO 10-04-09 to 16-04-09 6 3" xfId="11860"/>
    <cellStyle name="_pgvcl-costal_pgvcl_JND-5_Weekly Urban PBR CO 10-04-09 to 16-04-09 6 4" xfId="11861"/>
    <cellStyle name="_pgvcl-costal_PGVCL-_JND-5_Weekly Urban PBR CO 10-04-09 to 16-04-09 6 4" xfId="11862"/>
    <cellStyle name="_pgvcl-costal_pgvcl_JND-5_Weekly Urban PBR CO 10-04-09 to 16-04-09 6 5" xfId="11863"/>
    <cellStyle name="_pgvcl-costal_PGVCL-_JND-5_Weekly Urban PBR CO 10-04-09 to 16-04-09 6 5" xfId="11864"/>
    <cellStyle name="_pgvcl-costal_pgvcl_JND-5_Weekly Urban PBR CO 10-04-09 to 16-04-09 6 6" xfId="11865"/>
    <cellStyle name="_pgvcl-costal_PGVCL-_JND-5_Weekly Urban PBR CO 10-04-09 to 16-04-09 6 6" xfId="11866"/>
    <cellStyle name="_pgvcl-costal_pgvcl_JND-5_Weekly Urban PBR CO 10-04-09 to 16-04-09 6 7" xfId="11867"/>
    <cellStyle name="_pgvcl-costal_PGVCL-_JND-5_Weekly Urban PBR CO 10-04-09 to 16-04-09 6 7" xfId="11868"/>
    <cellStyle name="_pgvcl-costal_pgvcl_JND-5_Weekly Urban PBR CO 10-04-09 to 16-04-09 6 8" xfId="11869"/>
    <cellStyle name="_pgvcl-costal_PGVCL-_JND-5_Weekly Urban PBR CO 10-04-09 to 16-04-09 6 8" xfId="11870"/>
    <cellStyle name="_pgvcl-costal_pgvcl_JND-5_Weekly Urban PBR CO 10-04-09 to 16-04-09 6 9" xfId="11871"/>
    <cellStyle name="_pgvcl-costal_PGVCL-_JND-5_Weekly Urban PBR CO 10-04-09 to 16-04-09 6 9" xfId="11872"/>
    <cellStyle name="_pgvcl-costal_pgvcl_JND-5_Weekly Urban PBR CO 10-04-09 to 16-04-09 7" xfId="11873"/>
    <cellStyle name="_pgvcl-costal_PGVCL-_JND-5_Weekly Urban PBR CO 10-04-09 to 16-04-09 7" xfId="11874"/>
    <cellStyle name="_pgvcl-costal_pgvcl_JND-5_Weekly Urban PBR CO 10-04-09 to 16-04-09 7 10" xfId="11875"/>
    <cellStyle name="_pgvcl-costal_PGVCL-_JND-5_Weekly Urban PBR CO 10-04-09 to 16-04-09 7 10" xfId="11876"/>
    <cellStyle name="_pgvcl-costal_pgvcl_JND-5_Weekly Urban PBR CO 10-04-09 to 16-04-09 7 2" xfId="11877"/>
    <cellStyle name="_pgvcl-costal_PGVCL-_JND-5_Weekly Urban PBR CO 10-04-09 to 16-04-09 7 2" xfId="11878"/>
    <cellStyle name="_pgvcl-costal_pgvcl_JND-5_Weekly Urban PBR CO 10-04-09 to 16-04-09 7 3" xfId="11879"/>
    <cellStyle name="_pgvcl-costal_PGVCL-_JND-5_Weekly Urban PBR CO 10-04-09 to 16-04-09 7 3" xfId="11880"/>
    <cellStyle name="_pgvcl-costal_pgvcl_JND-5_Weekly Urban PBR CO 10-04-09 to 16-04-09 7 4" xfId="11881"/>
    <cellStyle name="_pgvcl-costal_PGVCL-_JND-5_Weekly Urban PBR CO 10-04-09 to 16-04-09 7 4" xfId="11882"/>
    <cellStyle name="_pgvcl-costal_pgvcl_JND-5_Weekly Urban PBR CO 10-04-09 to 16-04-09 7 5" xfId="11883"/>
    <cellStyle name="_pgvcl-costal_PGVCL-_JND-5_Weekly Urban PBR CO 10-04-09 to 16-04-09 7 5" xfId="11884"/>
    <cellStyle name="_pgvcl-costal_pgvcl_JND-5_Weekly Urban PBR CO 10-04-09 to 16-04-09 7 6" xfId="11885"/>
    <cellStyle name="_pgvcl-costal_PGVCL-_JND-5_Weekly Urban PBR CO 10-04-09 to 16-04-09 7 6" xfId="11886"/>
    <cellStyle name="_pgvcl-costal_pgvcl_JND-5_Weekly Urban PBR CO 10-04-09 to 16-04-09 7 7" xfId="11887"/>
    <cellStyle name="_pgvcl-costal_PGVCL-_JND-5_Weekly Urban PBR CO 10-04-09 to 16-04-09 7 7" xfId="11888"/>
    <cellStyle name="_pgvcl-costal_pgvcl_JND-5_Weekly Urban PBR CO 10-04-09 to 16-04-09 7 8" xfId="11889"/>
    <cellStyle name="_pgvcl-costal_PGVCL-_JND-5_Weekly Urban PBR CO 10-04-09 to 16-04-09 7 8" xfId="11890"/>
    <cellStyle name="_pgvcl-costal_pgvcl_JND-5_Weekly Urban PBR CO 10-04-09 to 16-04-09 7 9" xfId="11891"/>
    <cellStyle name="_pgvcl-costal_PGVCL-_JND-5_Weekly Urban PBR CO 10-04-09 to 16-04-09 7 9" xfId="11892"/>
    <cellStyle name="_pgvcl-costal_pgvcl_JND-5_Weekly Urban PBR CO 10-04-09 to 16-04-09 8" xfId="11893"/>
    <cellStyle name="_pgvcl-costal_PGVCL-_JND-5_Weekly Urban PBR CO 10-04-09 to 16-04-09 8" xfId="11894"/>
    <cellStyle name="_pgvcl-costal_pgvcl_JND-7" xfId="11895"/>
    <cellStyle name="_pgvcl-costal_PGVCL-_JND-7" xfId="11896"/>
    <cellStyle name="_pgvcl-costal_pgvcl_JND-7 2" xfId="11897"/>
    <cellStyle name="_pgvcl-costal_PGVCL-_JND-7 2" xfId="11898"/>
    <cellStyle name="_pgvcl-costal_pgvcl_JND-7 2 10" xfId="11899"/>
    <cellStyle name="_pgvcl-costal_PGVCL-_JND-7 2 10" xfId="11900"/>
    <cellStyle name="_pgvcl-costal_pgvcl_JND-7 2 2" xfId="11901"/>
    <cellStyle name="_pgvcl-costal_PGVCL-_JND-7 2 2" xfId="11902"/>
    <cellStyle name="_pgvcl-costal_pgvcl_JND-7 2 3" xfId="11903"/>
    <cellStyle name="_pgvcl-costal_PGVCL-_JND-7 2 3" xfId="11904"/>
    <cellStyle name="_pgvcl-costal_pgvcl_JND-7 2 4" xfId="11905"/>
    <cellStyle name="_pgvcl-costal_PGVCL-_JND-7 2 4" xfId="11906"/>
    <cellStyle name="_pgvcl-costal_pgvcl_JND-7 2 5" xfId="11907"/>
    <cellStyle name="_pgvcl-costal_PGVCL-_JND-7 2 5" xfId="11908"/>
    <cellStyle name="_pgvcl-costal_pgvcl_JND-7 2 6" xfId="11909"/>
    <cellStyle name="_pgvcl-costal_PGVCL-_JND-7 2 6" xfId="11910"/>
    <cellStyle name="_pgvcl-costal_pgvcl_JND-7 2 7" xfId="11911"/>
    <cellStyle name="_pgvcl-costal_PGVCL-_JND-7 2 7" xfId="11912"/>
    <cellStyle name="_pgvcl-costal_pgvcl_JND-7 2 8" xfId="11913"/>
    <cellStyle name="_pgvcl-costal_PGVCL-_JND-7 2 8" xfId="11914"/>
    <cellStyle name="_pgvcl-costal_pgvcl_JND-7 2 9" xfId="11915"/>
    <cellStyle name="_pgvcl-costal_PGVCL-_JND-7 2 9" xfId="11916"/>
    <cellStyle name="_pgvcl-costal_pgvcl_JND-7 3" xfId="11917"/>
    <cellStyle name="_pgvcl-costal_PGVCL-_JND-7 3" xfId="11918"/>
    <cellStyle name="_pgvcl-costal_pgvcl_JND-7 3 10" xfId="11919"/>
    <cellStyle name="_pgvcl-costal_PGVCL-_JND-7 3 10" xfId="11920"/>
    <cellStyle name="_pgvcl-costal_pgvcl_JND-7 3 2" xfId="11921"/>
    <cellStyle name="_pgvcl-costal_PGVCL-_JND-7 3 2" xfId="11922"/>
    <cellStyle name="_pgvcl-costal_pgvcl_JND-7 3 3" xfId="11923"/>
    <cellStyle name="_pgvcl-costal_PGVCL-_JND-7 3 3" xfId="11924"/>
    <cellStyle name="_pgvcl-costal_pgvcl_JND-7 3 4" xfId="11925"/>
    <cellStyle name="_pgvcl-costal_PGVCL-_JND-7 3 4" xfId="11926"/>
    <cellStyle name="_pgvcl-costal_pgvcl_JND-7 3 5" xfId="11927"/>
    <cellStyle name="_pgvcl-costal_PGVCL-_JND-7 3 5" xfId="11928"/>
    <cellStyle name="_pgvcl-costal_pgvcl_JND-7 3 6" xfId="11929"/>
    <cellStyle name="_pgvcl-costal_PGVCL-_JND-7 3 6" xfId="11930"/>
    <cellStyle name="_pgvcl-costal_pgvcl_JND-7 3 7" xfId="11931"/>
    <cellStyle name="_pgvcl-costal_PGVCL-_JND-7 3 7" xfId="11932"/>
    <cellStyle name="_pgvcl-costal_pgvcl_JND-7 3 8" xfId="11933"/>
    <cellStyle name="_pgvcl-costal_PGVCL-_JND-7 3 8" xfId="11934"/>
    <cellStyle name="_pgvcl-costal_pgvcl_JND-7 3 9" xfId="11935"/>
    <cellStyle name="_pgvcl-costal_PGVCL-_JND-7 3 9" xfId="11936"/>
    <cellStyle name="_pgvcl-costal_pgvcl_JND-7 4" xfId="11937"/>
    <cellStyle name="_pgvcl-costal_PGVCL-_JND-7 4" xfId="11938"/>
    <cellStyle name="_pgvcl-costal_pgvcl_JND-7 4 10" xfId="11939"/>
    <cellStyle name="_pgvcl-costal_PGVCL-_JND-7 4 10" xfId="11940"/>
    <cellStyle name="_pgvcl-costal_pgvcl_JND-7 4 2" xfId="11941"/>
    <cellStyle name="_pgvcl-costal_PGVCL-_JND-7 4 2" xfId="11942"/>
    <cellStyle name="_pgvcl-costal_pgvcl_JND-7 4 3" xfId="11943"/>
    <cellStyle name="_pgvcl-costal_PGVCL-_JND-7 4 3" xfId="11944"/>
    <cellStyle name="_pgvcl-costal_pgvcl_JND-7 4 4" xfId="11945"/>
    <cellStyle name="_pgvcl-costal_PGVCL-_JND-7 4 4" xfId="11946"/>
    <cellStyle name="_pgvcl-costal_pgvcl_JND-7 4 5" xfId="11947"/>
    <cellStyle name="_pgvcl-costal_PGVCL-_JND-7 4 5" xfId="11948"/>
    <cellStyle name="_pgvcl-costal_pgvcl_JND-7 4 6" xfId="11949"/>
    <cellStyle name="_pgvcl-costal_PGVCL-_JND-7 4 6" xfId="11950"/>
    <cellStyle name="_pgvcl-costal_pgvcl_JND-7 4 7" xfId="11951"/>
    <cellStyle name="_pgvcl-costal_PGVCL-_JND-7 4 7" xfId="11952"/>
    <cellStyle name="_pgvcl-costal_pgvcl_JND-7 4 8" xfId="11953"/>
    <cellStyle name="_pgvcl-costal_PGVCL-_JND-7 4 8" xfId="11954"/>
    <cellStyle name="_pgvcl-costal_pgvcl_JND-7 4 9" xfId="11955"/>
    <cellStyle name="_pgvcl-costal_PGVCL-_JND-7 4 9" xfId="11956"/>
    <cellStyle name="_pgvcl-costal_pgvcl_JND-7 5" xfId="11957"/>
    <cellStyle name="_pgvcl-costal_PGVCL-_JND-7 5" xfId="11958"/>
    <cellStyle name="_pgvcl-costal_pgvcl_JND-7 5 10" xfId="11959"/>
    <cellStyle name="_pgvcl-costal_PGVCL-_JND-7 5 10" xfId="11960"/>
    <cellStyle name="_pgvcl-costal_pgvcl_JND-7 5 2" xfId="11961"/>
    <cellStyle name="_pgvcl-costal_PGVCL-_JND-7 5 2" xfId="11962"/>
    <cellStyle name="_pgvcl-costal_pgvcl_JND-7 5 3" xfId="11963"/>
    <cellStyle name="_pgvcl-costal_PGVCL-_JND-7 5 3" xfId="11964"/>
    <cellStyle name="_pgvcl-costal_pgvcl_JND-7 5 4" xfId="11965"/>
    <cellStyle name="_pgvcl-costal_PGVCL-_JND-7 5 4" xfId="11966"/>
    <cellStyle name="_pgvcl-costal_pgvcl_JND-7 5 5" xfId="11967"/>
    <cellStyle name="_pgvcl-costal_PGVCL-_JND-7 5 5" xfId="11968"/>
    <cellStyle name="_pgvcl-costal_pgvcl_JND-7 5 6" xfId="11969"/>
    <cellStyle name="_pgvcl-costal_PGVCL-_JND-7 5 6" xfId="11970"/>
    <cellStyle name="_pgvcl-costal_pgvcl_JND-7 5 7" xfId="11971"/>
    <cellStyle name="_pgvcl-costal_PGVCL-_JND-7 5 7" xfId="11972"/>
    <cellStyle name="_pgvcl-costal_pgvcl_JND-7 5 8" xfId="11973"/>
    <cellStyle name="_pgvcl-costal_PGVCL-_JND-7 5 8" xfId="11974"/>
    <cellStyle name="_pgvcl-costal_pgvcl_JND-7 5 9" xfId="11975"/>
    <cellStyle name="_pgvcl-costal_PGVCL-_JND-7 5 9" xfId="11976"/>
    <cellStyle name="_pgvcl-costal_pgvcl_JND-7 6" xfId="11977"/>
    <cellStyle name="_pgvcl-costal_PGVCL-_JND-7 6" xfId="11978"/>
    <cellStyle name="_pgvcl-costal_pgvcl_JND-7 6 10" xfId="11979"/>
    <cellStyle name="_pgvcl-costal_PGVCL-_JND-7 6 10" xfId="11980"/>
    <cellStyle name="_pgvcl-costal_pgvcl_JND-7 6 2" xfId="11981"/>
    <cellStyle name="_pgvcl-costal_PGVCL-_JND-7 6 2" xfId="11982"/>
    <cellStyle name="_pgvcl-costal_pgvcl_JND-7 6 3" xfId="11983"/>
    <cellStyle name="_pgvcl-costal_PGVCL-_JND-7 6 3" xfId="11984"/>
    <cellStyle name="_pgvcl-costal_pgvcl_JND-7 6 4" xfId="11985"/>
    <cellStyle name="_pgvcl-costal_PGVCL-_JND-7 6 4" xfId="11986"/>
    <cellStyle name="_pgvcl-costal_pgvcl_JND-7 6 5" xfId="11987"/>
    <cellStyle name="_pgvcl-costal_PGVCL-_JND-7 6 5" xfId="11988"/>
    <cellStyle name="_pgvcl-costal_pgvcl_JND-7 6 6" xfId="11989"/>
    <cellStyle name="_pgvcl-costal_PGVCL-_JND-7 6 6" xfId="11990"/>
    <cellStyle name="_pgvcl-costal_pgvcl_JND-7 6 7" xfId="11991"/>
    <cellStyle name="_pgvcl-costal_PGVCL-_JND-7 6 7" xfId="11992"/>
    <cellStyle name="_pgvcl-costal_pgvcl_JND-7 6 8" xfId="11993"/>
    <cellStyle name="_pgvcl-costal_PGVCL-_JND-7 6 8" xfId="11994"/>
    <cellStyle name="_pgvcl-costal_pgvcl_JND-7 6 9" xfId="11995"/>
    <cellStyle name="_pgvcl-costal_PGVCL-_JND-7 6 9" xfId="11996"/>
    <cellStyle name="_pgvcl-costal_pgvcl_JND-7 7" xfId="11997"/>
    <cellStyle name="_pgvcl-costal_PGVCL-_JND-7 7" xfId="11998"/>
    <cellStyle name="_pgvcl-costal_pgvcl_JND-7 7 10" xfId="11999"/>
    <cellStyle name="_pgvcl-costal_PGVCL-_JND-7 7 10" xfId="12000"/>
    <cellStyle name="_pgvcl-costal_pgvcl_JND-7 7 2" xfId="12001"/>
    <cellStyle name="_pgvcl-costal_PGVCL-_JND-7 7 2" xfId="12002"/>
    <cellStyle name="_pgvcl-costal_pgvcl_JND-7 7 3" xfId="12003"/>
    <cellStyle name="_pgvcl-costal_PGVCL-_JND-7 7 3" xfId="12004"/>
    <cellStyle name="_pgvcl-costal_pgvcl_JND-7 7 4" xfId="12005"/>
    <cellStyle name="_pgvcl-costal_PGVCL-_JND-7 7 4" xfId="12006"/>
    <cellStyle name="_pgvcl-costal_pgvcl_JND-7 7 5" xfId="12007"/>
    <cellStyle name="_pgvcl-costal_PGVCL-_JND-7 7 5" xfId="12008"/>
    <cellStyle name="_pgvcl-costal_pgvcl_JND-7 7 6" xfId="12009"/>
    <cellStyle name="_pgvcl-costal_PGVCL-_JND-7 7 6" xfId="12010"/>
    <cellStyle name="_pgvcl-costal_pgvcl_JND-7 7 7" xfId="12011"/>
    <cellStyle name="_pgvcl-costal_PGVCL-_JND-7 7 7" xfId="12012"/>
    <cellStyle name="_pgvcl-costal_pgvcl_JND-7 7 8" xfId="12013"/>
    <cellStyle name="_pgvcl-costal_PGVCL-_JND-7 7 8" xfId="12014"/>
    <cellStyle name="_pgvcl-costal_pgvcl_JND-7 7 9" xfId="12015"/>
    <cellStyle name="_pgvcl-costal_PGVCL-_JND-7 7 9" xfId="12016"/>
    <cellStyle name="_pgvcl-costal_pgvcl_JND-7 8" xfId="12017"/>
    <cellStyle name="_pgvcl-costal_PGVCL-_JND-7 8" xfId="12018"/>
    <cellStyle name="_pgvcl-costal_pgvcl_NEW MIS Jan - 08" xfId="12019"/>
    <cellStyle name="_pgvcl-costal_PGVCL-_NEW MIS Jan - 08" xfId="12020"/>
    <cellStyle name="_pgvcl-costal_pgvcl_NEW MIS Jan - 08 2" xfId="12021"/>
    <cellStyle name="_pgvcl-costal_PGVCL-_NEW MIS Jan - 08 2" xfId="12022"/>
    <cellStyle name="_pgvcl-costal_pgvcl_NEW MIS Jan - 08_Book-DMTHL" xfId="12023"/>
    <cellStyle name="_pgvcl-costal_PGVCL-_NEW MIS Jan - 08_Book-DMTHL" xfId="12024"/>
    <cellStyle name="_pgvcl-costal_pgvcl_NEW MIS Jan - 08_Book-DMTHL 2" xfId="12025"/>
    <cellStyle name="_pgvcl-costal_PGVCL-_NEW MIS Jan - 08_Book-DMTHL 2" xfId="12026"/>
    <cellStyle name="_pgvcl-costal_pgvcl_NEW MIS Jan - 08_Comparison" xfId="12027"/>
    <cellStyle name="_pgvcl-costal_PGVCL-_NEW MIS Jan - 08_Comparison" xfId="12028"/>
    <cellStyle name="_pgvcl-costal_pgvcl_NEW MIS Jan - 08_Comparison 2" xfId="12029"/>
    <cellStyle name="_pgvcl-costal_PGVCL-_NEW MIS Jan - 08_Comparison 2" xfId="12030"/>
    <cellStyle name="_pgvcl-costal_pgvcl_NEW MIS Jan - 08_Comparison 2 10" xfId="12031"/>
    <cellStyle name="_pgvcl-costal_PGVCL-_NEW MIS Jan - 08_Comparison 2 10" xfId="12032"/>
    <cellStyle name="_pgvcl-costal_pgvcl_NEW MIS Jan - 08_Comparison 2 2" xfId="12033"/>
    <cellStyle name="_pgvcl-costal_PGVCL-_NEW MIS Jan - 08_Comparison 2 2" xfId="12034"/>
    <cellStyle name="_pgvcl-costal_pgvcl_NEW MIS Jan - 08_Comparison 2 3" xfId="12035"/>
    <cellStyle name="_pgvcl-costal_PGVCL-_NEW MIS Jan - 08_Comparison 2 3" xfId="12036"/>
    <cellStyle name="_pgvcl-costal_pgvcl_NEW MIS Jan - 08_Comparison 2 4" xfId="12037"/>
    <cellStyle name="_pgvcl-costal_PGVCL-_NEW MIS Jan - 08_Comparison 2 4" xfId="12038"/>
    <cellStyle name="_pgvcl-costal_pgvcl_NEW MIS Jan - 08_Comparison 2 5" xfId="12039"/>
    <cellStyle name="_pgvcl-costal_PGVCL-_NEW MIS Jan - 08_Comparison 2 5" xfId="12040"/>
    <cellStyle name="_pgvcl-costal_pgvcl_NEW MIS Jan - 08_Comparison 2 6" xfId="12041"/>
    <cellStyle name="_pgvcl-costal_PGVCL-_NEW MIS Jan - 08_Comparison 2 6" xfId="12042"/>
    <cellStyle name="_pgvcl-costal_pgvcl_NEW MIS Jan - 08_Comparison 2 7" xfId="12043"/>
    <cellStyle name="_pgvcl-costal_PGVCL-_NEW MIS Jan - 08_Comparison 2 7" xfId="12044"/>
    <cellStyle name="_pgvcl-costal_pgvcl_NEW MIS Jan - 08_Comparison 2 8" xfId="12045"/>
    <cellStyle name="_pgvcl-costal_PGVCL-_NEW MIS Jan - 08_Comparison 2 8" xfId="12046"/>
    <cellStyle name="_pgvcl-costal_pgvcl_NEW MIS Jan - 08_Comparison 2 9" xfId="12047"/>
    <cellStyle name="_pgvcl-costal_PGVCL-_NEW MIS Jan - 08_Comparison 2 9" xfId="12048"/>
    <cellStyle name="_pgvcl-costal_pgvcl_NEW MIS Jan - 08_Comparison 3" xfId="12049"/>
    <cellStyle name="_pgvcl-costal_PGVCL-_NEW MIS Jan - 08_Comparison 3" xfId="12050"/>
    <cellStyle name="_pgvcl-costal_pgvcl_NEW MIS Jan - 08_Comparison 3 10" xfId="12051"/>
    <cellStyle name="_pgvcl-costal_PGVCL-_NEW MIS Jan - 08_Comparison 3 10" xfId="12052"/>
    <cellStyle name="_pgvcl-costal_pgvcl_NEW MIS Jan - 08_Comparison 3 2" xfId="12053"/>
    <cellStyle name="_pgvcl-costal_PGVCL-_NEW MIS Jan - 08_Comparison 3 2" xfId="12054"/>
    <cellStyle name="_pgvcl-costal_pgvcl_NEW MIS Jan - 08_Comparison 3 3" xfId="12055"/>
    <cellStyle name="_pgvcl-costal_PGVCL-_NEW MIS Jan - 08_Comparison 3 3" xfId="12056"/>
    <cellStyle name="_pgvcl-costal_pgvcl_NEW MIS Jan - 08_Comparison 3 4" xfId="12057"/>
    <cellStyle name="_pgvcl-costal_PGVCL-_NEW MIS Jan - 08_Comparison 3 4" xfId="12058"/>
    <cellStyle name="_pgvcl-costal_pgvcl_NEW MIS Jan - 08_Comparison 3 5" xfId="12059"/>
    <cellStyle name="_pgvcl-costal_PGVCL-_NEW MIS Jan - 08_Comparison 3 5" xfId="12060"/>
    <cellStyle name="_pgvcl-costal_pgvcl_NEW MIS Jan - 08_Comparison 3 6" xfId="12061"/>
    <cellStyle name="_pgvcl-costal_PGVCL-_NEW MIS Jan - 08_Comparison 3 6" xfId="12062"/>
    <cellStyle name="_pgvcl-costal_pgvcl_NEW MIS Jan - 08_Comparison 3 7" xfId="12063"/>
    <cellStyle name="_pgvcl-costal_PGVCL-_NEW MIS Jan - 08_Comparison 3 7" xfId="12064"/>
    <cellStyle name="_pgvcl-costal_pgvcl_NEW MIS Jan - 08_Comparison 3 8" xfId="12065"/>
    <cellStyle name="_pgvcl-costal_PGVCL-_NEW MIS Jan - 08_Comparison 3 8" xfId="12066"/>
    <cellStyle name="_pgvcl-costal_pgvcl_NEW MIS Jan - 08_Comparison 3 9" xfId="12067"/>
    <cellStyle name="_pgvcl-costal_PGVCL-_NEW MIS Jan - 08_Comparison 3 9" xfId="12068"/>
    <cellStyle name="_pgvcl-costal_pgvcl_NEW MIS Jan - 08_Comparison 4" xfId="12069"/>
    <cellStyle name="_pgvcl-costal_PGVCL-_NEW MIS Jan - 08_Comparison 4" xfId="12070"/>
    <cellStyle name="_pgvcl-costal_pgvcl_NEW MIS Jan - 08_Comparison 4 10" xfId="12071"/>
    <cellStyle name="_pgvcl-costal_PGVCL-_NEW MIS Jan - 08_Comparison 4 10" xfId="12072"/>
    <cellStyle name="_pgvcl-costal_pgvcl_NEW MIS Jan - 08_Comparison 4 2" xfId="12073"/>
    <cellStyle name="_pgvcl-costal_PGVCL-_NEW MIS Jan - 08_Comparison 4 2" xfId="12074"/>
    <cellStyle name="_pgvcl-costal_pgvcl_NEW MIS Jan - 08_Comparison 4 3" xfId="12075"/>
    <cellStyle name="_pgvcl-costal_PGVCL-_NEW MIS Jan - 08_Comparison 4 3" xfId="12076"/>
    <cellStyle name="_pgvcl-costal_pgvcl_NEW MIS Jan - 08_Comparison 4 4" xfId="12077"/>
    <cellStyle name="_pgvcl-costal_PGVCL-_NEW MIS Jan - 08_Comparison 4 4" xfId="12078"/>
    <cellStyle name="_pgvcl-costal_pgvcl_NEW MIS Jan - 08_Comparison 4 5" xfId="12079"/>
    <cellStyle name="_pgvcl-costal_PGVCL-_NEW MIS Jan - 08_Comparison 4 5" xfId="12080"/>
    <cellStyle name="_pgvcl-costal_pgvcl_NEW MIS Jan - 08_Comparison 4 6" xfId="12081"/>
    <cellStyle name="_pgvcl-costal_PGVCL-_NEW MIS Jan - 08_Comparison 4 6" xfId="12082"/>
    <cellStyle name="_pgvcl-costal_pgvcl_NEW MIS Jan - 08_Comparison 4 7" xfId="12083"/>
    <cellStyle name="_pgvcl-costal_PGVCL-_NEW MIS Jan - 08_Comparison 4 7" xfId="12084"/>
    <cellStyle name="_pgvcl-costal_pgvcl_NEW MIS Jan - 08_Comparison 4 8" xfId="12085"/>
    <cellStyle name="_pgvcl-costal_PGVCL-_NEW MIS Jan - 08_Comparison 4 8" xfId="12086"/>
    <cellStyle name="_pgvcl-costal_pgvcl_NEW MIS Jan - 08_Comparison 4 9" xfId="12087"/>
    <cellStyle name="_pgvcl-costal_PGVCL-_NEW MIS Jan - 08_Comparison 4 9" xfId="12088"/>
    <cellStyle name="_pgvcl-costal_pgvcl_NEW MIS Jan - 08_Comparison 5" xfId="12089"/>
    <cellStyle name="_pgvcl-costal_PGVCL-_NEW MIS Jan - 08_Comparison 5" xfId="12090"/>
    <cellStyle name="_pgvcl-costal_pgvcl_NEW MIS Jan - 08_Comparison 5 10" xfId="12091"/>
    <cellStyle name="_pgvcl-costal_PGVCL-_NEW MIS Jan - 08_Comparison 5 10" xfId="12092"/>
    <cellStyle name="_pgvcl-costal_pgvcl_NEW MIS Jan - 08_Comparison 5 2" xfId="12093"/>
    <cellStyle name="_pgvcl-costal_PGVCL-_NEW MIS Jan - 08_Comparison 5 2" xfId="12094"/>
    <cellStyle name="_pgvcl-costal_pgvcl_NEW MIS Jan - 08_Comparison 5 3" xfId="12095"/>
    <cellStyle name="_pgvcl-costal_PGVCL-_NEW MIS Jan - 08_Comparison 5 3" xfId="12096"/>
    <cellStyle name="_pgvcl-costal_pgvcl_NEW MIS Jan - 08_Comparison 5 4" xfId="12097"/>
    <cellStyle name="_pgvcl-costal_PGVCL-_NEW MIS Jan - 08_Comparison 5 4" xfId="12098"/>
    <cellStyle name="_pgvcl-costal_pgvcl_NEW MIS Jan - 08_Comparison 5 5" xfId="12099"/>
    <cellStyle name="_pgvcl-costal_PGVCL-_NEW MIS Jan - 08_Comparison 5 5" xfId="12100"/>
    <cellStyle name="_pgvcl-costal_pgvcl_NEW MIS Jan - 08_Comparison 5 6" xfId="12101"/>
    <cellStyle name="_pgvcl-costal_PGVCL-_NEW MIS Jan - 08_Comparison 5 6" xfId="12102"/>
    <cellStyle name="_pgvcl-costal_pgvcl_NEW MIS Jan - 08_Comparison 5 7" xfId="12103"/>
    <cellStyle name="_pgvcl-costal_PGVCL-_NEW MIS Jan - 08_Comparison 5 7" xfId="12104"/>
    <cellStyle name="_pgvcl-costal_pgvcl_NEW MIS Jan - 08_Comparison 5 8" xfId="12105"/>
    <cellStyle name="_pgvcl-costal_PGVCL-_NEW MIS Jan - 08_Comparison 5 8" xfId="12106"/>
    <cellStyle name="_pgvcl-costal_pgvcl_NEW MIS Jan - 08_Comparison 5 9" xfId="12107"/>
    <cellStyle name="_pgvcl-costal_PGVCL-_NEW MIS Jan - 08_Comparison 5 9" xfId="12108"/>
    <cellStyle name="_pgvcl-costal_pgvcl_NEW MIS Jan - 08_Comparison 6" xfId="12109"/>
    <cellStyle name="_pgvcl-costal_PGVCL-_NEW MIS Jan - 08_Comparison 6" xfId="12110"/>
    <cellStyle name="_pgvcl-costal_pgvcl_NEW MIS Jan - 08_Comparison 6 10" xfId="12111"/>
    <cellStyle name="_pgvcl-costal_PGVCL-_NEW MIS Jan - 08_Comparison 6 10" xfId="12112"/>
    <cellStyle name="_pgvcl-costal_pgvcl_NEW MIS Jan - 08_Comparison 6 2" xfId="12113"/>
    <cellStyle name="_pgvcl-costal_PGVCL-_NEW MIS Jan - 08_Comparison 6 2" xfId="12114"/>
    <cellStyle name="_pgvcl-costal_pgvcl_NEW MIS Jan - 08_Comparison 6 3" xfId="12115"/>
    <cellStyle name="_pgvcl-costal_PGVCL-_NEW MIS Jan - 08_Comparison 6 3" xfId="12116"/>
    <cellStyle name="_pgvcl-costal_pgvcl_NEW MIS Jan - 08_Comparison 6 4" xfId="12117"/>
    <cellStyle name="_pgvcl-costal_PGVCL-_NEW MIS Jan - 08_Comparison 6 4" xfId="12118"/>
    <cellStyle name="_pgvcl-costal_pgvcl_NEW MIS Jan - 08_Comparison 6 5" xfId="12119"/>
    <cellStyle name="_pgvcl-costal_PGVCL-_NEW MIS Jan - 08_Comparison 6 5" xfId="12120"/>
    <cellStyle name="_pgvcl-costal_pgvcl_NEW MIS Jan - 08_Comparison 6 6" xfId="12121"/>
    <cellStyle name="_pgvcl-costal_PGVCL-_NEW MIS Jan - 08_Comparison 6 6" xfId="12122"/>
    <cellStyle name="_pgvcl-costal_pgvcl_NEW MIS Jan - 08_Comparison 6 7" xfId="12123"/>
    <cellStyle name="_pgvcl-costal_PGVCL-_NEW MIS Jan - 08_Comparison 6 7" xfId="12124"/>
    <cellStyle name="_pgvcl-costal_pgvcl_NEW MIS Jan - 08_Comparison 6 8" xfId="12125"/>
    <cellStyle name="_pgvcl-costal_PGVCL-_NEW MIS Jan - 08_Comparison 6 8" xfId="12126"/>
    <cellStyle name="_pgvcl-costal_pgvcl_NEW MIS Jan - 08_Comparison 6 9" xfId="12127"/>
    <cellStyle name="_pgvcl-costal_PGVCL-_NEW MIS Jan - 08_Comparison 6 9" xfId="12128"/>
    <cellStyle name="_pgvcl-costal_pgvcl_NEW MIS Jan - 08_Comparison 7" xfId="12129"/>
    <cellStyle name="_pgvcl-costal_PGVCL-_NEW MIS Jan - 08_Comparison 7" xfId="12130"/>
    <cellStyle name="_pgvcl-costal_pgvcl_NEW MIS Jan - 08_Comparison 7 10" xfId="12131"/>
    <cellStyle name="_pgvcl-costal_PGVCL-_NEW MIS Jan - 08_Comparison 7 10" xfId="12132"/>
    <cellStyle name="_pgvcl-costal_pgvcl_NEW MIS Jan - 08_Comparison 7 2" xfId="12133"/>
    <cellStyle name="_pgvcl-costal_PGVCL-_NEW MIS Jan - 08_Comparison 7 2" xfId="12134"/>
    <cellStyle name="_pgvcl-costal_pgvcl_NEW MIS Jan - 08_Comparison 7 3" xfId="12135"/>
    <cellStyle name="_pgvcl-costal_PGVCL-_NEW MIS Jan - 08_Comparison 7 3" xfId="12136"/>
    <cellStyle name="_pgvcl-costal_pgvcl_NEW MIS Jan - 08_Comparison 7 4" xfId="12137"/>
    <cellStyle name="_pgvcl-costal_PGVCL-_NEW MIS Jan - 08_Comparison 7 4" xfId="12138"/>
    <cellStyle name="_pgvcl-costal_pgvcl_NEW MIS Jan - 08_Comparison 7 5" xfId="12139"/>
    <cellStyle name="_pgvcl-costal_PGVCL-_NEW MIS Jan - 08_Comparison 7 5" xfId="12140"/>
    <cellStyle name="_pgvcl-costal_pgvcl_NEW MIS Jan - 08_Comparison 7 6" xfId="12141"/>
    <cellStyle name="_pgvcl-costal_PGVCL-_NEW MIS Jan - 08_Comparison 7 6" xfId="12142"/>
    <cellStyle name="_pgvcl-costal_pgvcl_NEW MIS Jan - 08_Comparison 7 7" xfId="12143"/>
    <cellStyle name="_pgvcl-costal_PGVCL-_NEW MIS Jan - 08_Comparison 7 7" xfId="12144"/>
    <cellStyle name="_pgvcl-costal_pgvcl_NEW MIS Jan - 08_Comparison 7 8" xfId="12145"/>
    <cellStyle name="_pgvcl-costal_PGVCL-_NEW MIS Jan - 08_Comparison 7 8" xfId="12146"/>
    <cellStyle name="_pgvcl-costal_pgvcl_NEW MIS Jan - 08_Comparison 7 9" xfId="12147"/>
    <cellStyle name="_pgvcl-costal_PGVCL-_NEW MIS Jan - 08_Comparison 7 9" xfId="12148"/>
    <cellStyle name="_pgvcl-costal_pgvcl_NEW MIS Jan - 08_Comparison 8" xfId="12149"/>
    <cellStyle name="_pgvcl-costal_PGVCL-_NEW MIS Jan - 08_Comparison 8" xfId="12150"/>
    <cellStyle name="_pgvcl-costal_pgvcl_NEW MIS Jan - 08_Details of Selected Urban Feeder" xfId="12151"/>
    <cellStyle name="_pgvcl-costal_PGVCL-_NEW MIS Jan - 08_Details of Selected Urban Feeder" xfId="12152"/>
    <cellStyle name="_pgvcl-costal_pgvcl_NEW MIS Jan - 08_Details of Selected Urban Feeder 2" xfId="12153"/>
    <cellStyle name="_pgvcl-costal_PGVCL-_NEW MIS Jan - 08_Details of Selected Urban Feeder 2" xfId="12154"/>
    <cellStyle name="_pgvcl-costal_pgvcl_NEW MIS Jan - 08_Details of Selected Urban Feeder 2 10" xfId="12155"/>
    <cellStyle name="_pgvcl-costal_PGVCL-_NEW MIS Jan - 08_Details of Selected Urban Feeder 2 10" xfId="12156"/>
    <cellStyle name="_pgvcl-costal_pgvcl_NEW MIS Jan - 08_Details of Selected Urban Feeder 2 2" xfId="12157"/>
    <cellStyle name="_pgvcl-costal_PGVCL-_NEW MIS Jan - 08_Details of Selected Urban Feeder 2 2" xfId="12158"/>
    <cellStyle name="_pgvcl-costal_pgvcl_NEW MIS Jan - 08_Details of Selected Urban Feeder 2 3" xfId="12159"/>
    <cellStyle name="_pgvcl-costal_PGVCL-_NEW MIS Jan - 08_Details of Selected Urban Feeder 2 3" xfId="12160"/>
    <cellStyle name="_pgvcl-costal_pgvcl_NEW MIS Jan - 08_Details of Selected Urban Feeder 2 4" xfId="12161"/>
    <cellStyle name="_pgvcl-costal_PGVCL-_NEW MIS Jan - 08_Details of Selected Urban Feeder 2 4" xfId="12162"/>
    <cellStyle name="_pgvcl-costal_pgvcl_NEW MIS Jan - 08_Details of Selected Urban Feeder 2 5" xfId="12163"/>
    <cellStyle name="_pgvcl-costal_PGVCL-_NEW MIS Jan - 08_Details of Selected Urban Feeder 2 5" xfId="12164"/>
    <cellStyle name="_pgvcl-costal_pgvcl_NEW MIS Jan - 08_Details of Selected Urban Feeder 2 6" xfId="12165"/>
    <cellStyle name="_pgvcl-costal_PGVCL-_NEW MIS Jan - 08_Details of Selected Urban Feeder 2 6" xfId="12166"/>
    <cellStyle name="_pgvcl-costal_pgvcl_NEW MIS Jan - 08_Details of Selected Urban Feeder 2 7" xfId="12167"/>
    <cellStyle name="_pgvcl-costal_PGVCL-_NEW MIS Jan - 08_Details of Selected Urban Feeder 2 7" xfId="12168"/>
    <cellStyle name="_pgvcl-costal_pgvcl_NEW MIS Jan - 08_Details of Selected Urban Feeder 2 8" xfId="12169"/>
    <cellStyle name="_pgvcl-costal_PGVCL-_NEW MIS Jan - 08_Details of Selected Urban Feeder 2 8" xfId="12170"/>
    <cellStyle name="_pgvcl-costal_pgvcl_NEW MIS Jan - 08_Details of Selected Urban Feeder 2 9" xfId="12171"/>
    <cellStyle name="_pgvcl-costal_PGVCL-_NEW MIS Jan - 08_Details of Selected Urban Feeder 2 9" xfId="12172"/>
    <cellStyle name="_pgvcl-costal_pgvcl_NEW MIS Jan - 08_Details of Selected Urban Feeder 3" xfId="12173"/>
    <cellStyle name="_pgvcl-costal_PGVCL-_NEW MIS Jan - 08_Details of Selected Urban Feeder 3" xfId="12174"/>
    <cellStyle name="_pgvcl-costal_pgvcl_NEW MIS Jan - 08_Details of Selected Urban Feeder 3 10" xfId="12175"/>
    <cellStyle name="_pgvcl-costal_PGVCL-_NEW MIS Jan - 08_Details of Selected Urban Feeder 3 10" xfId="12176"/>
    <cellStyle name="_pgvcl-costal_pgvcl_NEW MIS Jan - 08_Details of Selected Urban Feeder 3 2" xfId="12177"/>
    <cellStyle name="_pgvcl-costal_PGVCL-_NEW MIS Jan - 08_Details of Selected Urban Feeder 3 2" xfId="12178"/>
    <cellStyle name="_pgvcl-costal_pgvcl_NEW MIS Jan - 08_Details of Selected Urban Feeder 3 3" xfId="12179"/>
    <cellStyle name="_pgvcl-costal_PGVCL-_NEW MIS Jan - 08_Details of Selected Urban Feeder 3 3" xfId="12180"/>
    <cellStyle name="_pgvcl-costal_pgvcl_NEW MIS Jan - 08_Details of Selected Urban Feeder 3 4" xfId="12181"/>
    <cellStyle name="_pgvcl-costal_PGVCL-_NEW MIS Jan - 08_Details of Selected Urban Feeder 3 4" xfId="12182"/>
    <cellStyle name="_pgvcl-costal_pgvcl_NEW MIS Jan - 08_Details of Selected Urban Feeder 3 5" xfId="12183"/>
    <cellStyle name="_pgvcl-costal_PGVCL-_NEW MIS Jan - 08_Details of Selected Urban Feeder 3 5" xfId="12184"/>
    <cellStyle name="_pgvcl-costal_pgvcl_NEW MIS Jan - 08_Details of Selected Urban Feeder 3 6" xfId="12185"/>
    <cellStyle name="_pgvcl-costal_PGVCL-_NEW MIS Jan - 08_Details of Selected Urban Feeder 3 6" xfId="12186"/>
    <cellStyle name="_pgvcl-costal_pgvcl_NEW MIS Jan - 08_Details of Selected Urban Feeder 3 7" xfId="12187"/>
    <cellStyle name="_pgvcl-costal_PGVCL-_NEW MIS Jan - 08_Details of Selected Urban Feeder 3 7" xfId="12188"/>
    <cellStyle name="_pgvcl-costal_pgvcl_NEW MIS Jan - 08_Details of Selected Urban Feeder 3 8" xfId="12189"/>
    <cellStyle name="_pgvcl-costal_PGVCL-_NEW MIS Jan - 08_Details of Selected Urban Feeder 3 8" xfId="12190"/>
    <cellStyle name="_pgvcl-costal_pgvcl_NEW MIS Jan - 08_Details of Selected Urban Feeder 3 9" xfId="12191"/>
    <cellStyle name="_pgvcl-costal_PGVCL-_NEW MIS Jan - 08_Details of Selected Urban Feeder 3 9" xfId="12192"/>
    <cellStyle name="_pgvcl-costal_pgvcl_NEW MIS Jan - 08_Details of Selected Urban Feeder 4" xfId="12193"/>
    <cellStyle name="_pgvcl-costal_PGVCL-_NEW MIS Jan - 08_Details of Selected Urban Feeder 4" xfId="12194"/>
    <cellStyle name="_pgvcl-costal_pgvcl_NEW MIS Jan - 08_Details of Selected Urban Feeder 4 10" xfId="12195"/>
    <cellStyle name="_pgvcl-costal_PGVCL-_NEW MIS Jan - 08_Details of Selected Urban Feeder 4 10" xfId="12196"/>
    <cellStyle name="_pgvcl-costal_pgvcl_NEW MIS Jan - 08_Details of Selected Urban Feeder 4 2" xfId="12197"/>
    <cellStyle name="_pgvcl-costal_PGVCL-_NEW MIS Jan - 08_Details of Selected Urban Feeder 4 2" xfId="12198"/>
    <cellStyle name="_pgvcl-costal_pgvcl_NEW MIS Jan - 08_Details of Selected Urban Feeder 4 3" xfId="12199"/>
    <cellStyle name="_pgvcl-costal_PGVCL-_NEW MIS Jan - 08_Details of Selected Urban Feeder 4 3" xfId="12200"/>
    <cellStyle name="_pgvcl-costal_pgvcl_NEW MIS Jan - 08_Details of Selected Urban Feeder 4 4" xfId="12201"/>
    <cellStyle name="_pgvcl-costal_PGVCL-_NEW MIS Jan - 08_Details of Selected Urban Feeder 4 4" xfId="12202"/>
    <cellStyle name="_pgvcl-costal_pgvcl_NEW MIS Jan - 08_Details of Selected Urban Feeder 4 5" xfId="12203"/>
    <cellStyle name="_pgvcl-costal_PGVCL-_NEW MIS Jan - 08_Details of Selected Urban Feeder 4 5" xfId="12204"/>
    <cellStyle name="_pgvcl-costal_pgvcl_NEW MIS Jan - 08_Details of Selected Urban Feeder 4 6" xfId="12205"/>
    <cellStyle name="_pgvcl-costal_PGVCL-_NEW MIS Jan - 08_Details of Selected Urban Feeder 4 6" xfId="12206"/>
    <cellStyle name="_pgvcl-costal_pgvcl_NEW MIS Jan - 08_Details of Selected Urban Feeder 4 7" xfId="12207"/>
    <cellStyle name="_pgvcl-costal_PGVCL-_NEW MIS Jan - 08_Details of Selected Urban Feeder 4 7" xfId="12208"/>
    <cellStyle name="_pgvcl-costal_pgvcl_NEW MIS Jan - 08_Details of Selected Urban Feeder 4 8" xfId="12209"/>
    <cellStyle name="_pgvcl-costal_PGVCL-_NEW MIS Jan - 08_Details of Selected Urban Feeder 4 8" xfId="12210"/>
    <cellStyle name="_pgvcl-costal_pgvcl_NEW MIS Jan - 08_Details of Selected Urban Feeder 4 9" xfId="12211"/>
    <cellStyle name="_pgvcl-costal_PGVCL-_NEW MIS Jan - 08_Details of Selected Urban Feeder 4 9" xfId="12212"/>
    <cellStyle name="_pgvcl-costal_pgvcl_NEW MIS Jan - 08_Details of Selected Urban Feeder 5" xfId="12213"/>
    <cellStyle name="_pgvcl-costal_PGVCL-_NEW MIS Jan - 08_Details of Selected Urban Feeder 5" xfId="12214"/>
    <cellStyle name="_pgvcl-costal_pgvcl_NEW MIS Jan - 08_Details of Selected Urban Feeder 5 10" xfId="12215"/>
    <cellStyle name="_pgvcl-costal_PGVCL-_NEW MIS Jan - 08_Details of Selected Urban Feeder 5 10" xfId="12216"/>
    <cellStyle name="_pgvcl-costal_pgvcl_NEW MIS Jan - 08_Details of Selected Urban Feeder 5 2" xfId="12217"/>
    <cellStyle name="_pgvcl-costal_PGVCL-_NEW MIS Jan - 08_Details of Selected Urban Feeder 5 2" xfId="12218"/>
    <cellStyle name="_pgvcl-costal_pgvcl_NEW MIS Jan - 08_Details of Selected Urban Feeder 5 3" xfId="12219"/>
    <cellStyle name="_pgvcl-costal_PGVCL-_NEW MIS Jan - 08_Details of Selected Urban Feeder 5 3" xfId="12220"/>
    <cellStyle name="_pgvcl-costal_pgvcl_NEW MIS Jan - 08_Details of Selected Urban Feeder 5 4" xfId="12221"/>
    <cellStyle name="_pgvcl-costal_PGVCL-_NEW MIS Jan - 08_Details of Selected Urban Feeder 5 4" xfId="12222"/>
    <cellStyle name="_pgvcl-costal_pgvcl_NEW MIS Jan - 08_Details of Selected Urban Feeder 5 5" xfId="12223"/>
    <cellStyle name="_pgvcl-costal_PGVCL-_NEW MIS Jan - 08_Details of Selected Urban Feeder 5 5" xfId="12224"/>
    <cellStyle name="_pgvcl-costal_pgvcl_NEW MIS Jan - 08_Details of Selected Urban Feeder 5 6" xfId="12225"/>
    <cellStyle name="_pgvcl-costal_PGVCL-_NEW MIS Jan - 08_Details of Selected Urban Feeder 5 6" xfId="12226"/>
    <cellStyle name="_pgvcl-costal_pgvcl_NEW MIS Jan - 08_Details of Selected Urban Feeder 5 7" xfId="12227"/>
    <cellStyle name="_pgvcl-costal_PGVCL-_NEW MIS Jan - 08_Details of Selected Urban Feeder 5 7" xfId="12228"/>
    <cellStyle name="_pgvcl-costal_pgvcl_NEW MIS Jan - 08_Details of Selected Urban Feeder 5 8" xfId="12229"/>
    <cellStyle name="_pgvcl-costal_PGVCL-_NEW MIS Jan - 08_Details of Selected Urban Feeder 5 8" xfId="12230"/>
    <cellStyle name="_pgvcl-costal_pgvcl_NEW MIS Jan - 08_Details of Selected Urban Feeder 5 9" xfId="12231"/>
    <cellStyle name="_pgvcl-costal_PGVCL-_NEW MIS Jan - 08_Details of Selected Urban Feeder 5 9" xfId="12232"/>
    <cellStyle name="_pgvcl-costal_pgvcl_NEW MIS Jan - 08_Details of Selected Urban Feeder 6" xfId="12233"/>
    <cellStyle name="_pgvcl-costal_PGVCL-_NEW MIS Jan - 08_Details of Selected Urban Feeder 6" xfId="12234"/>
    <cellStyle name="_pgvcl-costal_pgvcl_NEW MIS Jan - 08_Details of Selected Urban Feeder 6 10" xfId="12235"/>
    <cellStyle name="_pgvcl-costal_PGVCL-_NEW MIS Jan - 08_Details of Selected Urban Feeder 6 10" xfId="12236"/>
    <cellStyle name="_pgvcl-costal_pgvcl_NEW MIS Jan - 08_Details of Selected Urban Feeder 6 2" xfId="12237"/>
    <cellStyle name="_pgvcl-costal_PGVCL-_NEW MIS Jan - 08_Details of Selected Urban Feeder 6 2" xfId="12238"/>
    <cellStyle name="_pgvcl-costal_pgvcl_NEW MIS Jan - 08_Details of Selected Urban Feeder 6 3" xfId="12239"/>
    <cellStyle name="_pgvcl-costal_PGVCL-_NEW MIS Jan - 08_Details of Selected Urban Feeder 6 3" xfId="12240"/>
    <cellStyle name="_pgvcl-costal_pgvcl_NEW MIS Jan - 08_Details of Selected Urban Feeder 6 4" xfId="12241"/>
    <cellStyle name="_pgvcl-costal_PGVCL-_NEW MIS Jan - 08_Details of Selected Urban Feeder 6 4" xfId="12242"/>
    <cellStyle name="_pgvcl-costal_pgvcl_NEW MIS Jan - 08_Details of Selected Urban Feeder 6 5" xfId="12243"/>
    <cellStyle name="_pgvcl-costal_PGVCL-_NEW MIS Jan - 08_Details of Selected Urban Feeder 6 5" xfId="12244"/>
    <cellStyle name="_pgvcl-costal_pgvcl_NEW MIS Jan - 08_Details of Selected Urban Feeder 6 6" xfId="12245"/>
    <cellStyle name="_pgvcl-costal_PGVCL-_NEW MIS Jan - 08_Details of Selected Urban Feeder 6 6" xfId="12246"/>
    <cellStyle name="_pgvcl-costal_pgvcl_NEW MIS Jan - 08_Details of Selected Urban Feeder 6 7" xfId="12247"/>
    <cellStyle name="_pgvcl-costal_PGVCL-_NEW MIS Jan - 08_Details of Selected Urban Feeder 6 7" xfId="12248"/>
    <cellStyle name="_pgvcl-costal_pgvcl_NEW MIS Jan - 08_Details of Selected Urban Feeder 6 8" xfId="12249"/>
    <cellStyle name="_pgvcl-costal_PGVCL-_NEW MIS Jan - 08_Details of Selected Urban Feeder 6 8" xfId="12250"/>
    <cellStyle name="_pgvcl-costal_pgvcl_NEW MIS Jan - 08_Details of Selected Urban Feeder 6 9" xfId="12251"/>
    <cellStyle name="_pgvcl-costal_PGVCL-_NEW MIS Jan - 08_Details of Selected Urban Feeder 6 9" xfId="12252"/>
    <cellStyle name="_pgvcl-costal_pgvcl_NEW MIS Jan - 08_Details of Selected Urban Feeder 7" xfId="12253"/>
    <cellStyle name="_pgvcl-costal_PGVCL-_NEW MIS Jan - 08_Details of Selected Urban Feeder 7" xfId="12254"/>
    <cellStyle name="_pgvcl-costal_pgvcl_NEW MIS Jan - 08_Details of Selected Urban Feeder 7 10" xfId="12255"/>
    <cellStyle name="_pgvcl-costal_PGVCL-_NEW MIS Jan - 08_Details of Selected Urban Feeder 7 10" xfId="12256"/>
    <cellStyle name="_pgvcl-costal_pgvcl_NEW MIS Jan - 08_Details of Selected Urban Feeder 7 2" xfId="12257"/>
    <cellStyle name="_pgvcl-costal_PGVCL-_NEW MIS Jan - 08_Details of Selected Urban Feeder 7 2" xfId="12258"/>
    <cellStyle name="_pgvcl-costal_pgvcl_NEW MIS Jan - 08_Details of Selected Urban Feeder 7 3" xfId="12259"/>
    <cellStyle name="_pgvcl-costal_PGVCL-_NEW MIS Jan - 08_Details of Selected Urban Feeder 7 3" xfId="12260"/>
    <cellStyle name="_pgvcl-costal_pgvcl_NEW MIS Jan - 08_Details of Selected Urban Feeder 7 4" xfId="12261"/>
    <cellStyle name="_pgvcl-costal_PGVCL-_NEW MIS Jan - 08_Details of Selected Urban Feeder 7 4" xfId="12262"/>
    <cellStyle name="_pgvcl-costal_pgvcl_NEW MIS Jan - 08_Details of Selected Urban Feeder 7 5" xfId="12263"/>
    <cellStyle name="_pgvcl-costal_PGVCL-_NEW MIS Jan - 08_Details of Selected Urban Feeder 7 5" xfId="12264"/>
    <cellStyle name="_pgvcl-costal_pgvcl_NEW MIS Jan - 08_Details of Selected Urban Feeder 7 6" xfId="12265"/>
    <cellStyle name="_pgvcl-costal_PGVCL-_NEW MIS Jan - 08_Details of Selected Urban Feeder 7 6" xfId="12266"/>
    <cellStyle name="_pgvcl-costal_pgvcl_NEW MIS Jan - 08_Details of Selected Urban Feeder 7 7" xfId="12267"/>
    <cellStyle name="_pgvcl-costal_PGVCL-_NEW MIS Jan - 08_Details of Selected Urban Feeder 7 7" xfId="12268"/>
    <cellStyle name="_pgvcl-costal_pgvcl_NEW MIS Jan - 08_Details of Selected Urban Feeder 7 8" xfId="12269"/>
    <cellStyle name="_pgvcl-costal_PGVCL-_NEW MIS Jan - 08_Details of Selected Urban Feeder 7 8" xfId="12270"/>
    <cellStyle name="_pgvcl-costal_pgvcl_NEW MIS Jan - 08_Details of Selected Urban Feeder 7 9" xfId="12271"/>
    <cellStyle name="_pgvcl-costal_PGVCL-_NEW MIS Jan - 08_Details of Selected Urban Feeder 7 9" xfId="12272"/>
    <cellStyle name="_pgvcl-costal_pgvcl_NEW MIS Jan - 08_Details of Selected Urban Feeder 8" xfId="12273"/>
    <cellStyle name="_pgvcl-costal_PGVCL-_NEW MIS Jan - 08_Details of Selected Urban Feeder 8" xfId="12274"/>
    <cellStyle name="_pgvcl-costal_pgvcl_NEW MIS Jan - 08_DHTHL JAN-09" xfId="12275"/>
    <cellStyle name="_pgvcl-costal_PGVCL-_NEW MIS Jan - 08_DHTHL JAN-09" xfId="12276"/>
    <cellStyle name="_pgvcl-costal_pgvcl_NEW MIS Jan - 08_DHTHL JAN-09 2" xfId="12277"/>
    <cellStyle name="_pgvcl-costal_PGVCL-_NEW MIS Jan - 08_DHTHL JAN-09 2" xfId="12278"/>
    <cellStyle name="_pgvcl-costal_pgvcl_NEW MIS Jan - 08_dnthl Feb-09" xfId="12279"/>
    <cellStyle name="_pgvcl-costal_PGVCL-_NEW MIS Jan - 08_dnthl Feb-09" xfId="12280"/>
    <cellStyle name="_pgvcl-costal_pgvcl_NEW MIS Jan - 08_dnthl Feb-09 2" xfId="12281"/>
    <cellStyle name="_pgvcl-costal_PGVCL-_NEW MIS Jan - 08_dnthl Feb-09 2" xfId="12282"/>
    <cellStyle name="_pgvcl-costal_pgvcl_NEW MIS Jan - 08_JGYssss" xfId="12283"/>
    <cellStyle name="_pgvcl-costal_PGVCL-_NEW MIS Jan - 08_JGYssss" xfId="12284"/>
    <cellStyle name="_pgvcl-costal_pgvcl_NEW MIS Jan - 08_JGYssss 2" xfId="12285"/>
    <cellStyle name="_pgvcl-costal_PGVCL-_NEW MIS Jan - 08_JGYssss 2" xfId="12286"/>
    <cellStyle name="_pgvcl-costal_pgvcl_NEW MIS Jan - 08_JGYssss 2 10" xfId="12287"/>
    <cellStyle name="_pgvcl-costal_PGVCL-_NEW MIS Jan - 08_JGYssss 2 10" xfId="12288"/>
    <cellStyle name="_pgvcl-costal_pgvcl_NEW MIS Jan - 08_JGYssss 2 2" xfId="12289"/>
    <cellStyle name="_pgvcl-costal_PGVCL-_NEW MIS Jan - 08_JGYssss 2 2" xfId="12290"/>
    <cellStyle name="_pgvcl-costal_pgvcl_NEW MIS Jan - 08_JGYssss 2 3" xfId="12291"/>
    <cellStyle name="_pgvcl-costal_PGVCL-_NEW MIS Jan - 08_JGYssss 2 3" xfId="12292"/>
    <cellStyle name="_pgvcl-costal_pgvcl_NEW MIS Jan - 08_JGYssss 2 4" xfId="12293"/>
    <cellStyle name="_pgvcl-costal_PGVCL-_NEW MIS Jan - 08_JGYssss 2 4" xfId="12294"/>
    <cellStyle name="_pgvcl-costal_pgvcl_NEW MIS Jan - 08_JGYssss 2 5" xfId="12295"/>
    <cellStyle name="_pgvcl-costal_PGVCL-_NEW MIS Jan - 08_JGYssss 2 5" xfId="12296"/>
    <cellStyle name="_pgvcl-costal_pgvcl_NEW MIS Jan - 08_JGYssss 2 6" xfId="12297"/>
    <cellStyle name="_pgvcl-costal_PGVCL-_NEW MIS Jan - 08_JGYssss 2 6" xfId="12298"/>
    <cellStyle name="_pgvcl-costal_pgvcl_NEW MIS Jan - 08_JGYssss 2 7" xfId="12299"/>
    <cellStyle name="_pgvcl-costal_PGVCL-_NEW MIS Jan - 08_JGYssss 2 7" xfId="12300"/>
    <cellStyle name="_pgvcl-costal_pgvcl_NEW MIS Jan - 08_JGYssss 2 8" xfId="12301"/>
    <cellStyle name="_pgvcl-costal_PGVCL-_NEW MIS Jan - 08_JGYssss 2 8" xfId="12302"/>
    <cellStyle name="_pgvcl-costal_pgvcl_NEW MIS Jan - 08_JGYssss 2 9" xfId="12303"/>
    <cellStyle name="_pgvcl-costal_PGVCL-_NEW MIS Jan - 08_JGYssss 2 9" xfId="12304"/>
    <cellStyle name="_pgvcl-costal_pgvcl_NEW MIS Jan - 08_JGYssss 3" xfId="12305"/>
    <cellStyle name="_pgvcl-costal_PGVCL-_NEW MIS Jan - 08_JGYssss 3" xfId="12306"/>
    <cellStyle name="_pgvcl-costal_pgvcl_NEW MIS Jan - 08_JGYssss 3 10" xfId="12307"/>
    <cellStyle name="_pgvcl-costal_PGVCL-_NEW MIS Jan - 08_JGYssss 3 10" xfId="12308"/>
    <cellStyle name="_pgvcl-costal_pgvcl_NEW MIS Jan - 08_JGYssss 3 2" xfId="12309"/>
    <cellStyle name="_pgvcl-costal_PGVCL-_NEW MIS Jan - 08_JGYssss 3 2" xfId="12310"/>
    <cellStyle name="_pgvcl-costal_pgvcl_NEW MIS Jan - 08_JGYssss 3 3" xfId="12311"/>
    <cellStyle name="_pgvcl-costal_PGVCL-_NEW MIS Jan - 08_JGYssss 3 3" xfId="12312"/>
    <cellStyle name="_pgvcl-costal_pgvcl_NEW MIS Jan - 08_JGYssss 3 4" xfId="12313"/>
    <cellStyle name="_pgvcl-costal_PGVCL-_NEW MIS Jan - 08_JGYssss 3 4" xfId="12314"/>
    <cellStyle name="_pgvcl-costal_pgvcl_NEW MIS Jan - 08_JGYssss 3 5" xfId="12315"/>
    <cellStyle name="_pgvcl-costal_PGVCL-_NEW MIS Jan - 08_JGYssss 3 5" xfId="12316"/>
    <cellStyle name="_pgvcl-costal_pgvcl_NEW MIS Jan - 08_JGYssss 3 6" xfId="12317"/>
    <cellStyle name="_pgvcl-costal_PGVCL-_NEW MIS Jan - 08_JGYssss 3 6" xfId="12318"/>
    <cellStyle name="_pgvcl-costal_pgvcl_NEW MIS Jan - 08_JGYssss 3 7" xfId="12319"/>
    <cellStyle name="_pgvcl-costal_PGVCL-_NEW MIS Jan - 08_JGYssss 3 7" xfId="12320"/>
    <cellStyle name="_pgvcl-costal_pgvcl_NEW MIS Jan - 08_JGYssss 3 8" xfId="12321"/>
    <cellStyle name="_pgvcl-costal_PGVCL-_NEW MIS Jan - 08_JGYssss 3 8" xfId="12322"/>
    <cellStyle name="_pgvcl-costal_pgvcl_NEW MIS Jan - 08_JGYssss 3 9" xfId="12323"/>
    <cellStyle name="_pgvcl-costal_PGVCL-_NEW MIS Jan - 08_JGYssss 3 9" xfId="12324"/>
    <cellStyle name="_pgvcl-costal_pgvcl_NEW MIS Jan - 08_JGYssss 4" xfId="12325"/>
    <cellStyle name="_pgvcl-costal_PGVCL-_NEW MIS Jan - 08_JGYssss 4" xfId="12326"/>
    <cellStyle name="_pgvcl-costal_pgvcl_NEW MIS Jan - 08_JGYssss 4 10" xfId="12327"/>
    <cellStyle name="_pgvcl-costal_PGVCL-_NEW MIS Jan - 08_JGYssss 4 10" xfId="12328"/>
    <cellStyle name="_pgvcl-costal_pgvcl_NEW MIS Jan - 08_JGYssss 4 2" xfId="12329"/>
    <cellStyle name="_pgvcl-costal_PGVCL-_NEW MIS Jan - 08_JGYssss 4 2" xfId="12330"/>
    <cellStyle name="_pgvcl-costal_pgvcl_NEW MIS Jan - 08_JGYssss 4 3" xfId="12331"/>
    <cellStyle name="_pgvcl-costal_PGVCL-_NEW MIS Jan - 08_JGYssss 4 3" xfId="12332"/>
    <cellStyle name="_pgvcl-costal_pgvcl_NEW MIS Jan - 08_JGYssss 4 4" xfId="12333"/>
    <cellStyle name="_pgvcl-costal_PGVCL-_NEW MIS Jan - 08_JGYssss 4 4" xfId="12334"/>
    <cellStyle name="_pgvcl-costal_pgvcl_NEW MIS Jan - 08_JGYssss 4 5" xfId="12335"/>
    <cellStyle name="_pgvcl-costal_PGVCL-_NEW MIS Jan - 08_JGYssss 4 5" xfId="12336"/>
    <cellStyle name="_pgvcl-costal_pgvcl_NEW MIS Jan - 08_JGYssss 4 6" xfId="12337"/>
    <cellStyle name="_pgvcl-costal_PGVCL-_NEW MIS Jan - 08_JGYssss 4 6" xfId="12338"/>
    <cellStyle name="_pgvcl-costal_pgvcl_NEW MIS Jan - 08_JGYssss 4 7" xfId="12339"/>
    <cellStyle name="_pgvcl-costal_PGVCL-_NEW MIS Jan - 08_JGYssss 4 7" xfId="12340"/>
    <cellStyle name="_pgvcl-costal_pgvcl_NEW MIS Jan - 08_JGYssss 4 8" xfId="12341"/>
    <cellStyle name="_pgvcl-costal_PGVCL-_NEW MIS Jan - 08_JGYssss 4 8" xfId="12342"/>
    <cellStyle name="_pgvcl-costal_pgvcl_NEW MIS Jan - 08_JGYssss 4 9" xfId="12343"/>
    <cellStyle name="_pgvcl-costal_PGVCL-_NEW MIS Jan - 08_JGYssss 4 9" xfId="12344"/>
    <cellStyle name="_pgvcl-costal_pgvcl_NEW MIS Jan - 08_JGYssss 5" xfId="12345"/>
    <cellStyle name="_pgvcl-costal_PGVCL-_NEW MIS Jan - 08_JGYssss 5" xfId="12346"/>
    <cellStyle name="_pgvcl-costal_pgvcl_NEW MIS Jan - 08_JGYssss 5 10" xfId="12347"/>
    <cellStyle name="_pgvcl-costal_PGVCL-_NEW MIS Jan - 08_JGYssss 5 10" xfId="12348"/>
    <cellStyle name="_pgvcl-costal_pgvcl_NEW MIS Jan - 08_JGYssss 5 2" xfId="12349"/>
    <cellStyle name="_pgvcl-costal_PGVCL-_NEW MIS Jan - 08_JGYssss 5 2" xfId="12350"/>
    <cellStyle name="_pgvcl-costal_pgvcl_NEW MIS Jan - 08_JGYssss 5 3" xfId="12351"/>
    <cellStyle name="_pgvcl-costal_PGVCL-_NEW MIS Jan - 08_JGYssss 5 3" xfId="12352"/>
    <cellStyle name="_pgvcl-costal_pgvcl_NEW MIS Jan - 08_JGYssss 5 4" xfId="12353"/>
    <cellStyle name="_pgvcl-costal_PGVCL-_NEW MIS Jan - 08_JGYssss 5 4" xfId="12354"/>
    <cellStyle name="_pgvcl-costal_pgvcl_NEW MIS Jan - 08_JGYssss 5 5" xfId="12355"/>
    <cellStyle name="_pgvcl-costal_PGVCL-_NEW MIS Jan - 08_JGYssss 5 5" xfId="12356"/>
    <cellStyle name="_pgvcl-costal_pgvcl_NEW MIS Jan - 08_JGYssss 5 6" xfId="12357"/>
    <cellStyle name="_pgvcl-costal_PGVCL-_NEW MIS Jan - 08_JGYssss 5 6" xfId="12358"/>
    <cellStyle name="_pgvcl-costal_pgvcl_NEW MIS Jan - 08_JGYssss 5 7" xfId="12359"/>
    <cellStyle name="_pgvcl-costal_PGVCL-_NEW MIS Jan - 08_JGYssss 5 7" xfId="12360"/>
    <cellStyle name="_pgvcl-costal_pgvcl_NEW MIS Jan - 08_JGYssss 5 8" xfId="12361"/>
    <cellStyle name="_pgvcl-costal_PGVCL-_NEW MIS Jan - 08_JGYssss 5 8" xfId="12362"/>
    <cellStyle name="_pgvcl-costal_pgvcl_NEW MIS Jan - 08_JGYssss 5 9" xfId="12363"/>
    <cellStyle name="_pgvcl-costal_PGVCL-_NEW MIS Jan - 08_JGYssss 5 9" xfId="12364"/>
    <cellStyle name="_pgvcl-costal_pgvcl_NEW MIS Jan - 08_JGYssss 6" xfId="12365"/>
    <cellStyle name="_pgvcl-costal_PGVCL-_NEW MIS Jan - 08_JGYssss 6" xfId="12366"/>
    <cellStyle name="_pgvcl-costal_pgvcl_NEW MIS Jan - 08_JGYssss 6 10" xfId="12367"/>
    <cellStyle name="_pgvcl-costal_PGVCL-_NEW MIS Jan - 08_JGYssss 6 10" xfId="12368"/>
    <cellStyle name="_pgvcl-costal_pgvcl_NEW MIS Jan - 08_JGYssss 6 2" xfId="12369"/>
    <cellStyle name="_pgvcl-costal_PGVCL-_NEW MIS Jan - 08_JGYssss 6 2" xfId="12370"/>
    <cellStyle name="_pgvcl-costal_pgvcl_NEW MIS Jan - 08_JGYssss 6 3" xfId="12371"/>
    <cellStyle name="_pgvcl-costal_PGVCL-_NEW MIS Jan - 08_JGYssss 6 3" xfId="12372"/>
    <cellStyle name="_pgvcl-costal_pgvcl_NEW MIS Jan - 08_JGYssss 6 4" xfId="12373"/>
    <cellStyle name="_pgvcl-costal_PGVCL-_NEW MIS Jan - 08_JGYssss 6 4" xfId="12374"/>
    <cellStyle name="_pgvcl-costal_pgvcl_NEW MIS Jan - 08_JGYssss 6 5" xfId="12375"/>
    <cellStyle name="_pgvcl-costal_PGVCL-_NEW MIS Jan - 08_JGYssss 6 5" xfId="12376"/>
    <cellStyle name="_pgvcl-costal_pgvcl_NEW MIS Jan - 08_JGYssss 6 6" xfId="12377"/>
    <cellStyle name="_pgvcl-costal_PGVCL-_NEW MIS Jan - 08_JGYssss 6 6" xfId="12378"/>
    <cellStyle name="_pgvcl-costal_pgvcl_NEW MIS Jan - 08_JGYssss 6 7" xfId="12379"/>
    <cellStyle name="_pgvcl-costal_PGVCL-_NEW MIS Jan - 08_JGYssss 6 7" xfId="12380"/>
    <cellStyle name="_pgvcl-costal_pgvcl_NEW MIS Jan - 08_JGYssss 6 8" xfId="12381"/>
    <cellStyle name="_pgvcl-costal_PGVCL-_NEW MIS Jan - 08_JGYssss 6 8" xfId="12382"/>
    <cellStyle name="_pgvcl-costal_pgvcl_NEW MIS Jan - 08_JGYssss 6 9" xfId="12383"/>
    <cellStyle name="_pgvcl-costal_PGVCL-_NEW MIS Jan - 08_JGYssss 6 9" xfId="12384"/>
    <cellStyle name="_pgvcl-costal_pgvcl_NEW MIS Jan - 08_JGYssss 7" xfId="12385"/>
    <cellStyle name="_pgvcl-costal_PGVCL-_NEW MIS Jan - 08_JGYssss 7" xfId="12386"/>
    <cellStyle name="_pgvcl-costal_pgvcl_NEW MIS Jan - 08_JGYssss 7 10" xfId="12387"/>
    <cellStyle name="_pgvcl-costal_PGVCL-_NEW MIS Jan - 08_JGYssss 7 10" xfId="12388"/>
    <cellStyle name="_pgvcl-costal_pgvcl_NEW MIS Jan - 08_JGYssss 7 2" xfId="12389"/>
    <cellStyle name="_pgvcl-costal_PGVCL-_NEW MIS Jan - 08_JGYssss 7 2" xfId="12390"/>
    <cellStyle name="_pgvcl-costal_pgvcl_NEW MIS Jan - 08_JGYssss 7 3" xfId="12391"/>
    <cellStyle name="_pgvcl-costal_PGVCL-_NEW MIS Jan - 08_JGYssss 7 3" xfId="12392"/>
    <cellStyle name="_pgvcl-costal_pgvcl_NEW MIS Jan - 08_JGYssss 7 4" xfId="12393"/>
    <cellStyle name="_pgvcl-costal_PGVCL-_NEW MIS Jan - 08_JGYssss 7 4" xfId="12394"/>
    <cellStyle name="_pgvcl-costal_pgvcl_NEW MIS Jan - 08_JGYssss 7 5" xfId="12395"/>
    <cellStyle name="_pgvcl-costal_PGVCL-_NEW MIS Jan - 08_JGYssss 7 5" xfId="12396"/>
    <cellStyle name="_pgvcl-costal_pgvcl_NEW MIS Jan - 08_JGYssss 7 6" xfId="12397"/>
    <cellStyle name="_pgvcl-costal_PGVCL-_NEW MIS Jan - 08_JGYssss 7 6" xfId="12398"/>
    <cellStyle name="_pgvcl-costal_pgvcl_NEW MIS Jan - 08_JGYssss 7 7" xfId="12399"/>
    <cellStyle name="_pgvcl-costal_PGVCL-_NEW MIS Jan - 08_JGYssss 7 7" xfId="12400"/>
    <cellStyle name="_pgvcl-costal_pgvcl_NEW MIS Jan - 08_JGYssss 7 8" xfId="12401"/>
    <cellStyle name="_pgvcl-costal_PGVCL-_NEW MIS Jan - 08_JGYssss 7 8" xfId="12402"/>
    <cellStyle name="_pgvcl-costal_pgvcl_NEW MIS Jan - 08_JGYssss 7 9" xfId="12403"/>
    <cellStyle name="_pgvcl-costal_PGVCL-_NEW MIS Jan - 08_JGYssss 7 9" xfId="12404"/>
    <cellStyle name="_pgvcl-costal_pgvcl_NEW MIS Jan - 08_JGYssss 8" xfId="12405"/>
    <cellStyle name="_pgvcl-costal_PGVCL-_NEW MIS Jan - 08_JGYssss 8" xfId="12406"/>
    <cellStyle name="_pgvcl-costal_pgvcl_NEW MIS Jan - 08_New MIS Sheets" xfId="12407"/>
    <cellStyle name="_pgvcl-costal_PGVCL-_NEW MIS Jan - 08_New MIS Sheets" xfId="12408"/>
    <cellStyle name="_pgvcl-costal_pgvcl_NEW MIS Jan - 08_New MIS Sheets 2" xfId="12409"/>
    <cellStyle name="_pgvcl-costal_PGVCL-_NEW MIS Jan - 08_New MIS Sheets 2" xfId="12410"/>
    <cellStyle name="_pgvcl-costal_pgvcl_NEW MIS Jan - 08_New MIS Sheets 2 10" xfId="12411"/>
    <cellStyle name="_pgvcl-costal_PGVCL-_NEW MIS Jan - 08_New MIS Sheets 2 10" xfId="12412"/>
    <cellStyle name="_pgvcl-costal_pgvcl_NEW MIS Jan - 08_New MIS Sheets 2 2" xfId="12413"/>
    <cellStyle name="_pgvcl-costal_PGVCL-_NEW MIS Jan - 08_New MIS Sheets 2 2" xfId="12414"/>
    <cellStyle name="_pgvcl-costal_pgvcl_NEW MIS Jan - 08_New MIS Sheets 2 3" xfId="12415"/>
    <cellStyle name="_pgvcl-costal_PGVCL-_NEW MIS Jan - 08_New MIS Sheets 2 3" xfId="12416"/>
    <cellStyle name="_pgvcl-costal_pgvcl_NEW MIS Jan - 08_New MIS Sheets 2 4" xfId="12417"/>
    <cellStyle name="_pgvcl-costal_PGVCL-_NEW MIS Jan - 08_New MIS Sheets 2 4" xfId="12418"/>
    <cellStyle name="_pgvcl-costal_pgvcl_NEW MIS Jan - 08_New MIS Sheets 2 5" xfId="12419"/>
    <cellStyle name="_pgvcl-costal_PGVCL-_NEW MIS Jan - 08_New MIS Sheets 2 5" xfId="12420"/>
    <cellStyle name="_pgvcl-costal_pgvcl_NEW MIS Jan - 08_New MIS Sheets 2 6" xfId="12421"/>
    <cellStyle name="_pgvcl-costal_PGVCL-_NEW MIS Jan - 08_New MIS Sheets 2 6" xfId="12422"/>
    <cellStyle name="_pgvcl-costal_pgvcl_NEW MIS Jan - 08_New MIS Sheets 2 7" xfId="12423"/>
    <cellStyle name="_pgvcl-costal_PGVCL-_NEW MIS Jan - 08_New MIS Sheets 2 7" xfId="12424"/>
    <cellStyle name="_pgvcl-costal_pgvcl_NEW MIS Jan - 08_New MIS Sheets 2 8" xfId="12425"/>
    <cellStyle name="_pgvcl-costal_PGVCL-_NEW MIS Jan - 08_New MIS Sheets 2 8" xfId="12426"/>
    <cellStyle name="_pgvcl-costal_pgvcl_NEW MIS Jan - 08_New MIS Sheets 2 9" xfId="12427"/>
    <cellStyle name="_pgvcl-costal_PGVCL-_NEW MIS Jan - 08_New MIS Sheets 2 9" xfId="12428"/>
    <cellStyle name="_pgvcl-costal_pgvcl_NEW MIS Jan - 08_New MIS Sheets 3" xfId="12429"/>
    <cellStyle name="_pgvcl-costal_PGVCL-_NEW MIS Jan - 08_New MIS Sheets 3" xfId="12430"/>
    <cellStyle name="_pgvcl-costal_pgvcl_NEW MIS Jan - 08_New MIS Sheets 3 10" xfId="12431"/>
    <cellStyle name="_pgvcl-costal_PGVCL-_NEW MIS Jan - 08_New MIS Sheets 3 10" xfId="12432"/>
    <cellStyle name="_pgvcl-costal_pgvcl_NEW MIS Jan - 08_New MIS Sheets 3 2" xfId="12433"/>
    <cellStyle name="_pgvcl-costal_PGVCL-_NEW MIS Jan - 08_New MIS Sheets 3 2" xfId="12434"/>
    <cellStyle name="_pgvcl-costal_pgvcl_NEW MIS Jan - 08_New MIS Sheets 3 3" xfId="12435"/>
    <cellStyle name="_pgvcl-costal_PGVCL-_NEW MIS Jan - 08_New MIS Sheets 3 3" xfId="12436"/>
    <cellStyle name="_pgvcl-costal_pgvcl_NEW MIS Jan - 08_New MIS Sheets 3 4" xfId="12437"/>
    <cellStyle name="_pgvcl-costal_PGVCL-_NEW MIS Jan - 08_New MIS Sheets 3 4" xfId="12438"/>
    <cellStyle name="_pgvcl-costal_pgvcl_NEW MIS Jan - 08_New MIS Sheets 3 5" xfId="12439"/>
    <cellStyle name="_pgvcl-costal_PGVCL-_NEW MIS Jan - 08_New MIS Sheets 3 5" xfId="12440"/>
    <cellStyle name="_pgvcl-costal_pgvcl_NEW MIS Jan - 08_New MIS Sheets 3 6" xfId="12441"/>
    <cellStyle name="_pgvcl-costal_PGVCL-_NEW MIS Jan - 08_New MIS Sheets 3 6" xfId="12442"/>
    <cellStyle name="_pgvcl-costal_pgvcl_NEW MIS Jan - 08_New MIS Sheets 3 7" xfId="12443"/>
    <cellStyle name="_pgvcl-costal_PGVCL-_NEW MIS Jan - 08_New MIS Sheets 3 7" xfId="12444"/>
    <cellStyle name="_pgvcl-costal_pgvcl_NEW MIS Jan - 08_New MIS Sheets 3 8" xfId="12445"/>
    <cellStyle name="_pgvcl-costal_PGVCL-_NEW MIS Jan - 08_New MIS Sheets 3 8" xfId="12446"/>
    <cellStyle name="_pgvcl-costal_pgvcl_NEW MIS Jan - 08_New MIS Sheets 3 9" xfId="12447"/>
    <cellStyle name="_pgvcl-costal_PGVCL-_NEW MIS Jan - 08_New MIS Sheets 3 9" xfId="12448"/>
    <cellStyle name="_pgvcl-costal_pgvcl_NEW MIS Jan - 08_New MIS Sheets 4" xfId="12449"/>
    <cellStyle name="_pgvcl-costal_PGVCL-_NEW MIS Jan - 08_New MIS Sheets 4" xfId="12450"/>
    <cellStyle name="_pgvcl-costal_pgvcl_NEW MIS Jan - 08_New MIS Sheets 4 10" xfId="12451"/>
    <cellStyle name="_pgvcl-costal_PGVCL-_NEW MIS Jan - 08_New MIS Sheets 4 10" xfId="12452"/>
    <cellStyle name="_pgvcl-costal_pgvcl_NEW MIS Jan - 08_New MIS Sheets 4 2" xfId="12453"/>
    <cellStyle name="_pgvcl-costal_PGVCL-_NEW MIS Jan - 08_New MIS Sheets 4 2" xfId="12454"/>
    <cellStyle name="_pgvcl-costal_pgvcl_NEW MIS Jan - 08_New MIS Sheets 4 3" xfId="12455"/>
    <cellStyle name="_pgvcl-costal_PGVCL-_NEW MIS Jan - 08_New MIS Sheets 4 3" xfId="12456"/>
    <cellStyle name="_pgvcl-costal_pgvcl_NEW MIS Jan - 08_New MIS Sheets 4 4" xfId="12457"/>
    <cellStyle name="_pgvcl-costal_PGVCL-_NEW MIS Jan - 08_New MIS Sheets 4 4" xfId="12458"/>
    <cellStyle name="_pgvcl-costal_pgvcl_NEW MIS Jan - 08_New MIS Sheets 4 5" xfId="12459"/>
    <cellStyle name="_pgvcl-costal_PGVCL-_NEW MIS Jan - 08_New MIS Sheets 4 5" xfId="12460"/>
    <cellStyle name="_pgvcl-costal_pgvcl_NEW MIS Jan - 08_New MIS Sheets 4 6" xfId="12461"/>
    <cellStyle name="_pgvcl-costal_PGVCL-_NEW MIS Jan - 08_New MIS Sheets 4 6" xfId="12462"/>
    <cellStyle name="_pgvcl-costal_pgvcl_NEW MIS Jan - 08_New MIS Sheets 4 7" xfId="12463"/>
    <cellStyle name="_pgvcl-costal_PGVCL-_NEW MIS Jan - 08_New MIS Sheets 4 7" xfId="12464"/>
    <cellStyle name="_pgvcl-costal_pgvcl_NEW MIS Jan - 08_New MIS Sheets 4 8" xfId="12465"/>
    <cellStyle name="_pgvcl-costal_PGVCL-_NEW MIS Jan - 08_New MIS Sheets 4 8" xfId="12466"/>
    <cellStyle name="_pgvcl-costal_pgvcl_NEW MIS Jan - 08_New MIS Sheets 4 9" xfId="12467"/>
    <cellStyle name="_pgvcl-costal_PGVCL-_NEW MIS Jan - 08_New MIS Sheets 4 9" xfId="12468"/>
    <cellStyle name="_pgvcl-costal_pgvcl_NEW MIS Jan - 08_New MIS Sheets 5" xfId="12469"/>
    <cellStyle name="_pgvcl-costal_PGVCL-_NEW MIS Jan - 08_New MIS Sheets 5" xfId="12470"/>
    <cellStyle name="_pgvcl-costal_pgvcl_NEW MIS Jan - 08_New MIS Sheets 5 10" xfId="12471"/>
    <cellStyle name="_pgvcl-costal_PGVCL-_NEW MIS Jan - 08_New MIS Sheets 5 10" xfId="12472"/>
    <cellStyle name="_pgvcl-costal_pgvcl_NEW MIS Jan - 08_New MIS Sheets 5 2" xfId="12473"/>
    <cellStyle name="_pgvcl-costal_PGVCL-_NEW MIS Jan - 08_New MIS Sheets 5 2" xfId="12474"/>
    <cellStyle name="_pgvcl-costal_pgvcl_NEW MIS Jan - 08_New MIS Sheets 5 3" xfId="12475"/>
    <cellStyle name="_pgvcl-costal_PGVCL-_NEW MIS Jan - 08_New MIS Sheets 5 3" xfId="12476"/>
    <cellStyle name="_pgvcl-costal_pgvcl_NEW MIS Jan - 08_New MIS Sheets 5 4" xfId="12477"/>
    <cellStyle name="_pgvcl-costal_PGVCL-_NEW MIS Jan - 08_New MIS Sheets 5 4" xfId="12478"/>
    <cellStyle name="_pgvcl-costal_pgvcl_NEW MIS Jan - 08_New MIS Sheets 5 5" xfId="12479"/>
    <cellStyle name="_pgvcl-costal_PGVCL-_NEW MIS Jan - 08_New MIS Sheets 5 5" xfId="12480"/>
    <cellStyle name="_pgvcl-costal_pgvcl_NEW MIS Jan - 08_New MIS Sheets 5 6" xfId="12481"/>
    <cellStyle name="_pgvcl-costal_PGVCL-_NEW MIS Jan - 08_New MIS Sheets 5 6" xfId="12482"/>
    <cellStyle name="_pgvcl-costal_pgvcl_NEW MIS Jan - 08_New MIS Sheets 5 7" xfId="12483"/>
    <cellStyle name="_pgvcl-costal_PGVCL-_NEW MIS Jan - 08_New MIS Sheets 5 7" xfId="12484"/>
    <cellStyle name="_pgvcl-costal_pgvcl_NEW MIS Jan - 08_New MIS Sheets 5 8" xfId="12485"/>
    <cellStyle name="_pgvcl-costal_PGVCL-_NEW MIS Jan - 08_New MIS Sheets 5 8" xfId="12486"/>
    <cellStyle name="_pgvcl-costal_pgvcl_NEW MIS Jan - 08_New MIS Sheets 5 9" xfId="12487"/>
    <cellStyle name="_pgvcl-costal_PGVCL-_NEW MIS Jan - 08_New MIS Sheets 5 9" xfId="12488"/>
    <cellStyle name="_pgvcl-costal_pgvcl_NEW MIS Jan - 08_New MIS Sheets 6" xfId="12489"/>
    <cellStyle name="_pgvcl-costal_PGVCL-_NEW MIS Jan - 08_New MIS Sheets 6" xfId="12490"/>
    <cellStyle name="_pgvcl-costal_pgvcl_NEW MIS Jan - 08_New MIS Sheets 6 10" xfId="12491"/>
    <cellStyle name="_pgvcl-costal_PGVCL-_NEW MIS Jan - 08_New MIS Sheets 6 10" xfId="12492"/>
    <cellStyle name="_pgvcl-costal_pgvcl_NEW MIS Jan - 08_New MIS Sheets 6 2" xfId="12493"/>
    <cellStyle name="_pgvcl-costal_PGVCL-_NEW MIS Jan - 08_New MIS Sheets 6 2" xfId="12494"/>
    <cellStyle name="_pgvcl-costal_pgvcl_NEW MIS Jan - 08_New MIS Sheets 6 3" xfId="12495"/>
    <cellStyle name="_pgvcl-costal_PGVCL-_NEW MIS Jan - 08_New MIS Sheets 6 3" xfId="12496"/>
    <cellStyle name="_pgvcl-costal_pgvcl_NEW MIS Jan - 08_New MIS Sheets 6 4" xfId="12497"/>
    <cellStyle name="_pgvcl-costal_PGVCL-_NEW MIS Jan - 08_New MIS Sheets 6 4" xfId="12498"/>
    <cellStyle name="_pgvcl-costal_pgvcl_NEW MIS Jan - 08_New MIS Sheets 6 5" xfId="12499"/>
    <cellStyle name="_pgvcl-costal_PGVCL-_NEW MIS Jan - 08_New MIS Sheets 6 5" xfId="12500"/>
    <cellStyle name="_pgvcl-costal_pgvcl_NEW MIS Jan - 08_New MIS Sheets 6 6" xfId="12501"/>
    <cellStyle name="_pgvcl-costal_PGVCL-_NEW MIS Jan - 08_New MIS Sheets 6 6" xfId="12502"/>
    <cellStyle name="_pgvcl-costal_pgvcl_NEW MIS Jan - 08_New MIS Sheets 6 7" xfId="12503"/>
    <cellStyle name="_pgvcl-costal_PGVCL-_NEW MIS Jan - 08_New MIS Sheets 6 7" xfId="12504"/>
    <cellStyle name="_pgvcl-costal_pgvcl_NEW MIS Jan - 08_New MIS Sheets 6 8" xfId="12505"/>
    <cellStyle name="_pgvcl-costal_PGVCL-_NEW MIS Jan - 08_New MIS Sheets 6 8" xfId="12506"/>
    <cellStyle name="_pgvcl-costal_pgvcl_NEW MIS Jan - 08_New MIS Sheets 6 9" xfId="12507"/>
    <cellStyle name="_pgvcl-costal_PGVCL-_NEW MIS Jan - 08_New MIS Sheets 6 9" xfId="12508"/>
    <cellStyle name="_pgvcl-costal_pgvcl_NEW MIS Jan - 08_New MIS Sheets 7" xfId="12509"/>
    <cellStyle name="_pgvcl-costal_PGVCL-_NEW MIS Jan - 08_New MIS Sheets 7" xfId="12510"/>
    <cellStyle name="_pgvcl-costal_pgvcl_NEW MIS Jan - 08_New MIS Sheets 7 10" xfId="12511"/>
    <cellStyle name="_pgvcl-costal_PGVCL-_NEW MIS Jan - 08_New MIS Sheets 7 10" xfId="12512"/>
    <cellStyle name="_pgvcl-costal_pgvcl_NEW MIS Jan - 08_New MIS Sheets 7 2" xfId="12513"/>
    <cellStyle name="_pgvcl-costal_PGVCL-_NEW MIS Jan - 08_New MIS Sheets 7 2" xfId="12514"/>
    <cellStyle name="_pgvcl-costal_pgvcl_NEW MIS Jan - 08_New MIS Sheets 7 3" xfId="12515"/>
    <cellStyle name="_pgvcl-costal_PGVCL-_NEW MIS Jan - 08_New MIS Sheets 7 3" xfId="12516"/>
    <cellStyle name="_pgvcl-costal_pgvcl_NEW MIS Jan - 08_New MIS Sheets 7 4" xfId="12517"/>
    <cellStyle name="_pgvcl-costal_PGVCL-_NEW MIS Jan - 08_New MIS Sheets 7 4" xfId="12518"/>
    <cellStyle name="_pgvcl-costal_pgvcl_NEW MIS Jan - 08_New MIS Sheets 7 5" xfId="12519"/>
    <cellStyle name="_pgvcl-costal_PGVCL-_NEW MIS Jan - 08_New MIS Sheets 7 5" xfId="12520"/>
    <cellStyle name="_pgvcl-costal_pgvcl_NEW MIS Jan - 08_New MIS Sheets 7 6" xfId="12521"/>
    <cellStyle name="_pgvcl-costal_PGVCL-_NEW MIS Jan - 08_New MIS Sheets 7 6" xfId="12522"/>
    <cellStyle name="_pgvcl-costal_pgvcl_NEW MIS Jan - 08_New MIS Sheets 7 7" xfId="12523"/>
    <cellStyle name="_pgvcl-costal_PGVCL-_NEW MIS Jan - 08_New MIS Sheets 7 7" xfId="12524"/>
    <cellStyle name="_pgvcl-costal_pgvcl_NEW MIS Jan - 08_New MIS Sheets 7 8" xfId="12525"/>
    <cellStyle name="_pgvcl-costal_PGVCL-_NEW MIS Jan - 08_New MIS Sheets 7 8" xfId="12526"/>
    <cellStyle name="_pgvcl-costal_pgvcl_NEW MIS Jan - 08_New MIS Sheets 7 9" xfId="12527"/>
    <cellStyle name="_pgvcl-costal_PGVCL-_NEW MIS Jan - 08_New MIS Sheets 7 9" xfId="12528"/>
    <cellStyle name="_pgvcl-costal_pgvcl_NEW MIS Jan - 08_New MIS Sheets 8" xfId="12529"/>
    <cellStyle name="_pgvcl-costal_PGVCL-_NEW MIS Jan - 08_New MIS Sheets 8" xfId="12530"/>
    <cellStyle name="_pgvcl-costal_pgvcl_NEW MIS Jan - 08_PBR" xfId="12531"/>
    <cellStyle name="_pgvcl-costal_PGVCL-_NEW MIS Jan - 08_PBR" xfId="12532"/>
    <cellStyle name="_pgvcl-costal_pgvcl_NEW MIS Jan - 08_PBR 2" xfId="12533"/>
    <cellStyle name="_pgvcl-costal_PGVCL-_NEW MIS Jan - 08_PBR 2" xfId="12534"/>
    <cellStyle name="_pgvcl-costal_pgvcl_NEW MIS Jan - 08_PBR 2 10" xfId="12535"/>
    <cellStyle name="_pgvcl-costal_PGVCL-_NEW MIS Jan - 08_PBR 2 10" xfId="12536"/>
    <cellStyle name="_pgvcl-costal_pgvcl_NEW MIS Jan - 08_PBR 2 2" xfId="12537"/>
    <cellStyle name="_pgvcl-costal_PGVCL-_NEW MIS Jan - 08_PBR 2 2" xfId="12538"/>
    <cellStyle name="_pgvcl-costal_pgvcl_NEW MIS Jan - 08_PBR 2 3" xfId="12539"/>
    <cellStyle name="_pgvcl-costal_PGVCL-_NEW MIS Jan - 08_PBR 2 3" xfId="12540"/>
    <cellStyle name="_pgvcl-costal_pgvcl_NEW MIS Jan - 08_PBR 2 4" xfId="12541"/>
    <cellStyle name="_pgvcl-costal_PGVCL-_NEW MIS Jan - 08_PBR 2 4" xfId="12542"/>
    <cellStyle name="_pgvcl-costal_pgvcl_NEW MIS Jan - 08_PBR 2 5" xfId="12543"/>
    <cellStyle name="_pgvcl-costal_PGVCL-_NEW MIS Jan - 08_PBR 2 5" xfId="12544"/>
    <cellStyle name="_pgvcl-costal_pgvcl_NEW MIS Jan - 08_PBR 2 6" xfId="12545"/>
    <cellStyle name="_pgvcl-costal_PGVCL-_NEW MIS Jan - 08_PBR 2 6" xfId="12546"/>
    <cellStyle name="_pgvcl-costal_pgvcl_NEW MIS Jan - 08_PBR 2 7" xfId="12547"/>
    <cellStyle name="_pgvcl-costal_PGVCL-_NEW MIS Jan - 08_PBR 2 7" xfId="12548"/>
    <cellStyle name="_pgvcl-costal_pgvcl_NEW MIS Jan - 08_PBR 2 8" xfId="12549"/>
    <cellStyle name="_pgvcl-costal_PGVCL-_NEW MIS Jan - 08_PBR 2 8" xfId="12550"/>
    <cellStyle name="_pgvcl-costal_pgvcl_NEW MIS Jan - 08_PBR 2 9" xfId="12551"/>
    <cellStyle name="_pgvcl-costal_PGVCL-_NEW MIS Jan - 08_PBR 2 9" xfId="12552"/>
    <cellStyle name="_pgvcl-costal_pgvcl_NEW MIS Jan - 08_PBR 3" xfId="12553"/>
    <cellStyle name="_pgvcl-costal_PGVCL-_NEW MIS Jan - 08_PBR 3" xfId="12554"/>
    <cellStyle name="_pgvcl-costal_pgvcl_NEW MIS Jan - 08_PBR 3 10" xfId="12555"/>
    <cellStyle name="_pgvcl-costal_PGVCL-_NEW MIS Jan - 08_PBR 3 10" xfId="12556"/>
    <cellStyle name="_pgvcl-costal_pgvcl_NEW MIS Jan - 08_PBR 3 2" xfId="12557"/>
    <cellStyle name="_pgvcl-costal_PGVCL-_NEW MIS Jan - 08_PBR 3 2" xfId="12558"/>
    <cellStyle name="_pgvcl-costal_pgvcl_NEW MIS Jan - 08_PBR 3 3" xfId="12559"/>
    <cellStyle name="_pgvcl-costal_PGVCL-_NEW MIS Jan - 08_PBR 3 3" xfId="12560"/>
    <cellStyle name="_pgvcl-costal_pgvcl_NEW MIS Jan - 08_PBR 3 4" xfId="12561"/>
    <cellStyle name="_pgvcl-costal_PGVCL-_NEW MIS Jan - 08_PBR 3 4" xfId="12562"/>
    <cellStyle name="_pgvcl-costal_pgvcl_NEW MIS Jan - 08_PBR 3 5" xfId="12563"/>
    <cellStyle name="_pgvcl-costal_PGVCL-_NEW MIS Jan - 08_PBR 3 5" xfId="12564"/>
    <cellStyle name="_pgvcl-costal_pgvcl_NEW MIS Jan - 08_PBR 3 6" xfId="12565"/>
    <cellStyle name="_pgvcl-costal_PGVCL-_NEW MIS Jan - 08_PBR 3 6" xfId="12566"/>
    <cellStyle name="_pgvcl-costal_pgvcl_NEW MIS Jan - 08_PBR 3 7" xfId="12567"/>
    <cellStyle name="_pgvcl-costal_PGVCL-_NEW MIS Jan - 08_PBR 3 7" xfId="12568"/>
    <cellStyle name="_pgvcl-costal_pgvcl_NEW MIS Jan - 08_PBR 3 8" xfId="12569"/>
    <cellStyle name="_pgvcl-costal_PGVCL-_NEW MIS Jan - 08_PBR 3 8" xfId="12570"/>
    <cellStyle name="_pgvcl-costal_pgvcl_NEW MIS Jan - 08_PBR 3 9" xfId="12571"/>
    <cellStyle name="_pgvcl-costal_PGVCL-_NEW MIS Jan - 08_PBR 3 9" xfId="12572"/>
    <cellStyle name="_pgvcl-costal_pgvcl_NEW MIS Jan - 08_PBR 4" xfId="12573"/>
    <cellStyle name="_pgvcl-costal_PGVCL-_NEW MIS Jan - 08_PBR 4" xfId="12574"/>
    <cellStyle name="_pgvcl-costal_pgvcl_NEW MIS Jan - 08_PBR 4 10" xfId="12575"/>
    <cellStyle name="_pgvcl-costal_PGVCL-_NEW MIS Jan - 08_PBR 4 10" xfId="12576"/>
    <cellStyle name="_pgvcl-costal_pgvcl_NEW MIS Jan - 08_PBR 4 2" xfId="12577"/>
    <cellStyle name="_pgvcl-costal_PGVCL-_NEW MIS Jan - 08_PBR 4 2" xfId="12578"/>
    <cellStyle name="_pgvcl-costal_pgvcl_NEW MIS Jan - 08_PBR 4 3" xfId="12579"/>
    <cellStyle name="_pgvcl-costal_PGVCL-_NEW MIS Jan - 08_PBR 4 3" xfId="12580"/>
    <cellStyle name="_pgvcl-costal_pgvcl_NEW MIS Jan - 08_PBR 4 4" xfId="12581"/>
    <cellStyle name="_pgvcl-costal_PGVCL-_NEW MIS Jan - 08_PBR 4 4" xfId="12582"/>
    <cellStyle name="_pgvcl-costal_pgvcl_NEW MIS Jan - 08_PBR 4 5" xfId="12583"/>
    <cellStyle name="_pgvcl-costal_PGVCL-_NEW MIS Jan - 08_PBR 4 5" xfId="12584"/>
    <cellStyle name="_pgvcl-costal_pgvcl_NEW MIS Jan - 08_PBR 4 6" xfId="12585"/>
    <cellStyle name="_pgvcl-costal_PGVCL-_NEW MIS Jan - 08_PBR 4 6" xfId="12586"/>
    <cellStyle name="_pgvcl-costal_pgvcl_NEW MIS Jan - 08_PBR 4 7" xfId="12587"/>
    <cellStyle name="_pgvcl-costal_PGVCL-_NEW MIS Jan - 08_PBR 4 7" xfId="12588"/>
    <cellStyle name="_pgvcl-costal_pgvcl_NEW MIS Jan - 08_PBR 4 8" xfId="12589"/>
    <cellStyle name="_pgvcl-costal_PGVCL-_NEW MIS Jan - 08_PBR 4 8" xfId="12590"/>
    <cellStyle name="_pgvcl-costal_pgvcl_NEW MIS Jan - 08_PBR 4 9" xfId="12591"/>
    <cellStyle name="_pgvcl-costal_PGVCL-_NEW MIS Jan - 08_PBR 4 9" xfId="12592"/>
    <cellStyle name="_pgvcl-costal_pgvcl_NEW MIS Jan - 08_PBR 5" xfId="12593"/>
    <cellStyle name="_pgvcl-costal_PGVCL-_NEW MIS Jan - 08_PBR 5" xfId="12594"/>
    <cellStyle name="_pgvcl-costal_pgvcl_NEW MIS Jan - 08_PBR 5 10" xfId="12595"/>
    <cellStyle name="_pgvcl-costal_PGVCL-_NEW MIS Jan - 08_PBR 5 10" xfId="12596"/>
    <cellStyle name="_pgvcl-costal_pgvcl_NEW MIS Jan - 08_PBR 5 2" xfId="12597"/>
    <cellStyle name="_pgvcl-costal_PGVCL-_NEW MIS Jan - 08_PBR 5 2" xfId="12598"/>
    <cellStyle name="_pgvcl-costal_pgvcl_NEW MIS Jan - 08_PBR 5 3" xfId="12599"/>
    <cellStyle name="_pgvcl-costal_PGVCL-_NEW MIS Jan - 08_PBR 5 3" xfId="12600"/>
    <cellStyle name="_pgvcl-costal_pgvcl_NEW MIS Jan - 08_PBR 5 4" xfId="12601"/>
    <cellStyle name="_pgvcl-costal_PGVCL-_NEW MIS Jan - 08_PBR 5 4" xfId="12602"/>
    <cellStyle name="_pgvcl-costal_pgvcl_NEW MIS Jan - 08_PBR 5 5" xfId="12603"/>
    <cellStyle name="_pgvcl-costal_PGVCL-_NEW MIS Jan - 08_PBR 5 5" xfId="12604"/>
    <cellStyle name="_pgvcl-costal_pgvcl_NEW MIS Jan - 08_PBR 5 6" xfId="12605"/>
    <cellStyle name="_pgvcl-costal_PGVCL-_NEW MIS Jan - 08_PBR 5 6" xfId="12606"/>
    <cellStyle name="_pgvcl-costal_pgvcl_NEW MIS Jan - 08_PBR 5 7" xfId="12607"/>
    <cellStyle name="_pgvcl-costal_PGVCL-_NEW MIS Jan - 08_PBR 5 7" xfId="12608"/>
    <cellStyle name="_pgvcl-costal_pgvcl_NEW MIS Jan - 08_PBR 5 8" xfId="12609"/>
    <cellStyle name="_pgvcl-costal_PGVCL-_NEW MIS Jan - 08_PBR 5 8" xfId="12610"/>
    <cellStyle name="_pgvcl-costal_pgvcl_NEW MIS Jan - 08_PBR 5 9" xfId="12611"/>
    <cellStyle name="_pgvcl-costal_PGVCL-_NEW MIS Jan - 08_PBR 5 9" xfId="12612"/>
    <cellStyle name="_pgvcl-costal_pgvcl_NEW MIS Jan - 08_PBR 6" xfId="12613"/>
    <cellStyle name="_pgvcl-costal_PGVCL-_NEW MIS Jan - 08_PBR 6" xfId="12614"/>
    <cellStyle name="_pgvcl-costal_pgvcl_NEW MIS Jan - 08_PBR 6 10" xfId="12615"/>
    <cellStyle name="_pgvcl-costal_PGVCL-_NEW MIS Jan - 08_PBR 6 10" xfId="12616"/>
    <cellStyle name="_pgvcl-costal_pgvcl_NEW MIS Jan - 08_PBR 6 2" xfId="12617"/>
    <cellStyle name="_pgvcl-costal_PGVCL-_NEW MIS Jan - 08_PBR 6 2" xfId="12618"/>
    <cellStyle name="_pgvcl-costal_pgvcl_NEW MIS Jan - 08_PBR 6 3" xfId="12619"/>
    <cellStyle name="_pgvcl-costal_PGVCL-_NEW MIS Jan - 08_PBR 6 3" xfId="12620"/>
    <cellStyle name="_pgvcl-costal_pgvcl_NEW MIS Jan - 08_PBR 6 4" xfId="12621"/>
    <cellStyle name="_pgvcl-costal_PGVCL-_NEW MIS Jan - 08_PBR 6 4" xfId="12622"/>
    <cellStyle name="_pgvcl-costal_pgvcl_NEW MIS Jan - 08_PBR 6 5" xfId="12623"/>
    <cellStyle name="_pgvcl-costal_PGVCL-_NEW MIS Jan - 08_PBR 6 5" xfId="12624"/>
    <cellStyle name="_pgvcl-costal_pgvcl_NEW MIS Jan - 08_PBR 6 6" xfId="12625"/>
    <cellStyle name="_pgvcl-costal_PGVCL-_NEW MIS Jan - 08_PBR 6 6" xfId="12626"/>
    <cellStyle name="_pgvcl-costal_pgvcl_NEW MIS Jan - 08_PBR 6 7" xfId="12627"/>
    <cellStyle name="_pgvcl-costal_PGVCL-_NEW MIS Jan - 08_PBR 6 7" xfId="12628"/>
    <cellStyle name="_pgvcl-costal_pgvcl_NEW MIS Jan - 08_PBR 6 8" xfId="12629"/>
    <cellStyle name="_pgvcl-costal_PGVCL-_NEW MIS Jan - 08_PBR 6 8" xfId="12630"/>
    <cellStyle name="_pgvcl-costal_pgvcl_NEW MIS Jan - 08_PBR 6 9" xfId="12631"/>
    <cellStyle name="_pgvcl-costal_PGVCL-_NEW MIS Jan - 08_PBR 6 9" xfId="12632"/>
    <cellStyle name="_pgvcl-costal_pgvcl_NEW MIS Jan - 08_PBR 7" xfId="12633"/>
    <cellStyle name="_pgvcl-costal_PGVCL-_NEW MIS Jan - 08_PBR 7" xfId="12634"/>
    <cellStyle name="_pgvcl-costal_pgvcl_NEW MIS Jan - 08_PBR 7 10" xfId="12635"/>
    <cellStyle name="_pgvcl-costal_PGVCL-_NEW MIS Jan - 08_PBR 7 10" xfId="12636"/>
    <cellStyle name="_pgvcl-costal_pgvcl_NEW MIS Jan - 08_PBR 7 2" xfId="12637"/>
    <cellStyle name="_pgvcl-costal_PGVCL-_NEW MIS Jan - 08_PBR 7 2" xfId="12638"/>
    <cellStyle name="_pgvcl-costal_pgvcl_NEW MIS Jan - 08_PBR 7 3" xfId="12639"/>
    <cellStyle name="_pgvcl-costal_PGVCL-_NEW MIS Jan - 08_PBR 7 3" xfId="12640"/>
    <cellStyle name="_pgvcl-costal_pgvcl_NEW MIS Jan - 08_PBR 7 4" xfId="12641"/>
    <cellStyle name="_pgvcl-costal_PGVCL-_NEW MIS Jan - 08_PBR 7 4" xfId="12642"/>
    <cellStyle name="_pgvcl-costal_pgvcl_NEW MIS Jan - 08_PBR 7 5" xfId="12643"/>
    <cellStyle name="_pgvcl-costal_PGVCL-_NEW MIS Jan - 08_PBR 7 5" xfId="12644"/>
    <cellStyle name="_pgvcl-costal_pgvcl_NEW MIS Jan - 08_PBR 7 6" xfId="12645"/>
    <cellStyle name="_pgvcl-costal_PGVCL-_NEW MIS Jan - 08_PBR 7 6" xfId="12646"/>
    <cellStyle name="_pgvcl-costal_pgvcl_NEW MIS Jan - 08_PBR 7 7" xfId="12647"/>
    <cellStyle name="_pgvcl-costal_PGVCL-_NEW MIS Jan - 08_PBR 7 7" xfId="12648"/>
    <cellStyle name="_pgvcl-costal_pgvcl_NEW MIS Jan - 08_PBR 7 8" xfId="12649"/>
    <cellStyle name="_pgvcl-costal_PGVCL-_NEW MIS Jan - 08_PBR 7 8" xfId="12650"/>
    <cellStyle name="_pgvcl-costal_pgvcl_NEW MIS Jan - 08_PBR 7 9" xfId="12651"/>
    <cellStyle name="_pgvcl-costal_PGVCL-_NEW MIS Jan - 08_PBR 7 9" xfId="12652"/>
    <cellStyle name="_pgvcl-costal_pgvcl_NEW MIS Jan - 08_PBR 8" xfId="12653"/>
    <cellStyle name="_pgvcl-costal_PGVCL-_NEW MIS Jan - 08_PBR 8" xfId="12654"/>
    <cellStyle name="_pgvcl-costal_pgvcl_NEW MIS Jan - 08_PBR CO_DAILY REPORT GIS - 20-01-09" xfId="12655"/>
    <cellStyle name="_pgvcl-costal_PGVCL-_NEW MIS Jan - 08_PBR CO_DAILY REPORT GIS - 20-01-09" xfId="12656"/>
    <cellStyle name="_pgvcl-costal_pgvcl_NEW MIS Jan - 08_PBR CO_DAILY REPORT GIS - 20-01-09 2" xfId="12657"/>
    <cellStyle name="_pgvcl-costal_PGVCL-_NEW MIS Jan - 08_PBR CO_DAILY REPORT GIS - 20-01-09 2" xfId="12658"/>
    <cellStyle name="_pgvcl-costal_pgvcl_NEW MIS Jan - 08_PBR CO_DAILY REPORT GIS - 20-01-09 2 10" xfId="12659"/>
    <cellStyle name="_pgvcl-costal_PGVCL-_NEW MIS Jan - 08_PBR CO_DAILY REPORT GIS - 20-01-09 2 10" xfId="12660"/>
    <cellStyle name="_pgvcl-costal_pgvcl_NEW MIS Jan - 08_PBR CO_DAILY REPORT GIS - 20-01-09 2 2" xfId="12661"/>
    <cellStyle name="_pgvcl-costal_PGVCL-_NEW MIS Jan - 08_PBR CO_DAILY REPORT GIS - 20-01-09 2 2" xfId="12662"/>
    <cellStyle name="_pgvcl-costal_pgvcl_NEW MIS Jan - 08_PBR CO_DAILY REPORT GIS - 20-01-09 2 3" xfId="12663"/>
    <cellStyle name="_pgvcl-costal_PGVCL-_NEW MIS Jan - 08_PBR CO_DAILY REPORT GIS - 20-01-09 2 3" xfId="12664"/>
    <cellStyle name="_pgvcl-costal_pgvcl_NEW MIS Jan - 08_PBR CO_DAILY REPORT GIS - 20-01-09 2 4" xfId="12665"/>
    <cellStyle name="_pgvcl-costal_PGVCL-_NEW MIS Jan - 08_PBR CO_DAILY REPORT GIS - 20-01-09 2 4" xfId="12666"/>
    <cellStyle name="_pgvcl-costal_pgvcl_NEW MIS Jan - 08_PBR CO_DAILY REPORT GIS - 20-01-09 2 5" xfId="12667"/>
    <cellStyle name="_pgvcl-costal_PGVCL-_NEW MIS Jan - 08_PBR CO_DAILY REPORT GIS - 20-01-09 2 5" xfId="12668"/>
    <cellStyle name="_pgvcl-costal_pgvcl_NEW MIS Jan - 08_PBR CO_DAILY REPORT GIS - 20-01-09 2 6" xfId="12669"/>
    <cellStyle name="_pgvcl-costal_PGVCL-_NEW MIS Jan - 08_PBR CO_DAILY REPORT GIS - 20-01-09 2 6" xfId="12670"/>
    <cellStyle name="_pgvcl-costal_pgvcl_NEW MIS Jan - 08_PBR CO_DAILY REPORT GIS - 20-01-09 2 7" xfId="12671"/>
    <cellStyle name="_pgvcl-costal_PGVCL-_NEW MIS Jan - 08_PBR CO_DAILY REPORT GIS - 20-01-09 2 7" xfId="12672"/>
    <cellStyle name="_pgvcl-costal_pgvcl_NEW MIS Jan - 08_PBR CO_DAILY REPORT GIS - 20-01-09 2 8" xfId="12673"/>
    <cellStyle name="_pgvcl-costal_PGVCL-_NEW MIS Jan - 08_PBR CO_DAILY REPORT GIS - 20-01-09 2 8" xfId="12674"/>
    <cellStyle name="_pgvcl-costal_pgvcl_NEW MIS Jan - 08_PBR CO_DAILY REPORT GIS - 20-01-09 2 9" xfId="12675"/>
    <cellStyle name="_pgvcl-costal_PGVCL-_NEW MIS Jan - 08_PBR CO_DAILY REPORT GIS - 20-01-09 2 9" xfId="12676"/>
    <cellStyle name="_pgvcl-costal_pgvcl_NEW MIS Jan - 08_PBR CO_DAILY REPORT GIS - 20-01-09 3" xfId="12677"/>
    <cellStyle name="_pgvcl-costal_PGVCL-_NEW MIS Jan - 08_PBR CO_DAILY REPORT GIS - 20-01-09 3" xfId="12678"/>
    <cellStyle name="_pgvcl-costal_pgvcl_NEW MIS Jan - 08_PBR CO_DAILY REPORT GIS - 20-01-09 3 10" xfId="12679"/>
    <cellStyle name="_pgvcl-costal_PGVCL-_NEW MIS Jan - 08_PBR CO_DAILY REPORT GIS - 20-01-09 3 10" xfId="12680"/>
    <cellStyle name="_pgvcl-costal_pgvcl_NEW MIS Jan - 08_PBR CO_DAILY REPORT GIS - 20-01-09 3 2" xfId="12681"/>
    <cellStyle name="_pgvcl-costal_PGVCL-_NEW MIS Jan - 08_PBR CO_DAILY REPORT GIS - 20-01-09 3 2" xfId="12682"/>
    <cellStyle name="_pgvcl-costal_pgvcl_NEW MIS Jan - 08_PBR CO_DAILY REPORT GIS - 20-01-09 3 3" xfId="12683"/>
    <cellStyle name="_pgvcl-costal_PGVCL-_NEW MIS Jan - 08_PBR CO_DAILY REPORT GIS - 20-01-09 3 3" xfId="12684"/>
    <cellStyle name="_pgvcl-costal_pgvcl_NEW MIS Jan - 08_PBR CO_DAILY REPORT GIS - 20-01-09 3 4" xfId="12685"/>
    <cellStyle name="_pgvcl-costal_PGVCL-_NEW MIS Jan - 08_PBR CO_DAILY REPORT GIS - 20-01-09 3 4" xfId="12686"/>
    <cellStyle name="_pgvcl-costal_pgvcl_NEW MIS Jan - 08_PBR CO_DAILY REPORT GIS - 20-01-09 3 5" xfId="12687"/>
    <cellStyle name="_pgvcl-costal_PGVCL-_NEW MIS Jan - 08_PBR CO_DAILY REPORT GIS - 20-01-09 3 5" xfId="12688"/>
    <cellStyle name="_pgvcl-costal_pgvcl_NEW MIS Jan - 08_PBR CO_DAILY REPORT GIS - 20-01-09 3 6" xfId="12689"/>
    <cellStyle name="_pgvcl-costal_PGVCL-_NEW MIS Jan - 08_PBR CO_DAILY REPORT GIS - 20-01-09 3 6" xfId="12690"/>
    <cellStyle name="_pgvcl-costal_pgvcl_NEW MIS Jan - 08_PBR CO_DAILY REPORT GIS - 20-01-09 3 7" xfId="12691"/>
    <cellStyle name="_pgvcl-costal_PGVCL-_NEW MIS Jan - 08_PBR CO_DAILY REPORT GIS - 20-01-09 3 7" xfId="12692"/>
    <cellStyle name="_pgvcl-costal_pgvcl_NEW MIS Jan - 08_PBR CO_DAILY REPORT GIS - 20-01-09 3 8" xfId="12693"/>
    <cellStyle name="_pgvcl-costal_PGVCL-_NEW MIS Jan - 08_PBR CO_DAILY REPORT GIS - 20-01-09 3 8" xfId="12694"/>
    <cellStyle name="_pgvcl-costal_pgvcl_NEW MIS Jan - 08_PBR CO_DAILY REPORT GIS - 20-01-09 3 9" xfId="12695"/>
    <cellStyle name="_pgvcl-costal_PGVCL-_NEW MIS Jan - 08_PBR CO_DAILY REPORT GIS - 20-01-09 3 9" xfId="12696"/>
    <cellStyle name="_pgvcl-costal_pgvcl_NEW MIS Jan - 08_PBR CO_DAILY REPORT GIS - 20-01-09 4" xfId="12697"/>
    <cellStyle name="_pgvcl-costal_PGVCL-_NEW MIS Jan - 08_PBR CO_DAILY REPORT GIS - 20-01-09 4" xfId="12698"/>
    <cellStyle name="_pgvcl-costal_pgvcl_NEW MIS Jan - 08_PBR CO_DAILY REPORT GIS - 20-01-09 4 10" xfId="12699"/>
    <cellStyle name="_pgvcl-costal_PGVCL-_NEW MIS Jan - 08_PBR CO_DAILY REPORT GIS - 20-01-09 4 10" xfId="12700"/>
    <cellStyle name="_pgvcl-costal_pgvcl_NEW MIS Jan - 08_PBR CO_DAILY REPORT GIS - 20-01-09 4 2" xfId="12701"/>
    <cellStyle name="_pgvcl-costal_PGVCL-_NEW MIS Jan - 08_PBR CO_DAILY REPORT GIS - 20-01-09 4 2" xfId="12702"/>
    <cellStyle name="_pgvcl-costal_pgvcl_NEW MIS Jan - 08_PBR CO_DAILY REPORT GIS - 20-01-09 4 3" xfId="12703"/>
    <cellStyle name="_pgvcl-costal_PGVCL-_NEW MIS Jan - 08_PBR CO_DAILY REPORT GIS - 20-01-09 4 3" xfId="12704"/>
    <cellStyle name="_pgvcl-costal_pgvcl_NEW MIS Jan - 08_PBR CO_DAILY REPORT GIS - 20-01-09 4 4" xfId="12705"/>
    <cellStyle name="_pgvcl-costal_PGVCL-_NEW MIS Jan - 08_PBR CO_DAILY REPORT GIS - 20-01-09 4 4" xfId="12706"/>
    <cellStyle name="_pgvcl-costal_pgvcl_NEW MIS Jan - 08_PBR CO_DAILY REPORT GIS - 20-01-09 4 5" xfId="12707"/>
    <cellStyle name="_pgvcl-costal_PGVCL-_NEW MIS Jan - 08_PBR CO_DAILY REPORT GIS - 20-01-09 4 5" xfId="12708"/>
    <cellStyle name="_pgvcl-costal_pgvcl_NEW MIS Jan - 08_PBR CO_DAILY REPORT GIS - 20-01-09 4 6" xfId="12709"/>
    <cellStyle name="_pgvcl-costal_PGVCL-_NEW MIS Jan - 08_PBR CO_DAILY REPORT GIS - 20-01-09 4 6" xfId="12710"/>
    <cellStyle name="_pgvcl-costal_pgvcl_NEW MIS Jan - 08_PBR CO_DAILY REPORT GIS - 20-01-09 4 7" xfId="12711"/>
    <cellStyle name="_pgvcl-costal_PGVCL-_NEW MIS Jan - 08_PBR CO_DAILY REPORT GIS - 20-01-09 4 7" xfId="12712"/>
    <cellStyle name="_pgvcl-costal_pgvcl_NEW MIS Jan - 08_PBR CO_DAILY REPORT GIS - 20-01-09 4 8" xfId="12713"/>
    <cellStyle name="_pgvcl-costal_PGVCL-_NEW MIS Jan - 08_PBR CO_DAILY REPORT GIS - 20-01-09 4 8" xfId="12714"/>
    <cellStyle name="_pgvcl-costal_pgvcl_NEW MIS Jan - 08_PBR CO_DAILY REPORT GIS - 20-01-09 4 9" xfId="12715"/>
    <cellStyle name="_pgvcl-costal_PGVCL-_NEW MIS Jan - 08_PBR CO_DAILY REPORT GIS - 20-01-09 4 9" xfId="12716"/>
    <cellStyle name="_pgvcl-costal_pgvcl_NEW MIS Jan - 08_PBR CO_DAILY REPORT GIS - 20-01-09 5" xfId="12717"/>
    <cellStyle name="_pgvcl-costal_PGVCL-_NEW MIS Jan - 08_PBR CO_DAILY REPORT GIS - 20-01-09 5" xfId="12718"/>
    <cellStyle name="_pgvcl-costal_pgvcl_NEW MIS Jan - 08_PBR CO_DAILY REPORT GIS - 20-01-09 5 10" xfId="12719"/>
    <cellStyle name="_pgvcl-costal_PGVCL-_NEW MIS Jan - 08_PBR CO_DAILY REPORT GIS - 20-01-09 5 10" xfId="12720"/>
    <cellStyle name="_pgvcl-costal_pgvcl_NEW MIS Jan - 08_PBR CO_DAILY REPORT GIS - 20-01-09 5 2" xfId="12721"/>
    <cellStyle name="_pgvcl-costal_PGVCL-_NEW MIS Jan - 08_PBR CO_DAILY REPORT GIS - 20-01-09 5 2" xfId="12722"/>
    <cellStyle name="_pgvcl-costal_pgvcl_NEW MIS Jan - 08_PBR CO_DAILY REPORT GIS - 20-01-09 5 3" xfId="12723"/>
    <cellStyle name="_pgvcl-costal_PGVCL-_NEW MIS Jan - 08_PBR CO_DAILY REPORT GIS - 20-01-09 5 3" xfId="12724"/>
    <cellStyle name="_pgvcl-costal_pgvcl_NEW MIS Jan - 08_PBR CO_DAILY REPORT GIS - 20-01-09 5 4" xfId="12725"/>
    <cellStyle name="_pgvcl-costal_PGVCL-_NEW MIS Jan - 08_PBR CO_DAILY REPORT GIS - 20-01-09 5 4" xfId="12726"/>
    <cellStyle name="_pgvcl-costal_pgvcl_NEW MIS Jan - 08_PBR CO_DAILY REPORT GIS - 20-01-09 5 5" xfId="12727"/>
    <cellStyle name="_pgvcl-costal_PGVCL-_NEW MIS Jan - 08_PBR CO_DAILY REPORT GIS - 20-01-09 5 5" xfId="12728"/>
    <cellStyle name="_pgvcl-costal_pgvcl_NEW MIS Jan - 08_PBR CO_DAILY REPORT GIS - 20-01-09 5 6" xfId="12729"/>
    <cellStyle name="_pgvcl-costal_PGVCL-_NEW MIS Jan - 08_PBR CO_DAILY REPORT GIS - 20-01-09 5 6" xfId="12730"/>
    <cellStyle name="_pgvcl-costal_pgvcl_NEW MIS Jan - 08_PBR CO_DAILY REPORT GIS - 20-01-09 5 7" xfId="12731"/>
    <cellStyle name="_pgvcl-costal_PGVCL-_NEW MIS Jan - 08_PBR CO_DAILY REPORT GIS - 20-01-09 5 7" xfId="12732"/>
    <cellStyle name="_pgvcl-costal_pgvcl_NEW MIS Jan - 08_PBR CO_DAILY REPORT GIS - 20-01-09 5 8" xfId="12733"/>
    <cellStyle name="_pgvcl-costal_PGVCL-_NEW MIS Jan - 08_PBR CO_DAILY REPORT GIS - 20-01-09 5 8" xfId="12734"/>
    <cellStyle name="_pgvcl-costal_pgvcl_NEW MIS Jan - 08_PBR CO_DAILY REPORT GIS - 20-01-09 5 9" xfId="12735"/>
    <cellStyle name="_pgvcl-costal_PGVCL-_NEW MIS Jan - 08_PBR CO_DAILY REPORT GIS - 20-01-09 5 9" xfId="12736"/>
    <cellStyle name="_pgvcl-costal_pgvcl_NEW MIS Jan - 08_PBR CO_DAILY REPORT GIS - 20-01-09 6" xfId="12737"/>
    <cellStyle name="_pgvcl-costal_PGVCL-_NEW MIS Jan - 08_PBR CO_DAILY REPORT GIS - 20-01-09 6" xfId="12738"/>
    <cellStyle name="_pgvcl-costal_pgvcl_NEW MIS Jan - 08_PBR CO_DAILY REPORT GIS - 20-01-09 6 10" xfId="12739"/>
    <cellStyle name="_pgvcl-costal_PGVCL-_NEW MIS Jan - 08_PBR CO_DAILY REPORT GIS - 20-01-09 6 10" xfId="12740"/>
    <cellStyle name="_pgvcl-costal_pgvcl_NEW MIS Jan - 08_PBR CO_DAILY REPORT GIS - 20-01-09 6 2" xfId="12741"/>
    <cellStyle name="_pgvcl-costal_PGVCL-_NEW MIS Jan - 08_PBR CO_DAILY REPORT GIS - 20-01-09 6 2" xfId="12742"/>
    <cellStyle name="_pgvcl-costal_pgvcl_NEW MIS Jan - 08_PBR CO_DAILY REPORT GIS - 20-01-09 6 3" xfId="12743"/>
    <cellStyle name="_pgvcl-costal_PGVCL-_NEW MIS Jan - 08_PBR CO_DAILY REPORT GIS - 20-01-09 6 3" xfId="12744"/>
    <cellStyle name="_pgvcl-costal_pgvcl_NEW MIS Jan - 08_PBR CO_DAILY REPORT GIS - 20-01-09 6 4" xfId="12745"/>
    <cellStyle name="_pgvcl-costal_PGVCL-_NEW MIS Jan - 08_PBR CO_DAILY REPORT GIS - 20-01-09 6 4" xfId="12746"/>
    <cellStyle name="_pgvcl-costal_pgvcl_NEW MIS Jan - 08_PBR CO_DAILY REPORT GIS - 20-01-09 6 5" xfId="12747"/>
    <cellStyle name="_pgvcl-costal_PGVCL-_NEW MIS Jan - 08_PBR CO_DAILY REPORT GIS - 20-01-09 6 5" xfId="12748"/>
    <cellStyle name="_pgvcl-costal_pgvcl_NEW MIS Jan - 08_PBR CO_DAILY REPORT GIS - 20-01-09 6 6" xfId="12749"/>
    <cellStyle name="_pgvcl-costal_PGVCL-_NEW MIS Jan - 08_PBR CO_DAILY REPORT GIS - 20-01-09 6 6" xfId="12750"/>
    <cellStyle name="_pgvcl-costal_pgvcl_NEW MIS Jan - 08_PBR CO_DAILY REPORT GIS - 20-01-09 6 7" xfId="12751"/>
    <cellStyle name="_pgvcl-costal_PGVCL-_NEW MIS Jan - 08_PBR CO_DAILY REPORT GIS - 20-01-09 6 7" xfId="12752"/>
    <cellStyle name="_pgvcl-costal_pgvcl_NEW MIS Jan - 08_PBR CO_DAILY REPORT GIS - 20-01-09 6 8" xfId="12753"/>
    <cellStyle name="_pgvcl-costal_PGVCL-_NEW MIS Jan - 08_PBR CO_DAILY REPORT GIS - 20-01-09 6 8" xfId="12754"/>
    <cellStyle name="_pgvcl-costal_pgvcl_NEW MIS Jan - 08_PBR CO_DAILY REPORT GIS - 20-01-09 6 9" xfId="12755"/>
    <cellStyle name="_pgvcl-costal_PGVCL-_NEW MIS Jan - 08_PBR CO_DAILY REPORT GIS - 20-01-09 6 9" xfId="12756"/>
    <cellStyle name="_pgvcl-costal_pgvcl_NEW MIS Jan - 08_PBR CO_DAILY REPORT GIS - 20-01-09 7" xfId="12757"/>
    <cellStyle name="_pgvcl-costal_PGVCL-_NEW MIS Jan - 08_PBR CO_DAILY REPORT GIS - 20-01-09 7" xfId="12758"/>
    <cellStyle name="_pgvcl-costal_pgvcl_NEW MIS Jan - 08_PBR CO_DAILY REPORT GIS - 20-01-09 7 10" xfId="12759"/>
    <cellStyle name="_pgvcl-costal_PGVCL-_NEW MIS Jan - 08_PBR CO_DAILY REPORT GIS - 20-01-09 7 10" xfId="12760"/>
    <cellStyle name="_pgvcl-costal_pgvcl_NEW MIS Jan - 08_PBR CO_DAILY REPORT GIS - 20-01-09 7 2" xfId="12761"/>
    <cellStyle name="_pgvcl-costal_PGVCL-_NEW MIS Jan - 08_PBR CO_DAILY REPORT GIS - 20-01-09 7 2" xfId="12762"/>
    <cellStyle name="_pgvcl-costal_pgvcl_NEW MIS Jan - 08_PBR CO_DAILY REPORT GIS - 20-01-09 7 3" xfId="12763"/>
    <cellStyle name="_pgvcl-costal_PGVCL-_NEW MIS Jan - 08_PBR CO_DAILY REPORT GIS - 20-01-09 7 3" xfId="12764"/>
    <cellStyle name="_pgvcl-costal_pgvcl_NEW MIS Jan - 08_PBR CO_DAILY REPORT GIS - 20-01-09 7 4" xfId="12765"/>
    <cellStyle name="_pgvcl-costal_PGVCL-_NEW MIS Jan - 08_PBR CO_DAILY REPORT GIS - 20-01-09 7 4" xfId="12766"/>
    <cellStyle name="_pgvcl-costal_pgvcl_NEW MIS Jan - 08_PBR CO_DAILY REPORT GIS - 20-01-09 7 5" xfId="12767"/>
    <cellStyle name="_pgvcl-costal_PGVCL-_NEW MIS Jan - 08_PBR CO_DAILY REPORT GIS - 20-01-09 7 5" xfId="12768"/>
    <cellStyle name="_pgvcl-costal_pgvcl_NEW MIS Jan - 08_PBR CO_DAILY REPORT GIS - 20-01-09 7 6" xfId="12769"/>
    <cellStyle name="_pgvcl-costal_PGVCL-_NEW MIS Jan - 08_PBR CO_DAILY REPORT GIS - 20-01-09 7 6" xfId="12770"/>
    <cellStyle name="_pgvcl-costal_pgvcl_NEW MIS Jan - 08_PBR CO_DAILY REPORT GIS - 20-01-09 7 7" xfId="12771"/>
    <cellStyle name="_pgvcl-costal_PGVCL-_NEW MIS Jan - 08_PBR CO_DAILY REPORT GIS - 20-01-09 7 7" xfId="12772"/>
    <cellStyle name="_pgvcl-costal_pgvcl_NEW MIS Jan - 08_PBR CO_DAILY REPORT GIS - 20-01-09 7 8" xfId="12773"/>
    <cellStyle name="_pgvcl-costal_PGVCL-_NEW MIS Jan - 08_PBR CO_DAILY REPORT GIS - 20-01-09 7 8" xfId="12774"/>
    <cellStyle name="_pgvcl-costal_pgvcl_NEW MIS Jan - 08_PBR CO_DAILY REPORT GIS - 20-01-09 7 9" xfId="12775"/>
    <cellStyle name="_pgvcl-costal_PGVCL-_NEW MIS Jan - 08_PBR CO_DAILY REPORT GIS - 20-01-09 7 9" xfId="12776"/>
    <cellStyle name="_pgvcl-costal_pgvcl_NEW MIS Jan - 08_PBR CO_DAILY REPORT GIS - 20-01-09 8" xfId="12777"/>
    <cellStyle name="_pgvcl-costal_PGVCL-_NEW MIS Jan - 08_PBR CO_DAILY REPORT GIS - 20-01-09 8" xfId="12778"/>
    <cellStyle name="_pgvcl-costal_pgvcl_NEW MIS Jan - 08_T&amp;D August-08" xfId="12779"/>
    <cellStyle name="_pgvcl-costal_PGVCL-_NEW MIS Jan - 08_T&amp;D August-08" xfId="12780"/>
    <cellStyle name="_pgvcl-costal_pgvcl_NEW MIS Jan - 08_T&amp;D August-08 2" xfId="12781"/>
    <cellStyle name="_pgvcl-costal_PGVCL-_NEW MIS Jan - 08_T&amp;D August-08 2" xfId="12782"/>
    <cellStyle name="_pgvcl-costal_pgvcl_NEW MIS Jan - 08_T&amp;D August-08 2 10" xfId="12783"/>
    <cellStyle name="_pgvcl-costal_PGVCL-_NEW MIS Jan - 08_T&amp;D August-08 2 10" xfId="12784"/>
    <cellStyle name="_pgvcl-costal_pgvcl_NEW MIS Jan - 08_T&amp;D August-08 2 2" xfId="12785"/>
    <cellStyle name="_pgvcl-costal_PGVCL-_NEW MIS Jan - 08_T&amp;D August-08 2 2" xfId="12786"/>
    <cellStyle name="_pgvcl-costal_pgvcl_NEW MIS Jan - 08_T&amp;D August-08 2 3" xfId="12787"/>
    <cellStyle name="_pgvcl-costal_PGVCL-_NEW MIS Jan - 08_T&amp;D August-08 2 3" xfId="12788"/>
    <cellStyle name="_pgvcl-costal_pgvcl_NEW MIS Jan - 08_T&amp;D August-08 2 4" xfId="12789"/>
    <cellStyle name="_pgvcl-costal_PGVCL-_NEW MIS Jan - 08_T&amp;D August-08 2 4" xfId="12790"/>
    <cellStyle name="_pgvcl-costal_pgvcl_NEW MIS Jan - 08_T&amp;D August-08 2 5" xfId="12791"/>
    <cellStyle name="_pgvcl-costal_PGVCL-_NEW MIS Jan - 08_T&amp;D August-08 2 5" xfId="12792"/>
    <cellStyle name="_pgvcl-costal_pgvcl_NEW MIS Jan - 08_T&amp;D August-08 2 6" xfId="12793"/>
    <cellStyle name="_pgvcl-costal_PGVCL-_NEW MIS Jan - 08_T&amp;D August-08 2 6" xfId="12794"/>
    <cellStyle name="_pgvcl-costal_pgvcl_NEW MIS Jan - 08_T&amp;D August-08 2 7" xfId="12795"/>
    <cellStyle name="_pgvcl-costal_PGVCL-_NEW MIS Jan - 08_T&amp;D August-08 2 7" xfId="12796"/>
    <cellStyle name="_pgvcl-costal_pgvcl_NEW MIS Jan - 08_T&amp;D August-08 2 8" xfId="12797"/>
    <cellStyle name="_pgvcl-costal_PGVCL-_NEW MIS Jan - 08_T&amp;D August-08 2 8" xfId="12798"/>
    <cellStyle name="_pgvcl-costal_pgvcl_NEW MIS Jan - 08_T&amp;D August-08 2 9" xfId="12799"/>
    <cellStyle name="_pgvcl-costal_PGVCL-_NEW MIS Jan - 08_T&amp;D August-08 2 9" xfId="12800"/>
    <cellStyle name="_pgvcl-costal_pgvcl_NEW MIS Jan - 08_T&amp;D August-08 3" xfId="12801"/>
    <cellStyle name="_pgvcl-costal_PGVCL-_NEW MIS Jan - 08_T&amp;D August-08 3" xfId="12802"/>
    <cellStyle name="_pgvcl-costal_pgvcl_NEW MIS Jan - 08_T&amp;D August-08 3 10" xfId="12803"/>
    <cellStyle name="_pgvcl-costal_PGVCL-_NEW MIS Jan - 08_T&amp;D August-08 3 10" xfId="12804"/>
    <cellStyle name="_pgvcl-costal_pgvcl_NEW MIS Jan - 08_T&amp;D August-08 3 2" xfId="12805"/>
    <cellStyle name="_pgvcl-costal_PGVCL-_NEW MIS Jan - 08_T&amp;D August-08 3 2" xfId="12806"/>
    <cellStyle name="_pgvcl-costal_pgvcl_NEW MIS Jan - 08_T&amp;D August-08 3 3" xfId="12807"/>
    <cellStyle name="_pgvcl-costal_PGVCL-_NEW MIS Jan - 08_T&amp;D August-08 3 3" xfId="12808"/>
    <cellStyle name="_pgvcl-costal_pgvcl_NEW MIS Jan - 08_T&amp;D August-08 3 4" xfId="12809"/>
    <cellStyle name="_pgvcl-costal_PGVCL-_NEW MIS Jan - 08_T&amp;D August-08 3 4" xfId="12810"/>
    <cellStyle name="_pgvcl-costal_pgvcl_NEW MIS Jan - 08_T&amp;D August-08 3 5" xfId="12811"/>
    <cellStyle name="_pgvcl-costal_PGVCL-_NEW MIS Jan - 08_T&amp;D August-08 3 5" xfId="12812"/>
    <cellStyle name="_pgvcl-costal_pgvcl_NEW MIS Jan - 08_T&amp;D August-08 3 6" xfId="12813"/>
    <cellStyle name="_pgvcl-costal_PGVCL-_NEW MIS Jan - 08_T&amp;D August-08 3 6" xfId="12814"/>
    <cellStyle name="_pgvcl-costal_pgvcl_NEW MIS Jan - 08_T&amp;D August-08 3 7" xfId="12815"/>
    <cellStyle name="_pgvcl-costal_PGVCL-_NEW MIS Jan - 08_T&amp;D August-08 3 7" xfId="12816"/>
    <cellStyle name="_pgvcl-costal_pgvcl_NEW MIS Jan - 08_T&amp;D August-08 3 8" xfId="12817"/>
    <cellStyle name="_pgvcl-costal_PGVCL-_NEW MIS Jan - 08_T&amp;D August-08 3 8" xfId="12818"/>
    <cellStyle name="_pgvcl-costal_pgvcl_NEW MIS Jan - 08_T&amp;D August-08 3 9" xfId="12819"/>
    <cellStyle name="_pgvcl-costal_PGVCL-_NEW MIS Jan - 08_T&amp;D August-08 3 9" xfId="12820"/>
    <cellStyle name="_pgvcl-costal_pgvcl_NEW MIS Jan - 08_T&amp;D August-08 4" xfId="12821"/>
    <cellStyle name="_pgvcl-costal_PGVCL-_NEW MIS Jan - 08_T&amp;D August-08 4" xfId="12822"/>
    <cellStyle name="_pgvcl-costal_pgvcl_NEW MIS Jan - 08_T&amp;D August-08 4 10" xfId="12823"/>
    <cellStyle name="_pgvcl-costal_PGVCL-_NEW MIS Jan - 08_T&amp;D August-08 4 10" xfId="12824"/>
    <cellStyle name="_pgvcl-costal_pgvcl_NEW MIS Jan - 08_T&amp;D August-08 4 2" xfId="12825"/>
    <cellStyle name="_pgvcl-costal_PGVCL-_NEW MIS Jan - 08_T&amp;D August-08 4 2" xfId="12826"/>
    <cellStyle name="_pgvcl-costal_pgvcl_NEW MIS Jan - 08_T&amp;D August-08 4 3" xfId="12827"/>
    <cellStyle name="_pgvcl-costal_PGVCL-_NEW MIS Jan - 08_T&amp;D August-08 4 3" xfId="12828"/>
    <cellStyle name="_pgvcl-costal_pgvcl_NEW MIS Jan - 08_T&amp;D August-08 4 4" xfId="12829"/>
    <cellStyle name="_pgvcl-costal_PGVCL-_NEW MIS Jan - 08_T&amp;D August-08 4 4" xfId="12830"/>
    <cellStyle name="_pgvcl-costal_pgvcl_NEW MIS Jan - 08_T&amp;D August-08 4 5" xfId="12831"/>
    <cellStyle name="_pgvcl-costal_PGVCL-_NEW MIS Jan - 08_T&amp;D August-08 4 5" xfId="12832"/>
    <cellStyle name="_pgvcl-costal_pgvcl_NEW MIS Jan - 08_T&amp;D August-08 4 6" xfId="12833"/>
    <cellStyle name="_pgvcl-costal_PGVCL-_NEW MIS Jan - 08_T&amp;D August-08 4 6" xfId="12834"/>
    <cellStyle name="_pgvcl-costal_pgvcl_NEW MIS Jan - 08_T&amp;D August-08 4 7" xfId="12835"/>
    <cellStyle name="_pgvcl-costal_PGVCL-_NEW MIS Jan - 08_T&amp;D August-08 4 7" xfId="12836"/>
    <cellStyle name="_pgvcl-costal_pgvcl_NEW MIS Jan - 08_T&amp;D August-08 4 8" xfId="12837"/>
    <cellStyle name="_pgvcl-costal_PGVCL-_NEW MIS Jan - 08_T&amp;D August-08 4 8" xfId="12838"/>
    <cellStyle name="_pgvcl-costal_pgvcl_NEW MIS Jan - 08_T&amp;D August-08 4 9" xfId="12839"/>
    <cellStyle name="_pgvcl-costal_PGVCL-_NEW MIS Jan - 08_T&amp;D August-08 4 9" xfId="12840"/>
    <cellStyle name="_pgvcl-costal_pgvcl_NEW MIS Jan - 08_T&amp;D August-08 5" xfId="12841"/>
    <cellStyle name="_pgvcl-costal_PGVCL-_NEW MIS Jan - 08_T&amp;D August-08 5" xfId="12842"/>
    <cellStyle name="_pgvcl-costal_pgvcl_NEW MIS Jan - 08_T&amp;D August-08 5 10" xfId="12843"/>
    <cellStyle name="_pgvcl-costal_PGVCL-_NEW MIS Jan - 08_T&amp;D August-08 5 10" xfId="12844"/>
    <cellStyle name="_pgvcl-costal_pgvcl_NEW MIS Jan - 08_T&amp;D August-08 5 2" xfId="12845"/>
    <cellStyle name="_pgvcl-costal_PGVCL-_NEW MIS Jan - 08_T&amp;D August-08 5 2" xfId="12846"/>
    <cellStyle name="_pgvcl-costal_pgvcl_NEW MIS Jan - 08_T&amp;D August-08 5 3" xfId="12847"/>
    <cellStyle name="_pgvcl-costal_PGVCL-_NEW MIS Jan - 08_T&amp;D August-08 5 3" xfId="12848"/>
    <cellStyle name="_pgvcl-costal_pgvcl_NEW MIS Jan - 08_T&amp;D August-08 5 4" xfId="12849"/>
    <cellStyle name="_pgvcl-costal_PGVCL-_NEW MIS Jan - 08_T&amp;D August-08 5 4" xfId="12850"/>
    <cellStyle name="_pgvcl-costal_pgvcl_NEW MIS Jan - 08_T&amp;D August-08 5 5" xfId="12851"/>
    <cellStyle name="_pgvcl-costal_PGVCL-_NEW MIS Jan - 08_T&amp;D August-08 5 5" xfId="12852"/>
    <cellStyle name="_pgvcl-costal_pgvcl_NEW MIS Jan - 08_T&amp;D August-08 5 6" xfId="12853"/>
    <cellStyle name="_pgvcl-costal_PGVCL-_NEW MIS Jan - 08_T&amp;D August-08 5 6" xfId="12854"/>
    <cellStyle name="_pgvcl-costal_pgvcl_NEW MIS Jan - 08_T&amp;D August-08 5 7" xfId="12855"/>
    <cellStyle name="_pgvcl-costal_PGVCL-_NEW MIS Jan - 08_T&amp;D August-08 5 7" xfId="12856"/>
    <cellStyle name="_pgvcl-costal_pgvcl_NEW MIS Jan - 08_T&amp;D August-08 5 8" xfId="12857"/>
    <cellStyle name="_pgvcl-costal_PGVCL-_NEW MIS Jan - 08_T&amp;D August-08 5 8" xfId="12858"/>
    <cellStyle name="_pgvcl-costal_pgvcl_NEW MIS Jan - 08_T&amp;D August-08 5 9" xfId="12859"/>
    <cellStyle name="_pgvcl-costal_PGVCL-_NEW MIS Jan - 08_T&amp;D August-08 5 9" xfId="12860"/>
    <cellStyle name="_pgvcl-costal_pgvcl_NEW MIS Jan - 08_T&amp;D August-08 6" xfId="12861"/>
    <cellStyle name="_pgvcl-costal_PGVCL-_NEW MIS Jan - 08_T&amp;D August-08 6" xfId="12862"/>
    <cellStyle name="_pgvcl-costal_pgvcl_NEW MIS Jan - 08_T&amp;D August-08 6 10" xfId="12863"/>
    <cellStyle name="_pgvcl-costal_PGVCL-_NEW MIS Jan - 08_T&amp;D August-08 6 10" xfId="12864"/>
    <cellStyle name="_pgvcl-costal_pgvcl_NEW MIS Jan - 08_T&amp;D August-08 6 2" xfId="12865"/>
    <cellStyle name="_pgvcl-costal_PGVCL-_NEW MIS Jan - 08_T&amp;D August-08 6 2" xfId="12866"/>
    <cellStyle name="_pgvcl-costal_pgvcl_NEW MIS Jan - 08_T&amp;D August-08 6 3" xfId="12867"/>
    <cellStyle name="_pgvcl-costal_PGVCL-_NEW MIS Jan - 08_T&amp;D August-08 6 3" xfId="12868"/>
    <cellStyle name="_pgvcl-costal_pgvcl_NEW MIS Jan - 08_T&amp;D August-08 6 4" xfId="12869"/>
    <cellStyle name="_pgvcl-costal_PGVCL-_NEW MIS Jan - 08_T&amp;D August-08 6 4" xfId="12870"/>
    <cellStyle name="_pgvcl-costal_pgvcl_NEW MIS Jan - 08_T&amp;D August-08 6 5" xfId="12871"/>
    <cellStyle name="_pgvcl-costal_PGVCL-_NEW MIS Jan - 08_T&amp;D August-08 6 5" xfId="12872"/>
    <cellStyle name="_pgvcl-costal_pgvcl_NEW MIS Jan - 08_T&amp;D August-08 6 6" xfId="12873"/>
    <cellStyle name="_pgvcl-costal_PGVCL-_NEW MIS Jan - 08_T&amp;D August-08 6 6" xfId="12874"/>
    <cellStyle name="_pgvcl-costal_pgvcl_NEW MIS Jan - 08_T&amp;D August-08 6 7" xfId="12875"/>
    <cellStyle name="_pgvcl-costal_PGVCL-_NEW MIS Jan - 08_T&amp;D August-08 6 7" xfId="12876"/>
    <cellStyle name="_pgvcl-costal_pgvcl_NEW MIS Jan - 08_T&amp;D August-08 6 8" xfId="12877"/>
    <cellStyle name="_pgvcl-costal_PGVCL-_NEW MIS Jan - 08_T&amp;D August-08 6 8" xfId="12878"/>
    <cellStyle name="_pgvcl-costal_pgvcl_NEW MIS Jan - 08_T&amp;D August-08 6 9" xfId="12879"/>
    <cellStyle name="_pgvcl-costal_PGVCL-_NEW MIS Jan - 08_T&amp;D August-08 6 9" xfId="12880"/>
    <cellStyle name="_pgvcl-costal_pgvcl_NEW MIS Jan - 08_T&amp;D August-08 7" xfId="12881"/>
    <cellStyle name="_pgvcl-costal_PGVCL-_NEW MIS Jan - 08_T&amp;D August-08 7" xfId="12882"/>
    <cellStyle name="_pgvcl-costal_pgvcl_NEW MIS Jan - 08_T&amp;D August-08 7 10" xfId="12883"/>
    <cellStyle name="_pgvcl-costal_PGVCL-_NEW MIS Jan - 08_T&amp;D August-08 7 10" xfId="12884"/>
    <cellStyle name="_pgvcl-costal_pgvcl_NEW MIS Jan - 08_T&amp;D August-08 7 2" xfId="12885"/>
    <cellStyle name="_pgvcl-costal_PGVCL-_NEW MIS Jan - 08_T&amp;D August-08 7 2" xfId="12886"/>
    <cellStyle name="_pgvcl-costal_pgvcl_NEW MIS Jan - 08_T&amp;D August-08 7 3" xfId="12887"/>
    <cellStyle name="_pgvcl-costal_PGVCL-_NEW MIS Jan - 08_T&amp;D August-08 7 3" xfId="12888"/>
    <cellStyle name="_pgvcl-costal_pgvcl_NEW MIS Jan - 08_T&amp;D August-08 7 4" xfId="12889"/>
    <cellStyle name="_pgvcl-costal_PGVCL-_NEW MIS Jan - 08_T&amp;D August-08 7 4" xfId="12890"/>
    <cellStyle name="_pgvcl-costal_pgvcl_NEW MIS Jan - 08_T&amp;D August-08 7 5" xfId="12891"/>
    <cellStyle name="_pgvcl-costal_PGVCL-_NEW MIS Jan - 08_T&amp;D August-08 7 5" xfId="12892"/>
    <cellStyle name="_pgvcl-costal_pgvcl_NEW MIS Jan - 08_T&amp;D August-08 7 6" xfId="12893"/>
    <cellStyle name="_pgvcl-costal_PGVCL-_NEW MIS Jan - 08_T&amp;D August-08 7 6" xfId="12894"/>
    <cellStyle name="_pgvcl-costal_pgvcl_NEW MIS Jan - 08_T&amp;D August-08 7 7" xfId="12895"/>
    <cellStyle name="_pgvcl-costal_PGVCL-_NEW MIS Jan - 08_T&amp;D August-08 7 7" xfId="12896"/>
    <cellStyle name="_pgvcl-costal_pgvcl_NEW MIS Jan - 08_T&amp;D August-08 7 8" xfId="12897"/>
    <cellStyle name="_pgvcl-costal_PGVCL-_NEW MIS Jan - 08_T&amp;D August-08 7 8" xfId="12898"/>
    <cellStyle name="_pgvcl-costal_pgvcl_NEW MIS Jan - 08_T&amp;D August-08 7 9" xfId="12899"/>
    <cellStyle name="_pgvcl-costal_PGVCL-_NEW MIS Jan - 08_T&amp;D August-08 7 9" xfId="12900"/>
    <cellStyle name="_pgvcl-costal_pgvcl_NEW MIS Jan - 08_T&amp;D August-08 8" xfId="12901"/>
    <cellStyle name="_pgvcl-costal_PGVCL-_NEW MIS Jan - 08_T&amp;D August-08 8" xfId="12902"/>
    <cellStyle name="_pgvcl-costal_pgvcl_NEW MIS Jan - 08_T&amp;D Dec-08" xfId="12903"/>
    <cellStyle name="_pgvcl-costal_PGVCL-_NEW MIS Jan - 08_T&amp;D Dec-08" xfId="12904"/>
    <cellStyle name="_pgvcl-costal_pgvcl_NEW MIS Jan - 08_T&amp;D Dec-08 2" xfId="12905"/>
    <cellStyle name="_pgvcl-costal_PGVCL-_NEW MIS Jan - 08_T&amp;D Dec-08 2" xfId="12906"/>
    <cellStyle name="_pgvcl-costal_pgvcl_NEW MIS Jan - 08_T&amp;D Dec-08 2 10" xfId="12907"/>
    <cellStyle name="_pgvcl-costal_PGVCL-_NEW MIS Jan - 08_T&amp;D Dec-08 2 10" xfId="12908"/>
    <cellStyle name="_pgvcl-costal_pgvcl_NEW MIS Jan - 08_T&amp;D Dec-08 2 2" xfId="12909"/>
    <cellStyle name="_pgvcl-costal_PGVCL-_NEW MIS Jan - 08_T&amp;D Dec-08 2 2" xfId="12910"/>
    <cellStyle name="_pgvcl-costal_pgvcl_NEW MIS Jan - 08_T&amp;D Dec-08 2 3" xfId="12911"/>
    <cellStyle name="_pgvcl-costal_PGVCL-_NEW MIS Jan - 08_T&amp;D Dec-08 2 3" xfId="12912"/>
    <cellStyle name="_pgvcl-costal_pgvcl_NEW MIS Jan - 08_T&amp;D Dec-08 2 4" xfId="12913"/>
    <cellStyle name="_pgvcl-costal_PGVCL-_NEW MIS Jan - 08_T&amp;D Dec-08 2 4" xfId="12914"/>
    <cellStyle name="_pgvcl-costal_pgvcl_NEW MIS Jan - 08_T&amp;D Dec-08 2 5" xfId="12915"/>
    <cellStyle name="_pgvcl-costal_PGVCL-_NEW MIS Jan - 08_T&amp;D Dec-08 2 5" xfId="12916"/>
    <cellStyle name="_pgvcl-costal_pgvcl_NEW MIS Jan - 08_T&amp;D Dec-08 2 6" xfId="12917"/>
    <cellStyle name="_pgvcl-costal_PGVCL-_NEW MIS Jan - 08_T&amp;D Dec-08 2 6" xfId="12918"/>
    <cellStyle name="_pgvcl-costal_pgvcl_NEW MIS Jan - 08_T&amp;D Dec-08 2 7" xfId="12919"/>
    <cellStyle name="_pgvcl-costal_PGVCL-_NEW MIS Jan - 08_T&amp;D Dec-08 2 7" xfId="12920"/>
    <cellStyle name="_pgvcl-costal_pgvcl_NEW MIS Jan - 08_T&amp;D Dec-08 2 8" xfId="12921"/>
    <cellStyle name="_pgvcl-costal_PGVCL-_NEW MIS Jan - 08_T&amp;D Dec-08 2 8" xfId="12922"/>
    <cellStyle name="_pgvcl-costal_pgvcl_NEW MIS Jan - 08_T&amp;D Dec-08 2 9" xfId="12923"/>
    <cellStyle name="_pgvcl-costal_PGVCL-_NEW MIS Jan - 08_T&amp;D Dec-08 2 9" xfId="12924"/>
    <cellStyle name="_pgvcl-costal_pgvcl_NEW MIS Jan - 08_T&amp;D Dec-08 3" xfId="12925"/>
    <cellStyle name="_pgvcl-costal_PGVCL-_NEW MIS Jan - 08_T&amp;D Dec-08 3" xfId="12926"/>
    <cellStyle name="_pgvcl-costal_pgvcl_NEW MIS Jan - 08_T&amp;D Dec-08 3 10" xfId="12927"/>
    <cellStyle name="_pgvcl-costal_PGVCL-_NEW MIS Jan - 08_T&amp;D Dec-08 3 10" xfId="12928"/>
    <cellStyle name="_pgvcl-costal_pgvcl_NEW MIS Jan - 08_T&amp;D Dec-08 3 2" xfId="12929"/>
    <cellStyle name="_pgvcl-costal_PGVCL-_NEW MIS Jan - 08_T&amp;D Dec-08 3 2" xfId="12930"/>
    <cellStyle name="_pgvcl-costal_pgvcl_NEW MIS Jan - 08_T&amp;D Dec-08 3 3" xfId="12931"/>
    <cellStyle name="_pgvcl-costal_PGVCL-_NEW MIS Jan - 08_T&amp;D Dec-08 3 3" xfId="12932"/>
    <cellStyle name="_pgvcl-costal_pgvcl_NEW MIS Jan - 08_T&amp;D Dec-08 3 4" xfId="12933"/>
    <cellStyle name="_pgvcl-costal_PGVCL-_NEW MIS Jan - 08_T&amp;D Dec-08 3 4" xfId="12934"/>
    <cellStyle name="_pgvcl-costal_pgvcl_NEW MIS Jan - 08_T&amp;D Dec-08 3 5" xfId="12935"/>
    <cellStyle name="_pgvcl-costal_PGVCL-_NEW MIS Jan - 08_T&amp;D Dec-08 3 5" xfId="12936"/>
    <cellStyle name="_pgvcl-costal_pgvcl_NEW MIS Jan - 08_T&amp;D Dec-08 3 6" xfId="12937"/>
    <cellStyle name="_pgvcl-costal_PGVCL-_NEW MIS Jan - 08_T&amp;D Dec-08 3 6" xfId="12938"/>
    <cellStyle name="_pgvcl-costal_pgvcl_NEW MIS Jan - 08_T&amp;D Dec-08 3 7" xfId="12939"/>
    <cellStyle name="_pgvcl-costal_PGVCL-_NEW MIS Jan - 08_T&amp;D Dec-08 3 7" xfId="12940"/>
    <cellStyle name="_pgvcl-costal_pgvcl_NEW MIS Jan - 08_T&amp;D Dec-08 3 8" xfId="12941"/>
    <cellStyle name="_pgvcl-costal_PGVCL-_NEW MIS Jan - 08_T&amp;D Dec-08 3 8" xfId="12942"/>
    <cellStyle name="_pgvcl-costal_pgvcl_NEW MIS Jan - 08_T&amp;D Dec-08 3 9" xfId="12943"/>
    <cellStyle name="_pgvcl-costal_PGVCL-_NEW MIS Jan - 08_T&amp;D Dec-08 3 9" xfId="12944"/>
    <cellStyle name="_pgvcl-costal_pgvcl_NEW MIS Jan - 08_T&amp;D Dec-08 4" xfId="12945"/>
    <cellStyle name="_pgvcl-costal_PGVCL-_NEW MIS Jan - 08_T&amp;D Dec-08 4" xfId="12946"/>
    <cellStyle name="_pgvcl-costal_pgvcl_NEW MIS Jan - 08_T&amp;D Dec-08 4 10" xfId="12947"/>
    <cellStyle name="_pgvcl-costal_PGVCL-_NEW MIS Jan - 08_T&amp;D Dec-08 4 10" xfId="12948"/>
    <cellStyle name="_pgvcl-costal_pgvcl_NEW MIS Jan - 08_T&amp;D Dec-08 4 2" xfId="12949"/>
    <cellStyle name="_pgvcl-costal_PGVCL-_NEW MIS Jan - 08_T&amp;D Dec-08 4 2" xfId="12950"/>
    <cellStyle name="_pgvcl-costal_pgvcl_NEW MIS Jan - 08_T&amp;D Dec-08 4 3" xfId="12951"/>
    <cellStyle name="_pgvcl-costal_PGVCL-_NEW MIS Jan - 08_T&amp;D Dec-08 4 3" xfId="12952"/>
    <cellStyle name="_pgvcl-costal_pgvcl_NEW MIS Jan - 08_T&amp;D Dec-08 4 4" xfId="12953"/>
    <cellStyle name="_pgvcl-costal_PGVCL-_NEW MIS Jan - 08_T&amp;D Dec-08 4 4" xfId="12954"/>
    <cellStyle name="_pgvcl-costal_pgvcl_NEW MIS Jan - 08_T&amp;D Dec-08 4 5" xfId="12955"/>
    <cellStyle name="_pgvcl-costal_PGVCL-_NEW MIS Jan - 08_T&amp;D Dec-08 4 5" xfId="12956"/>
    <cellStyle name="_pgvcl-costal_pgvcl_NEW MIS Jan - 08_T&amp;D Dec-08 4 6" xfId="12957"/>
    <cellStyle name="_pgvcl-costal_PGVCL-_NEW MIS Jan - 08_T&amp;D Dec-08 4 6" xfId="12958"/>
    <cellStyle name="_pgvcl-costal_pgvcl_NEW MIS Jan - 08_T&amp;D Dec-08 4 7" xfId="12959"/>
    <cellStyle name="_pgvcl-costal_PGVCL-_NEW MIS Jan - 08_T&amp;D Dec-08 4 7" xfId="12960"/>
    <cellStyle name="_pgvcl-costal_pgvcl_NEW MIS Jan - 08_T&amp;D Dec-08 4 8" xfId="12961"/>
    <cellStyle name="_pgvcl-costal_PGVCL-_NEW MIS Jan - 08_T&amp;D Dec-08 4 8" xfId="12962"/>
    <cellStyle name="_pgvcl-costal_pgvcl_NEW MIS Jan - 08_T&amp;D Dec-08 4 9" xfId="12963"/>
    <cellStyle name="_pgvcl-costal_PGVCL-_NEW MIS Jan - 08_T&amp;D Dec-08 4 9" xfId="12964"/>
    <cellStyle name="_pgvcl-costal_pgvcl_NEW MIS Jan - 08_T&amp;D Dec-08 5" xfId="12965"/>
    <cellStyle name="_pgvcl-costal_PGVCL-_NEW MIS Jan - 08_T&amp;D Dec-08 5" xfId="12966"/>
    <cellStyle name="_pgvcl-costal_pgvcl_NEW MIS Jan - 08_T&amp;D Dec-08 5 10" xfId="12967"/>
    <cellStyle name="_pgvcl-costal_PGVCL-_NEW MIS Jan - 08_T&amp;D Dec-08 5 10" xfId="12968"/>
    <cellStyle name="_pgvcl-costal_pgvcl_NEW MIS Jan - 08_T&amp;D Dec-08 5 2" xfId="12969"/>
    <cellStyle name="_pgvcl-costal_PGVCL-_NEW MIS Jan - 08_T&amp;D Dec-08 5 2" xfId="12970"/>
    <cellStyle name="_pgvcl-costal_pgvcl_NEW MIS Jan - 08_T&amp;D Dec-08 5 3" xfId="12971"/>
    <cellStyle name="_pgvcl-costal_PGVCL-_NEW MIS Jan - 08_T&amp;D Dec-08 5 3" xfId="12972"/>
    <cellStyle name="_pgvcl-costal_pgvcl_NEW MIS Jan - 08_T&amp;D Dec-08 5 4" xfId="12973"/>
    <cellStyle name="_pgvcl-costal_PGVCL-_NEW MIS Jan - 08_T&amp;D Dec-08 5 4" xfId="12974"/>
    <cellStyle name="_pgvcl-costal_pgvcl_NEW MIS Jan - 08_T&amp;D Dec-08 5 5" xfId="12975"/>
    <cellStyle name="_pgvcl-costal_PGVCL-_NEW MIS Jan - 08_T&amp;D Dec-08 5 5" xfId="12976"/>
    <cellStyle name="_pgvcl-costal_pgvcl_NEW MIS Jan - 08_T&amp;D Dec-08 5 6" xfId="12977"/>
    <cellStyle name="_pgvcl-costal_PGVCL-_NEW MIS Jan - 08_T&amp;D Dec-08 5 6" xfId="12978"/>
    <cellStyle name="_pgvcl-costal_pgvcl_NEW MIS Jan - 08_T&amp;D Dec-08 5 7" xfId="12979"/>
    <cellStyle name="_pgvcl-costal_PGVCL-_NEW MIS Jan - 08_T&amp;D Dec-08 5 7" xfId="12980"/>
    <cellStyle name="_pgvcl-costal_pgvcl_NEW MIS Jan - 08_T&amp;D Dec-08 5 8" xfId="12981"/>
    <cellStyle name="_pgvcl-costal_PGVCL-_NEW MIS Jan - 08_T&amp;D Dec-08 5 8" xfId="12982"/>
    <cellStyle name="_pgvcl-costal_pgvcl_NEW MIS Jan - 08_T&amp;D Dec-08 5 9" xfId="12983"/>
    <cellStyle name="_pgvcl-costal_PGVCL-_NEW MIS Jan - 08_T&amp;D Dec-08 5 9" xfId="12984"/>
    <cellStyle name="_pgvcl-costal_pgvcl_NEW MIS Jan - 08_T&amp;D Dec-08 6" xfId="12985"/>
    <cellStyle name="_pgvcl-costal_PGVCL-_NEW MIS Jan - 08_T&amp;D Dec-08 6" xfId="12986"/>
    <cellStyle name="_pgvcl-costal_pgvcl_NEW MIS Jan - 08_T&amp;D Dec-08 6 10" xfId="12987"/>
    <cellStyle name="_pgvcl-costal_PGVCL-_NEW MIS Jan - 08_T&amp;D Dec-08 6 10" xfId="12988"/>
    <cellStyle name="_pgvcl-costal_pgvcl_NEW MIS Jan - 08_T&amp;D Dec-08 6 2" xfId="12989"/>
    <cellStyle name="_pgvcl-costal_PGVCL-_NEW MIS Jan - 08_T&amp;D Dec-08 6 2" xfId="12990"/>
    <cellStyle name="_pgvcl-costal_pgvcl_NEW MIS Jan - 08_T&amp;D Dec-08 6 3" xfId="12991"/>
    <cellStyle name="_pgvcl-costal_PGVCL-_NEW MIS Jan - 08_T&amp;D Dec-08 6 3" xfId="12992"/>
    <cellStyle name="_pgvcl-costal_pgvcl_NEW MIS Jan - 08_T&amp;D Dec-08 6 4" xfId="12993"/>
    <cellStyle name="_pgvcl-costal_PGVCL-_NEW MIS Jan - 08_T&amp;D Dec-08 6 4" xfId="12994"/>
    <cellStyle name="_pgvcl-costal_pgvcl_NEW MIS Jan - 08_T&amp;D Dec-08 6 5" xfId="12995"/>
    <cellStyle name="_pgvcl-costal_PGVCL-_NEW MIS Jan - 08_T&amp;D Dec-08 6 5" xfId="12996"/>
    <cellStyle name="_pgvcl-costal_pgvcl_NEW MIS Jan - 08_T&amp;D Dec-08 6 6" xfId="12997"/>
    <cellStyle name="_pgvcl-costal_PGVCL-_NEW MIS Jan - 08_T&amp;D Dec-08 6 6" xfId="12998"/>
    <cellStyle name="_pgvcl-costal_pgvcl_NEW MIS Jan - 08_T&amp;D Dec-08 6 7" xfId="12999"/>
    <cellStyle name="_pgvcl-costal_PGVCL-_NEW MIS Jan - 08_T&amp;D Dec-08 6 7" xfId="13000"/>
    <cellStyle name="_pgvcl-costal_pgvcl_NEW MIS Jan - 08_T&amp;D Dec-08 6 8" xfId="13001"/>
    <cellStyle name="_pgvcl-costal_PGVCL-_NEW MIS Jan - 08_T&amp;D Dec-08 6 8" xfId="13002"/>
    <cellStyle name="_pgvcl-costal_pgvcl_NEW MIS Jan - 08_T&amp;D Dec-08 6 9" xfId="13003"/>
    <cellStyle name="_pgvcl-costal_PGVCL-_NEW MIS Jan - 08_T&amp;D Dec-08 6 9" xfId="13004"/>
    <cellStyle name="_pgvcl-costal_pgvcl_NEW MIS Jan - 08_T&amp;D Dec-08 7" xfId="13005"/>
    <cellStyle name="_pgvcl-costal_PGVCL-_NEW MIS Jan - 08_T&amp;D Dec-08 7" xfId="13006"/>
    <cellStyle name="_pgvcl-costal_pgvcl_NEW MIS Jan - 08_T&amp;D Dec-08 7 10" xfId="13007"/>
    <cellStyle name="_pgvcl-costal_PGVCL-_NEW MIS Jan - 08_T&amp;D Dec-08 7 10" xfId="13008"/>
    <cellStyle name="_pgvcl-costal_pgvcl_NEW MIS Jan - 08_T&amp;D Dec-08 7 2" xfId="13009"/>
    <cellStyle name="_pgvcl-costal_PGVCL-_NEW MIS Jan - 08_T&amp;D Dec-08 7 2" xfId="13010"/>
    <cellStyle name="_pgvcl-costal_pgvcl_NEW MIS Jan - 08_T&amp;D Dec-08 7 3" xfId="13011"/>
    <cellStyle name="_pgvcl-costal_PGVCL-_NEW MIS Jan - 08_T&amp;D Dec-08 7 3" xfId="13012"/>
    <cellStyle name="_pgvcl-costal_pgvcl_NEW MIS Jan - 08_T&amp;D Dec-08 7 4" xfId="13013"/>
    <cellStyle name="_pgvcl-costal_PGVCL-_NEW MIS Jan - 08_T&amp;D Dec-08 7 4" xfId="13014"/>
    <cellStyle name="_pgvcl-costal_pgvcl_NEW MIS Jan - 08_T&amp;D Dec-08 7 5" xfId="13015"/>
    <cellStyle name="_pgvcl-costal_PGVCL-_NEW MIS Jan - 08_T&amp;D Dec-08 7 5" xfId="13016"/>
    <cellStyle name="_pgvcl-costal_pgvcl_NEW MIS Jan - 08_T&amp;D Dec-08 7 6" xfId="13017"/>
    <cellStyle name="_pgvcl-costal_PGVCL-_NEW MIS Jan - 08_T&amp;D Dec-08 7 6" xfId="13018"/>
    <cellStyle name="_pgvcl-costal_pgvcl_NEW MIS Jan - 08_T&amp;D Dec-08 7 7" xfId="13019"/>
    <cellStyle name="_pgvcl-costal_PGVCL-_NEW MIS Jan - 08_T&amp;D Dec-08 7 7" xfId="13020"/>
    <cellStyle name="_pgvcl-costal_pgvcl_NEW MIS Jan - 08_T&amp;D Dec-08 7 8" xfId="13021"/>
    <cellStyle name="_pgvcl-costal_PGVCL-_NEW MIS Jan - 08_T&amp;D Dec-08 7 8" xfId="13022"/>
    <cellStyle name="_pgvcl-costal_pgvcl_NEW MIS Jan - 08_T&amp;D Dec-08 7 9" xfId="13023"/>
    <cellStyle name="_pgvcl-costal_PGVCL-_NEW MIS Jan - 08_T&amp;D Dec-08 7 9" xfId="13024"/>
    <cellStyle name="_pgvcl-costal_pgvcl_NEW MIS Jan - 08_T&amp;D Dec-08 8" xfId="13025"/>
    <cellStyle name="_pgvcl-costal_PGVCL-_NEW MIS Jan - 08_T&amp;D Dec-08 8" xfId="13026"/>
    <cellStyle name="_pgvcl-costal_pgvcl_NEW MIS Jan - 08_T&amp;D July-08" xfId="13027"/>
    <cellStyle name="_pgvcl-costal_PGVCL-_NEW MIS Jan - 08_T&amp;D July-08" xfId="13028"/>
    <cellStyle name="_pgvcl-costal_pgvcl_NEW MIS Jan - 08_T&amp;D July-08 2" xfId="13029"/>
    <cellStyle name="_pgvcl-costal_PGVCL-_NEW MIS Jan - 08_T&amp;D July-08 2" xfId="13030"/>
    <cellStyle name="_pgvcl-costal_pgvcl_NEW MIS Jan - 08_T&amp;D July-08 2 10" xfId="13031"/>
    <cellStyle name="_pgvcl-costal_PGVCL-_NEW MIS Jan - 08_T&amp;D July-08 2 10" xfId="13032"/>
    <cellStyle name="_pgvcl-costal_pgvcl_NEW MIS Jan - 08_T&amp;D July-08 2 2" xfId="13033"/>
    <cellStyle name="_pgvcl-costal_PGVCL-_NEW MIS Jan - 08_T&amp;D July-08 2 2" xfId="13034"/>
    <cellStyle name="_pgvcl-costal_pgvcl_NEW MIS Jan - 08_T&amp;D July-08 2 3" xfId="13035"/>
    <cellStyle name="_pgvcl-costal_PGVCL-_NEW MIS Jan - 08_T&amp;D July-08 2 3" xfId="13036"/>
    <cellStyle name="_pgvcl-costal_pgvcl_NEW MIS Jan - 08_T&amp;D July-08 2 4" xfId="13037"/>
    <cellStyle name="_pgvcl-costal_PGVCL-_NEW MIS Jan - 08_T&amp;D July-08 2 4" xfId="13038"/>
    <cellStyle name="_pgvcl-costal_pgvcl_NEW MIS Jan - 08_T&amp;D July-08 2 5" xfId="13039"/>
    <cellStyle name="_pgvcl-costal_PGVCL-_NEW MIS Jan - 08_T&amp;D July-08 2 5" xfId="13040"/>
    <cellStyle name="_pgvcl-costal_pgvcl_NEW MIS Jan - 08_T&amp;D July-08 2 6" xfId="13041"/>
    <cellStyle name="_pgvcl-costal_PGVCL-_NEW MIS Jan - 08_T&amp;D July-08 2 6" xfId="13042"/>
    <cellStyle name="_pgvcl-costal_pgvcl_NEW MIS Jan - 08_T&amp;D July-08 2 7" xfId="13043"/>
    <cellStyle name="_pgvcl-costal_PGVCL-_NEW MIS Jan - 08_T&amp;D July-08 2 7" xfId="13044"/>
    <cellStyle name="_pgvcl-costal_pgvcl_NEW MIS Jan - 08_T&amp;D July-08 2 8" xfId="13045"/>
    <cellStyle name="_pgvcl-costal_PGVCL-_NEW MIS Jan - 08_T&amp;D July-08 2 8" xfId="13046"/>
    <cellStyle name="_pgvcl-costal_pgvcl_NEW MIS Jan - 08_T&amp;D July-08 2 9" xfId="13047"/>
    <cellStyle name="_pgvcl-costal_PGVCL-_NEW MIS Jan - 08_T&amp;D July-08 2 9" xfId="13048"/>
    <cellStyle name="_pgvcl-costal_pgvcl_NEW MIS Jan - 08_T&amp;D July-08 3" xfId="13049"/>
    <cellStyle name="_pgvcl-costal_PGVCL-_NEW MIS Jan - 08_T&amp;D July-08 3" xfId="13050"/>
    <cellStyle name="_pgvcl-costal_pgvcl_NEW MIS Jan - 08_T&amp;D July-08 3 10" xfId="13051"/>
    <cellStyle name="_pgvcl-costal_PGVCL-_NEW MIS Jan - 08_T&amp;D July-08 3 10" xfId="13052"/>
    <cellStyle name="_pgvcl-costal_pgvcl_NEW MIS Jan - 08_T&amp;D July-08 3 2" xfId="13053"/>
    <cellStyle name="_pgvcl-costal_PGVCL-_NEW MIS Jan - 08_T&amp;D July-08 3 2" xfId="13054"/>
    <cellStyle name="_pgvcl-costal_pgvcl_NEW MIS Jan - 08_T&amp;D July-08 3 3" xfId="13055"/>
    <cellStyle name="_pgvcl-costal_PGVCL-_NEW MIS Jan - 08_T&amp;D July-08 3 3" xfId="13056"/>
    <cellStyle name="_pgvcl-costal_pgvcl_NEW MIS Jan - 08_T&amp;D July-08 3 4" xfId="13057"/>
    <cellStyle name="_pgvcl-costal_PGVCL-_NEW MIS Jan - 08_T&amp;D July-08 3 4" xfId="13058"/>
    <cellStyle name="_pgvcl-costal_pgvcl_NEW MIS Jan - 08_T&amp;D July-08 3 5" xfId="13059"/>
    <cellStyle name="_pgvcl-costal_PGVCL-_NEW MIS Jan - 08_T&amp;D July-08 3 5" xfId="13060"/>
    <cellStyle name="_pgvcl-costal_pgvcl_NEW MIS Jan - 08_T&amp;D July-08 3 6" xfId="13061"/>
    <cellStyle name="_pgvcl-costal_PGVCL-_NEW MIS Jan - 08_T&amp;D July-08 3 6" xfId="13062"/>
    <cellStyle name="_pgvcl-costal_pgvcl_NEW MIS Jan - 08_T&amp;D July-08 3 7" xfId="13063"/>
    <cellStyle name="_pgvcl-costal_PGVCL-_NEW MIS Jan - 08_T&amp;D July-08 3 7" xfId="13064"/>
    <cellStyle name="_pgvcl-costal_pgvcl_NEW MIS Jan - 08_T&amp;D July-08 3 8" xfId="13065"/>
    <cellStyle name="_pgvcl-costal_PGVCL-_NEW MIS Jan - 08_T&amp;D July-08 3 8" xfId="13066"/>
    <cellStyle name="_pgvcl-costal_pgvcl_NEW MIS Jan - 08_T&amp;D July-08 3 9" xfId="13067"/>
    <cellStyle name="_pgvcl-costal_PGVCL-_NEW MIS Jan - 08_T&amp;D July-08 3 9" xfId="13068"/>
    <cellStyle name="_pgvcl-costal_pgvcl_NEW MIS Jan - 08_T&amp;D July-08 4" xfId="13069"/>
    <cellStyle name="_pgvcl-costal_PGVCL-_NEW MIS Jan - 08_T&amp;D July-08 4" xfId="13070"/>
    <cellStyle name="_pgvcl-costal_pgvcl_NEW MIS Jan - 08_T&amp;D July-08 4 10" xfId="13071"/>
    <cellStyle name="_pgvcl-costal_PGVCL-_NEW MIS Jan - 08_T&amp;D July-08 4 10" xfId="13072"/>
    <cellStyle name="_pgvcl-costal_pgvcl_NEW MIS Jan - 08_T&amp;D July-08 4 2" xfId="13073"/>
    <cellStyle name="_pgvcl-costal_PGVCL-_NEW MIS Jan - 08_T&amp;D July-08 4 2" xfId="13074"/>
    <cellStyle name="_pgvcl-costal_pgvcl_NEW MIS Jan - 08_T&amp;D July-08 4 3" xfId="13075"/>
    <cellStyle name="_pgvcl-costal_PGVCL-_NEW MIS Jan - 08_T&amp;D July-08 4 3" xfId="13076"/>
    <cellStyle name="_pgvcl-costal_pgvcl_NEW MIS Jan - 08_T&amp;D July-08 4 4" xfId="13077"/>
    <cellStyle name="_pgvcl-costal_PGVCL-_NEW MIS Jan - 08_T&amp;D July-08 4 4" xfId="13078"/>
    <cellStyle name="_pgvcl-costal_pgvcl_NEW MIS Jan - 08_T&amp;D July-08 4 5" xfId="13079"/>
    <cellStyle name="_pgvcl-costal_PGVCL-_NEW MIS Jan - 08_T&amp;D July-08 4 5" xfId="13080"/>
    <cellStyle name="_pgvcl-costal_pgvcl_NEW MIS Jan - 08_T&amp;D July-08 4 6" xfId="13081"/>
    <cellStyle name="_pgvcl-costal_PGVCL-_NEW MIS Jan - 08_T&amp;D July-08 4 6" xfId="13082"/>
    <cellStyle name="_pgvcl-costal_pgvcl_NEW MIS Jan - 08_T&amp;D July-08 4 7" xfId="13083"/>
    <cellStyle name="_pgvcl-costal_PGVCL-_NEW MIS Jan - 08_T&amp;D July-08 4 7" xfId="13084"/>
    <cellStyle name="_pgvcl-costal_pgvcl_NEW MIS Jan - 08_T&amp;D July-08 4 8" xfId="13085"/>
    <cellStyle name="_pgvcl-costal_PGVCL-_NEW MIS Jan - 08_T&amp;D July-08 4 8" xfId="13086"/>
    <cellStyle name="_pgvcl-costal_pgvcl_NEW MIS Jan - 08_T&amp;D July-08 4 9" xfId="13087"/>
    <cellStyle name="_pgvcl-costal_PGVCL-_NEW MIS Jan - 08_T&amp;D July-08 4 9" xfId="13088"/>
    <cellStyle name="_pgvcl-costal_pgvcl_NEW MIS Jan - 08_T&amp;D July-08 5" xfId="13089"/>
    <cellStyle name="_pgvcl-costal_PGVCL-_NEW MIS Jan - 08_T&amp;D July-08 5" xfId="13090"/>
    <cellStyle name="_pgvcl-costal_pgvcl_NEW MIS Jan - 08_T&amp;D July-08 5 10" xfId="13091"/>
    <cellStyle name="_pgvcl-costal_PGVCL-_NEW MIS Jan - 08_T&amp;D July-08 5 10" xfId="13092"/>
    <cellStyle name="_pgvcl-costal_pgvcl_NEW MIS Jan - 08_T&amp;D July-08 5 2" xfId="13093"/>
    <cellStyle name="_pgvcl-costal_PGVCL-_NEW MIS Jan - 08_T&amp;D July-08 5 2" xfId="13094"/>
    <cellStyle name="_pgvcl-costal_pgvcl_NEW MIS Jan - 08_T&amp;D July-08 5 3" xfId="13095"/>
    <cellStyle name="_pgvcl-costal_PGVCL-_NEW MIS Jan - 08_T&amp;D July-08 5 3" xfId="13096"/>
    <cellStyle name="_pgvcl-costal_pgvcl_NEW MIS Jan - 08_T&amp;D July-08 5 4" xfId="13097"/>
    <cellStyle name="_pgvcl-costal_PGVCL-_NEW MIS Jan - 08_T&amp;D July-08 5 4" xfId="13098"/>
    <cellStyle name="_pgvcl-costal_pgvcl_NEW MIS Jan - 08_T&amp;D July-08 5 5" xfId="13099"/>
    <cellStyle name="_pgvcl-costal_PGVCL-_NEW MIS Jan - 08_T&amp;D July-08 5 5" xfId="13100"/>
    <cellStyle name="_pgvcl-costal_pgvcl_NEW MIS Jan - 08_T&amp;D July-08 5 6" xfId="13101"/>
    <cellStyle name="_pgvcl-costal_PGVCL-_NEW MIS Jan - 08_T&amp;D July-08 5 6" xfId="13102"/>
    <cellStyle name="_pgvcl-costal_pgvcl_NEW MIS Jan - 08_T&amp;D July-08 5 7" xfId="13103"/>
    <cellStyle name="_pgvcl-costal_PGVCL-_NEW MIS Jan - 08_T&amp;D July-08 5 7" xfId="13104"/>
    <cellStyle name="_pgvcl-costal_pgvcl_NEW MIS Jan - 08_T&amp;D July-08 5 8" xfId="13105"/>
    <cellStyle name="_pgvcl-costal_PGVCL-_NEW MIS Jan - 08_T&amp;D July-08 5 8" xfId="13106"/>
    <cellStyle name="_pgvcl-costal_pgvcl_NEW MIS Jan - 08_T&amp;D July-08 5 9" xfId="13107"/>
    <cellStyle name="_pgvcl-costal_PGVCL-_NEW MIS Jan - 08_T&amp;D July-08 5 9" xfId="13108"/>
    <cellStyle name="_pgvcl-costal_pgvcl_NEW MIS Jan - 08_T&amp;D July-08 6" xfId="13109"/>
    <cellStyle name="_pgvcl-costal_PGVCL-_NEW MIS Jan - 08_T&amp;D July-08 6" xfId="13110"/>
    <cellStyle name="_pgvcl-costal_pgvcl_NEW MIS Jan - 08_T&amp;D July-08 6 10" xfId="13111"/>
    <cellStyle name="_pgvcl-costal_PGVCL-_NEW MIS Jan - 08_T&amp;D July-08 6 10" xfId="13112"/>
    <cellStyle name="_pgvcl-costal_pgvcl_NEW MIS Jan - 08_T&amp;D July-08 6 2" xfId="13113"/>
    <cellStyle name="_pgvcl-costal_PGVCL-_NEW MIS Jan - 08_T&amp;D July-08 6 2" xfId="13114"/>
    <cellStyle name="_pgvcl-costal_pgvcl_NEW MIS Jan - 08_T&amp;D July-08 6 3" xfId="13115"/>
    <cellStyle name="_pgvcl-costal_PGVCL-_NEW MIS Jan - 08_T&amp;D July-08 6 3" xfId="13116"/>
    <cellStyle name="_pgvcl-costal_pgvcl_NEW MIS Jan - 08_T&amp;D July-08 6 4" xfId="13117"/>
    <cellStyle name="_pgvcl-costal_PGVCL-_NEW MIS Jan - 08_T&amp;D July-08 6 4" xfId="13118"/>
    <cellStyle name="_pgvcl-costal_pgvcl_NEW MIS Jan - 08_T&amp;D July-08 6 5" xfId="13119"/>
    <cellStyle name="_pgvcl-costal_PGVCL-_NEW MIS Jan - 08_T&amp;D July-08 6 5" xfId="13120"/>
    <cellStyle name="_pgvcl-costal_pgvcl_NEW MIS Jan - 08_T&amp;D July-08 6 6" xfId="13121"/>
    <cellStyle name="_pgvcl-costal_PGVCL-_NEW MIS Jan - 08_T&amp;D July-08 6 6" xfId="13122"/>
    <cellStyle name="_pgvcl-costal_pgvcl_NEW MIS Jan - 08_T&amp;D July-08 6 7" xfId="13123"/>
    <cellStyle name="_pgvcl-costal_PGVCL-_NEW MIS Jan - 08_T&amp;D July-08 6 7" xfId="13124"/>
    <cellStyle name="_pgvcl-costal_pgvcl_NEW MIS Jan - 08_T&amp;D July-08 6 8" xfId="13125"/>
    <cellStyle name="_pgvcl-costal_PGVCL-_NEW MIS Jan - 08_T&amp;D July-08 6 8" xfId="13126"/>
    <cellStyle name="_pgvcl-costal_pgvcl_NEW MIS Jan - 08_T&amp;D July-08 6 9" xfId="13127"/>
    <cellStyle name="_pgvcl-costal_PGVCL-_NEW MIS Jan - 08_T&amp;D July-08 6 9" xfId="13128"/>
    <cellStyle name="_pgvcl-costal_pgvcl_NEW MIS Jan - 08_T&amp;D July-08 7" xfId="13129"/>
    <cellStyle name="_pgvcl-costal_PGVCL-_NEW MIS Jan - 08_T&amp;D July-08 7" xfId="13130"/>
    <cellStyle name="_pgvcl-costal_pgvcl_NEW MIS Jan - 08_T&amp;D July-08 7 10" xfId="13131"/>
    <cellStyle name="_pgvcl-costal_PGVCL-_NEW MIS Jan - 08_T&amp;D July-08 7 10" xfId="13132"/>
    <cellStyle name="_pgvcl-costal_pgvcl_NEW MIS Jan - 08_T&amp;D July-08 7 2" xfId="13133"/>
    <cellStyle name="_pgvcl-costal_PGVCL-_NEW MIS Jan - 08_T&amp;D July-08 7 2" xfId="13134"/>
    <cellStyle name="_pgvcl-costal_pgvcl_NEW MIS Jan - 08_T&amp;D July-08 7 3" xfId="13135"/>
    <cellStyle name="_pgvcl-costal_PGVCL-_NEW MIS Jan - 08_T&amp;D July-08 7 3" xfId="13136"/>
    <cellStyle name="_pgvcl-costal_pgvcl_NEW MIS Jan - 08_T&amp;D July-08 7 4" xfId="13137"/>
    <cellStyle name="_pgvcl-costal_PGVCL-_NEW MIS Jan - 08_T&amp;D July-08 7 4" xfId="13138"/>
    <cellStyle name="_pgvcl-costal_pgvcl_NEW MIS Jan - 08_T&amp;D July-08 7 5" xfId="13139"/>
    <cellStyle name="_pgvcl-costal_PGVCL-_NEW MIS Jan - 08_T&amp;D July-08 7 5" xfId="13140"/>
    <cellStyle name="_pgvcl-costal_pgvcl_NEW MIS Jan - 08_T&amp;D July-08 7 6" xfId="13141"/>
    <cellStyle name="_pgvcl-costal_PGVCL-_NEW MIS Jan - 08_T&amp;D July-08 7 6" xfId="13142"/>
    <cellStyle name="_pgvcl-costal_pgvcl_NEW MIS Jan - 08_T&amp;D July-08 7 7" xfId="13143"/>
    <cellStyle name="_pgvcl-costal_PGVCL-_NEW MIS Jan - 08_T&amp;D July-08 7 7" xfId="13144"/>
    <cellStyle name="_pgvcl-costal_pgvcl_NEW MIS Jan - 08_T&amp;D July-08 7 8" xfId="13145"/>
    <cellStyle name="_pgvcl-costal_PGVCL-_NEW MIS Jan - 08_T&amp;D July-08 7 8" xfId="13146"/>
    <cellStyle name="_pgvcl-costal_pgvcl_NEW MIS Jan - 08_T&amp;D July-08 7 9" xfId="13147"/>
    <cellStyle name="_pgvcl-costal_PGVCL-_NEW MIS Jan - 08_T&amp;D July-08 7 9" xfId="13148"/>
    <cellStyle name="_pgvcl-costal_pgvcl_NEW MIS Jan - 08_T&amp;D July-08 8" xfId="13149"/>
    <cellStyle name="_pgvcl-costal_PGVCL-_NEW MIS Jan - 08_T&amp;D July-08 8" xfId="13150"/>
    <cellStyle name="_pgvcl-costal_pgvcl_NEW MIS Jan - 08_T&amp;D MAR--09" xfId="13151"/>
    <cellStyle name="_pgvcl-costal_PGVCL-_NEW MIS Jan - 08_T&amp;D MAR--09" xfId="13152"/>
    <cellStyle name="_pgvcl-costal_pgvcl_NEW MIS Jan - 08_T&amp;D MAR--09 2" xfId="13153"/>
    <cellStyle name="_pgvcl-costal_PGVCL-_NEW MIS Jan - 08_T&amp;D MAR--09 2" xfId="13154"/>
    <cellStyle name="_pgvcl-costal_pgvcl_NEW MIS Jan - 08_T&amp;D MAR--09 2 10" xfId="13155"/>
    <cellStyle name="_pgvcl-costal_PGVCL-_NEW MIS Jan - 08_T&amp;D MAR--09 2 10" xfId="13156"/>
    <cellStyle name="_pgvcl-costal_pgvcl_NEW MIS Jan - 08_T&amp;D MAR--09 2 2" xfId="13157"/>
    <cellStyle name="_pgvcl-costal_PGVCL-_NEW MIS Jan - 08_T&amp;D MAR--09 2 2" xfId="13158"/>
    <cellStyle name="_pgvcl-costal_pgvcl_NEW MIS Jan - 08_T&amp;D MAR--09 2 3" xfId="13159"/>
    <cellStyle name="_pgvcl-costal_PGVCL-_NEW MIS Jan - 08_T&amp;D MAR--09 2 3" xfId="13160"/>
    <cellStyle name="_pgvcl-costal_pgvcl_NEW MIS Jan - 08_T&amp;D MAR--09 2 4" xfId="13161"/>
    <cellStyle name="_pgvcl-costal_PGVCL-_NEW MIS Jan - 08_T&amp;D MAR--09 2 4" xfId="13162"/>
    <cellStyle name="_pgvcl-costal_pgvcl_NEW MIS Jan - 08_T&amp;D MAR--09 2 5" xfId="13163"/>
    <cellStyle name="_pgvcl-costal_PGVCL-_NEW MIS Jan - 08_T&amp;D MAR--09 2 5" xfId="13164"/>
    <cellStyle name="_pgvcl-costal_pgvcl_NEW MIS Jan - 08_T&amp;D MAR--09 2 6" xfId="13165"/>
    <cellStyle name="_pgvcl-costal_PGVCL-_NEW MIS Jan - 08_T&amp;D MAR--09 2 6" xfId="13166"/>
    <cellStyle name="_pgvcl-costal_pgvcl_NEW MIS Jan - 08_T&amp;D MAR--09 2 7" xfId="13167"/>
    <cellStyle name="_pgvcl-costal_PGVCL-_NEW MIS Jan - 08_T&amp;D MAR--09 2 7" xfId="13168"/>
    <cellStyle name="_pgvcl-costal_pgvcl_NEW MIS Jan - 08_T&amp;D MAR--09 2 8" xfId="13169"/>
    <cellStyle name="_pgvcl-costal_PGVCL-_NEW MIS Jan - 08_T&amp;D MAR--09 2 8" xfId="13170"/>
    <cellStyle name="_pgvcl-costal_pgvcl_NEW MIS Jan - 08_T&amp;D MAR--09 2 9" xfId="13171"/>
    <cellStyle name="_pgvcl-costal_PGVCL-_NEW MIS Jan - 08_T&amp;D MAR--09 2 9" xfId="13172"/>
    <cellStyle name="_pgvcl-costal_pgvcl_NEW MIS Jan - 08_T&amp;D MAR--09 3" xfId="13173"/>
    <cellStyle name="_pgvcl-costal_PGVCL-_NEW MIS Jan - 08_T&amp;D MAR--09 3" xfId="13174"/>
    <cellStyle name="_pgvcl-costal_pgvcl_NEW MIS Jan - 08_T&amp;D MAR--09 3 10" xfId="13175"/>
    <cellStyle name="_pgvcl-costal_PGVCL-_NEW MIS Jan - 08_T&amp;D MAR--09 3 10" xfId="13176"/>
    <cellStyle name="_pgvcl-costal_pgvcl_NEW MIS Jan - 08_T&amp;D MAR--09 3 2" xfId="13177"/>
    <cellStyle name="_pgvcl-costal_PGVCL-_NEW MIS Jan - 08_T&amp;D MAR--09 3 2" xfId="13178"/>
    <cellStyle name="_pgvcl-costal_pgvcl_NEW MIS Jan - 08_T&amp;D MAR--09 3 3" xfId="13179"/>
    <cellStyle name="_pgvcl-costal_PGVCL-_NEW MIS Jan - 08_T&amp;D MAR--09 3 3" xfId="13180"/>
    <cellStyle name="_pgvcl-costal_pgvcl_NEW MIS Jan - 08_T&amp;D MAR--09 3 4" xfId="13181"/>
    <cellStyle name="_pgvcl-costal_PGVCL-_NEW MIS Jan - 08_T&amp;D MAR--09 3 4" xfId="13182"/>
    <cellStyle name="_pgvcl-costal_pgvcl_NEW MIS Jan - 08_T&amp;D MAR--09 3 5" xfId="13183"/>
    <cellStyle name="_pgvcl-costal_PGVCL-_NEW MIS Jan - 08_T&amp;D MAR--09 3 5" xfId="13184"/>
    <cellStyle name="_pgvcl-costal_pgvcl_NEW MIS Jan - 08_T&amp;D MAR--09 3 6" xfId="13185"/>
    <cellStyle name="_pgvcl-costal_PGVCL-_NEW MIS Jan - 08_T&amp;D MAR--09 3 6" xfId="13186"/>
    <cellStyle name="_pgvcl-costal_pgvcl_NEW MIS Jan - 08_T&amp;D MAR--09 3 7" xfId="13187"/>
    <cellStyle name="_pgvcl-costal_PGVCL-_NEW MIS Jan - 08_T&amp;D MAR--09 3 7" xfId="13188"/>
    <cellStyle name="_pgvcl-costal_pgvcl_NEW MIS Jan - 08_T&amp;D MAR--09 3 8" xfId="13189"/>
    <cellStyle name="_pgvcl-costal_PGVCL-_NEW MIS Jan - 08_T&amp;D MAR--09 3 8" xfId="13190"/>
    <cellStyle name="_pgvcl-costal_pgvcl_NEW MIS Jan - 08_T&amp;D MAR--09 3 9" xfId="13191"/>
    <cellStyle name="_pgvcl-costal_PGVCL-_NEW MIS Jan - 08_T&amp;D MAR--09 3 9" xfId="13192"/>
    <cellStyle name="_pgvcl-costal_pgvcl_NEW MIS Jan - 08_T&amp;D MAR--09 4" xfId="13193"/>
    <cellStyle name="_pgvcl-costal_PGVCL-_NEW MIS Jan - 08_T&amp;D MAR--09 4" xfId="13194"/>
    <cellStyle name="_pgvcl-costal_pgvcl_NEW MIS Jan - 08_T&amp;D MAR--09 4 10" xfId="13195"/>
    <cellStyle name="_pgvcl-costal_PGVCL-_NEW MIS Jan - 08_T&amp;D MAR--09 4 10" xfId="13196"/>
    <cellStyle name="_pgvcl-costal_pgvcl_NEW MIS Jan - 08_T&amp;D MAR--09 4 2" xfId="13197"/>
    <cellStyle name="_pgvcl-costal_PGVCL-_NEW MIS Jan - 08_T&amp;D MAR--09 4 2" xfId="13198"/>
    <cellStyle name="_pgvcl-costal_pgvcl_NEW MIS Jan - 08_T&amp;D MAR--09 4 3" xfId="13199"/>
    <cellStyle name="_pgvcl-costal_PGVCL-_NEW MIS Jan - 08_T&amp;D MAR--09 4 3" xfId="13200"/>
    <cellStyle name="_pgvcl-costal_pgvcl_NEW MIS Jan - 08_T&amp;D MAR--09 4 4" xfId="13201"/>
    <cellStyle name="_pgvcl-costal_PGVCL-_NEW MIS Jan - 08_T&amp;D MAR--09 4 4" xfId="13202"/>
    <cellStyle name="_pgvcl-costal_pgvcl_NEW MIS Jan - 08_T&amp;D MAR--09 4 5" xfId="13203"/>
    <cellStyle name="_pgvcl-costal_PGVCL-_NEW MIS Jan - 08_T&amp;D MAR--09 4 5" xfId="13204"/>
    <cellStyle name="_pgvcl-costal_pgvcl_NEW MIS Jan - 08_T&amp;D MAR--09 4 6" xfId="13205"/>
    <cellStyle name="_pgvcl-costal_PGVCL-_NEW MIS Jan - 08_T&amp;D MAR--09 4 6" xfId="13206"/>
    <cellStyle name="_pgvcl-costal_pgvcl_NEW MIS Jan - 08_T&amp;D MAR--09 4 7" xfId="13207"/>
    <cellStyle name="_pgvcl-costal_PGVCL-_NEW MIS Jan - 08_T&amp;D MAR--09 4 7" xfId="13208"/>
    <cellStyle name="_pgvcl-costal_pgvcl_NEW MIS Jan - 08_T&amp;D MAR--09 4 8" xfId="13209"/>
    <cellStyle name="_pgvcl-costal_PGVCL-_NEW MIS Jan - 08_T&amp;D MAR--09 4 8" xfId="13210"/>
    <cellStyle name="_pgvcl-costal_pgvcl_NEW MIS Jan - 08_T&amp;D MAR--09 4 9" xfId="13211"/>
    <cellStyle name="_pgvcl-costal_PGVCL-_NEW MIS Jan - 08_T&amp;D MAR--09 4 9" xfId="13212"/>
    <cellStyle name="_pgvcl-costal_pgvcl_NEW MIS Jan - 08_T&amp;D MAR--09 5" xfId="13213"/>
    <cellStyle name="_pgvcl-costal_PGVCL-_NEW MIS Jan - 08_T&amp;D MAR--09 5" xfId="13214"/>
    <cellStyle name="_pgvcl-costal_pgvcl_NEW MIS Jan - 08_T&amp;D MAR--09 5 10" xfId="13215"/>
    <cellStyle name="_pgvcl-costal_PGVCL-_NEW MIS Jan - 08_T&amp;D MAR--09 5 10" xfId="13216"/>
    <cellStyle name="_pgvcl-costal_pgvcl_NEW MIS Jan - 08_T&amp;D MAR--09 5 2" xfId="13217"/>
    <cellStyle name="_pgvcl-costal_PGVCL-_NEW MIS Jan - 08_T&amp;D MAR--09 5 2" xfId="13218"/>
    <cellStyle name="_pgvcl-costal_pgvcl_NEW MIS Jan - 08_T&amp;D MAR--09 5 3" xfId="13219"/>
    <cellStyle name="_pgvcl-costal_PGVCL-_NEW MIS Jan - 08_T&amp;D MAR--09 5 3" xfId="13220"/>
    <cellStyle name="_pgvcl-costal_pgvcl_NEW MIS Jan - 08_T&amp;D MAR--09 5 4" xfId="13221"/>
    <cellStyle name="_pgvcl-costal_PGVCL-_NEW MIS Jan - 08_T&amp;D MAR--09 5 4" xfId="13222"/>
    <cellStyle name="_pgvcl-costal_pgvcl_NEW MIS Jan - 08_T&amp;D MAR--09 5 5" xfId="13223"/>
    <cellStyle name="_pgvcl-costal_PGVCL-_NEW MIS Jan - 08_T&amp;D MAR--09 5 5" xfId="13224"/>
    <cellStyle name="_pgvcl-costal_pgvcl_NEW MIS Jan - 08_T&amp;D MAR--09 5 6" xfId="13225"/>
    <cellStyle name="_pgvcl-costal_PGVCL-_NEW MIS Jan - 08_T&amp;D MAR--09 5 6" xfId="13226"/>
    <cellStyle name="_pgvcl-costal_pgvcl_NEW MIS Jan - 08_T&amp;D MAR--09 5 7" xfId="13227"/>
    <cellStyle name="_pgvcl-costal_PGVCL-_NEW MIS Jan - 08_T&amp;D MAR--09 5 7" xfId="13228"/>
    <cellStyle name="_pgvcl-costal_pgvcl_NEW MIS Jan - 08_T&amp;D MAR--09 5 8" xfId="13229"/>
    <cellStyle name="_pgvcl-costal_PGVCL-_NEW MIS Jan - 08_T&amp;D MAR--09 5 8" xfId="13230"/>
    <cellStyle name="_pgvcl-costal_pgvcl_NEW MIS Jan - 08_T&amp;D MAR--09 5 9" xfId="13231"/>
    <cellStyle name="_pgvcl-costal_PGVCL-_NEW MIS Jan - 08_T&amp;D MAR--09 5 9" xfId="13232"/>
    <cellStyle name="_pgvcl-costal_pgvcl_NEW MIS Jan - 08_T&amp;D MAR--09 6" xfId="13233"/>
    <cellStyle name="_pgvcl-costal_PGVCL-_NEW MIS Jan - 08_T&amp;D MAR--09 6" xfId="13234"/>
    <cellStyle name="_pgvcl-costal_pgvcl_NEW MIS Jan - 08_T&amp;D MAR--09 6 10" xfId="13235"/>
    <cellStyle name="_pgvcl-costal_PGVCL-_NEW MIS Jan - 08_T&amp;D MAR--09 6 10" xfId="13236"/>
    <cellStyle name="_pgvcl-costal_pgvcl_NEW MIS Jan - 08_T&amp;D MAR--09 6 2" xfId="13237"/>
    <cellStyle name="_pgvcl-costal_PGVCL-_NEW MIS Jan - 08_T&amp;D MAR--09 6 2" xfId="13238"/>
    <cellStyle name="_pgvcl-costal_pgvcl_NEW MIS Jan - 08_T&amp;D MAR--09 6 3" xfId="13239"/>
    <cellStyle name="_pgvcl-costal_PGVCL-_NEW MIS Jan - 08_T&amp;D MAR--09 6 3" xfId="13240"/>
    <cellStyle name="_pgvcl-costal_pgvcl_NEW MIS Jan - 08_T&amp;D MAR--09 6 4" xfId="13241"/>
    <cellStyle name="_pgvcl-costal_PGVCL-_NEW MIS Jan - 08_T&amp;D MAR--09 6 4" xfId="13242"/>
    <cellStyle name="_pgvcl-costal_pgvcl_NEW MIS Jan - 08_T&amp;D MAR--09 6 5" xfId="13243"/>
    <cellStyle name="_pgvcl-costal_PGVCL-_NEW MIS Jan - 08_T&amp;D MAR--09 6 5" xfId="13244"/>
    <cellStyle name="_pgvcl-costal_pgvcl_NEW MIS Jan - 08_T&amp;D MAR--09 6 6" xfId="13245"/>
    <cellStyle name="_pgvcl-costal_PGVCL-_NEW MIS Jan - 08_T&amp;D MAR--09 6 6" xfId="13246"/>
    <cellStyle name="_pgvcl-costal_pgvcl_NEW MIS Jan - 08_T&amp;D MAR--09 6 7" xfId="13247"/>
    <cellStyle name="_pgvcl-costal_PGVCL-_NEW MIS Jan - 08_T&amp;D MAR--09 6 7" xfId="13248"/>
    <cellStyle name="_pgvcl-costal_pgvcl_NEW MIS Jan - 08_T&amp;D MAR--09 6 8" xfId="13249"/>
    <cellStyle name="_pgvcl-costal_PGVCL-_NEW MIS Jan - 08_T&amp;D MAR--09 6 8" xfId="13250"/>
    <cellStyle name="_pgvcl-costal_pgvcl_NEW MIS Jan - 08_T&amp;D MAR--09 6 9" xfId="13251"/>
    <cellStyle name="_pgvcl-costal_PGVCL-_NEW MIS Jan - 08_T&amp;D MAR--09 6 9" xfId="13252"/>
    <cellStyle name="_pgvcl-costal_pgvcl_NEW MIS Jan - 08_T&amp;D MAR--09 7" xfId="13253"/>
    <cellStyle name="_pgvcl-costal_PGVCL-_NEW MIS Jan - 08_T&amp;D MAR--09 7" xfId="13254"/>
    <cellStyle name="_pgvcl-costal_pgvcl_NEW MIS Jan - 08_T&amp;D MAR--09 7 10" xfId="13255"/>
    <cellStyle name="_pgvcl-costal_PGVCL-_NEW MIS Jan - 08_T&amp;D MAR--09 7 10" xfId="13256"/>
    <cellStyle name="_pgvcl-costal_pgvcl_NEW MIS Jan - 08_T&amp;D MAR--09 7 2" xfId="13257"/>
    <cellStyle name="_pgvcl-costal_PGVCL-_NEW MIS Jan - 08_T&amp;D MAR--09 7 2" xfId="13258"/>
    <cellStyle name="_pgvcl-costal_pgvcl_NEW MIS Jan - 08_T&amp;D MAR--09 7 3" xfId="13259"/>
    <cellStyle name="_pgvcl-costal_PGVCL-_NEW MIS Jan - 08_T&amp;D MAR--09 7 3" xfId="13260"/>
    <cellStyle name="_pgvcl-costal_pgvcl_NEW MIS Jan - 08_T&amp;D MAR--09 7 4" xfId="13261"/>
    <cellStyle name="_pgvcl-costal_PGVCL-_NEW MIS Jan - 08_T&amp;D MAR--09 7 4" xfId="13262"/>
    <cellStyle name="_pgvcl-costal_pgvcl_NEW MIS Jan - 08_T&amp;D MAR--09 7 5" xfId="13263"/>
    <cellStyle name="_pgvcl-costal_PGVCL-_NEW MIS Jan - 08_T&amp;D MAR--09 7 5" xfId="13264"/>
    <cellStyle name="_pgvcl-costal_pgvcl_NEW MIS Jan - 08_T&amp;D MAR--09 7 6" xfId="13265"/>
    <cellStyle name="_pgvcl-costal_PGVCL-_NEW MIS Jan - 08_T&amp;D MAR--09 7 6" xfId="13266"/>
    <cellStyle name="_pgvcl-costal_pgvcl_NEW MIS Jan - 08_T&amp;D MAR--09 7 7" xfId="13267"/>
    <cellStyle name="_pgvcl-costal_PGVCL-_NEW MIS Jan - 08_T&amp;D MAR--09 7 7" xfId="13268"/>
    <cellStyle name="_pgvcl-costal_pgvcl_NEW MIS Jan - 08_T&amp;D MAR--09 7 8" xfId="13269"/>
    <cellStyle name="_pgvcl-costal_PGVCL-_NEW MIS Jan - 08_T&amp;D MAR--09 7 8" xfId="13270"/>
    <cellStyle name="_pgvcl-costal_pgvcl_NEW MIS Jan - 08_T&amp;D MAR--09 7 9" xfId="13271"/>
    <cellStyle name="_pgvcl-costal_PGVCL-_NEW MIS Jan - 08_T&amp;D MAR--09 7 9" xfId="13272"/>
    <cellStyle name="_pgvcl-costal_pgvcl_NEW MIS Jan - 08_T&amp;D MAR--09 8" xfId="13273"/>
    <cellStyle name="_pgvcl-costal_PGVCL-_NEW MIS Jan - 08_T&amp;D MAR--09 8" xfId="13274"/>
    <cellStyle name="_pgvcl-costal_pgvcl_NEW MIS Jan - 08_Urban Weekly 8 MAY 09" xfId="13275"/>
    <cellStyle name="_pgvcl-costal_PGVCL-_NEW MIS Jan - 08_Urban Weekly 8 MAY 09" xfId="13276"/>
    <cellStyle name="_pgvcl-costal_pgvcl_NEW MIS Jan - 08_Urban Weekly 8 MAY 09 2" xfId="13277"/>
    <cellStyle name="_pgvcl-costal_PGVCL-_NEW MIS Jan - 08_Urban Weekly 8 MAY 09 2" xfId="13278"/>
    <cellStyle name="_pgvcl-costal_pgvcl_NEW MIS Jan - 08_URBAN WEEKLY PBR CO" xfId="13279"/>
    <cellStyle name="_pgvcl-costal_PGVCL-_NEW MIS Jan - 08_URBAN WEEKLY PBR CO" xfId="13280"/>
    <cellStyle name="_pgvcl-costal_pgvcl_NEW MIS Jan - 08_URBAN WEEKLY PBR CO 2" xfId="13281"/>
    <cellStyle name="_pgvcl-costal_PGVCL-_NEW MIS Jan - 08_URBAN WEEKLY PBR CO 2" xfId="13282"/>
    <cellStyle name="_pgvcl-costal_pgvcl_NEW MIS Jan - 08_URBAN WEEKLY PBR CO 2 10" xfId="13283"/>
    <cellStyle name="_pgvcl-costal_PGVCL-_NEW MIS Jan - 08_URBAN WEEKLY PBR CO 2 10" xfId="13284"/>
    <cellStyle name="_pgvcl-costal_pgvcl_NEW MIS Jan - 08_URBAN WEEKLY PBR CO 2 2" xfId="13285"/>
    <cellStyle name="_pgvcl-costal_PGVCL-_NEW MIS Jan - 08_URBAN WEEKLY PBR CO 2 2" xfId="13286"/>
    <cellStyle name="_pgvcl-costal_pgvcl_NEW MIS Jan - 08_URBAN WEEKLY PBR CO 2 3" xfId="13287"/>
    <cellStyle name="_pgvcl-costal_PGVCL-_NEW MIS Jan - 08_URBAN WEEKLY PBR CO 2 3" xfId="13288"/>
    <cellStyle name="_pgvcl-costal_pgvcl_NEW MIS Jan - 08_URBAN WEEKLY PBR CO 2 4" xfId="13289"/>
    <cellStyle name="_pgvcl-costal_PGVCL-_NEW MIS Jan - 08_URBAN WEEKLY PBR CO 2 4" xfId="13290"/>
    <cellStyle name="_pgvcl-costal_pgvcl_NEW MIS Jan - 08_URBAN WEEKLY PBR CO 2 5" xfId="13291"/>
    <cellStyle name="_pgvcl-costal_PGVCL-_NEW MIS Jan - 08_URBAN WEEKLY PBR CO 2 5" xfId="13292"/>
    <cellStyle name="_pgvcl-costal_pgvcl_NEW MIS Jan - 08_URBAN WEEKLY PBR CO 2 6" xfId="13293"/>
    <cellStyle name="_pgvcl-costal_PGVCL-_NEW MIS Jan - 08_URBAN WEEKLY PBR CO 2 6" xfId="13294"/>
    <cellStyle name="_pgvcl-costal_pgvcl_NEW MIS Jan - 08_URBAN WEEKLY PBR CO 2 7" xfId="13295"/>
    <cellStyle name="_pgvcl-costal_PGVCL-_NEW MIS Jan - 08_URBAN WEEKLY PBR CO 2 7" xfId="13296"/>
    <cellStyle name="_pgvcl-costal_pgvcl_NEW MIS Jan - 08_URBAN WEEKLY PBR CO 2 8" xfId="13297"/>
    <cellStyle name="_pgvcl-costal_PGVCL-_NEW MIS Jan - 08_URBAN WEEKLY PBR CO 2 8" xfId="13298"/>
    <cellStyle name="_pgvcl-costal_pgvcl_NEW MIS Jan - 08_URBAN WEEKLY PBR CO 2 9" xfId="13299"/>
    <cellStyle name="_pgvcl-costal_PGVCL-_NEW MIS Jan - 08_URBAN WEEKLY PBR CO 2 9" xfId="13300"/>
    <cellStyle name="_pgvcl-costal_pgvcl_NEW MIS Jan - 08_URBAN WEEKLY PBR CO 3" xfId="13301"/>
    <cellStyle name="_pgvcl-costal_PGVCL-_NEW MIS Jan - 08_URBAN WEEKLY PBR CO 3" xfId="13302"/>
    <cellStyle name="_pgvcl-costal_pgvcl_NEW MIS Jan - 08_URBAN WEEKLY PBR CO 3 10" xfId="13303"/>
    <cellStyle name="_pgvcl-costal_PGVCL-_NEW MIS Jan - 08_URBAN WEEKLY PBR CO 3 10" xfId="13304"/>
    <cellStyle name="_pgvcl-costal_pgvcl_NEW MIS Jan - 08_URBAN WEEKLY PBR CO 3 2" xfId="13305"/>
    <cellStyle name="_pgvcl-costal_PGVCL-_NEW MIS Jan - 08_URBAN WEEKLY PBR CO 3 2" xfId="13306"/>
    <cellStyle name="_pgvcl-costal_pgvcl_NEW MIS Jan - 08_URBAN WEEKLY PBR CO 3 3" xfId="13307"/>
    <cellStyle name="_pgvcl-costal_PGVCL-_NEW MIS Jan - 08_URBAN WEEKLY PBR CO 3 3" xfId="13308"/>
    <cellStyle name="_pgvcl-costal_pgvcl_NEW MIS Jan - 08_URBAN WEEKLY PBR CO 3 4" xfId="13309"/>
    <cellStyle name="_pgvcl-costal_PGVCL-_NEW MIS Jan - 08_URBAN WEEKLY PBR CO 3 4" xfId="13310"/>
    <cellStyle name="_pgvcl-costal_pgvcl_NEW MIS Jan - 08_URBAN WEEKLY PBR CO 3 5" xfId="13311"/>
    <cellStyle name="_pgvcl-costal_PGVCL-_NEW MIS Jan - 08_URBAN WEEKLY PBR CO 3 5" xfId="13312"/>
    <cellStyle name="_pgvcl-costal_pgvcl_NEW MIS Jan - 08_URBAN WEEKLY PBR CO 3 6" xfId="13313"/>
    <cellStyle name="_pgvcl-costal_PGVCL-_NEW MIS Jan - 08_URBAN WEEKLY PBR CO 3 6" xfId="13314"/>
    <cellStyle name="_pgvcl-costal_pgvcl_NEW MIS Jan - 08_URBAN WEEKLY PBR CO 3 7" xfId="13315"/>
    <cellStyle name="_pgvcl-costal_PGVCL-_NEW MIS Jan - 08_URBAN WEEKLY PBR CO 3 7" xfId="13316"/>
    <cellStyle name="_pgvcl-costal_pgvcl_NEW MIS Jan - 08_URBAN WEEKLY PBR CO 3 8" xfId="13317"/>
    <cellStyle name="_pgvcl-costal_PGVCL-_NEW MIS Jan - 08_URBAN WEEKLY PBR CO 3 8" xfId="13318"/>
    <cellStyle name="_pgvcl-costal_pgvcl_NEW MIS Jan - 08_URBAN WEEKLY PBR CO 3 9" xfId="13319"/>
    <cellStyle name="_pgvcl-costal_PGVCL-_NEW MIS Jan - 08_URBAN WEEKLY PBR CO 3 9" xfId="13320"/>
    <cellStyle name="_pgvcl-costal_pgvcl_NEW MIS Jan - 08_URBAN WEEKLY PBR CO 4" xfId="13321"/>
    <cellStyle name="_pgvcl-costal_PGVCL-_NEW MIS Jan - 08_URBAN WEEKLY PBR CO 4" xfId="13322"/>
    <cellStyle name="_pgvcl-costal_pgvcl_NEW MIS Jan - 08_URBAN WEEKLY PBR CO 4 10" xfId="13323"/>
    <cellStyle name="_pgvcl-costal_PGVCL-_NEW MIS Jan - 08_URBAN WEEKLY PBR CO 4 10" xfId="13324"/>
    <cellStyle name="_pgvcl-costal_pgvcl_NEW MIS Jan - 08_URBAN WEEKLY PBR CO 4 2" xfId="13325"/>
    <cellStyle name="_pgvcl-costal_PGVCL-_NEW MIS Jan - 08_URBAN WEEKLY PBR CO 4 2" xfId="13326"/>
    <cellStyle name="_pgvcl-costal_pgvcl_NEW MIS Jan - 08_URBAN WEEKLY PBR CO 4 3" xfId="13327"/>
    <cellStyle name="_pgvcl-costal_PGVCL-_NEW MIS Jan - 08_URBAN WEEKLY PBR CO 4 3" xfId="13328"/>
    <cellStyle name="_pgvcl-costal_pgvcl_NEW MIS Jan - 08_URBAN WEEKLY PBR CO 4 4" xfId="13329"/>
    <cellStyle name="_pgvcl-costal_PGVCL-_NEW MIS Jan - 08_URBAN WEEKLY PBR CO 4 4" xfId="13330"/>
    <cellStyle name="_pgvcl-costal_pgvcl_NEW MIS Jan - 08_URBAN WEEKLY PBR CO 4 5" xfId="13331"/>
    <cellStyle name="_pgvcl-costal_PGVCL-_NEW MIS Jan - 08_URBAN WEEKLY PBR CO 4 5" xfId="13332"/>
    <cellStyle name="_pgvcl-costal_pgvcl_NEW MIS Jan - 08_URBAN WEEKLY PBR CO 4 6" xfId="13333"/>
    <cellStyle name="_pgvcl-costal_PGVCL-_NEW MIS Jan - 08_URBAN WEEKLY PBR CO 4 6" xfId="13334"/>
    <cellStyle name="_pgvcl-costal_pgvcl_NEW MIS Jan - 08_URBAN WEEKLY PBR CO 4 7" xfId="13335"/>
    <cellStyle name="_pgvcl-costal_PGVCL-_NEW MIS Jan - 08_URBAN WEEKLY PBR CO 4 7" xfId="13336"/>
    <cellStyle name="_pgvcl-costal_pgvcl_NEW MIS Jan - 08_URBAN WEEKLY PBR CO 4 8" xfId="13337"/>
    <cellStyle name="_pgvcl-costal_PGVCL-_NEW MIS Jan - 08_URBAN WEEKLY PBR CO 4 8" xfId="13338"/>
    <cellStyle name="_pgvcl-costal_pgvcl_NEW MIS Jan - 08_URBAN WEEKLY PBR CO 4 9" xfId="13339"/>
    <cellStyle name="_pgvcl-costal_PGVCL-_NEW MIS Jan - 08_URBAN WEEKLY PBR CO 4 9" xfId="13340"/>
    <cellStyle name="_pgvcl-costal_pgvcl_NEW MIS Jan - 08_URBAN WEEKLY PBR CO 5" xfId="13341"/>
    <cellStyle name="_pgvcl-costal_PGVCL-_NEW MIS Jan - 08_URBAN WEEKLY PBR CO 5" xfId="13342"/>
    <cellStyle name="_pgvcl-costal_pgvcl_NEW MIS Jan - 08_URBAN WEEKLY PBR CO 5 10" xfId="13343"/>
    <cellStyle name="_pgvcl-costal_PGVCL-_NEW MIS Jan - 08_URBAN WEEKLY PBR CO 5 10" xfId="13344"/>
    <cellStyle name="_pgvcl-costal_pgvcl_NEW MIS Jan - 08_URBAN WEEKLY PBR CO 5 2" xfId="13345"/>
    <cellStyle name="_pgvcl-costal_PGVCL-_NEW MIS Jan - 08_URBAN WEEKLY PBR CO 5 2" xfId="13346"/>
    <cellStyle name="_pgvcl-costal_pgvcl_NEW MIS Jan - 08_URBAN WEEKLY PBR CO 5 3" xfId="13347"/>
    <cellStyle name="_pgvcl-costal_PGVCL-_NEW MIS Jan - 08_URBAN WEEKLY PBR CO 5 3" xfId="13348"/>
    <cellStyle name="_pgvcl-costal_pgvcl_NEW MIS Jan - 08_URBAN WEEKLY PBR CO 5 4" xfId="13349"/>
    <cellStyle name="_pgvcl-costal_PGVCL-_NEW MIS Jan - 08_URBAN WEEKLY PBR CO 5 4" xfId="13350"/>
    <cellStyle name="_pgvcl-costal_pgvcl_NEW MIS Jan - 08_URBAN WEEKLY PBR CO 5 5" xfId="13351"/>
    <cellStyle name="_pgvcl-costal_PGVCL-_NEW MIS Jan - 08_URBAN WEEKLY PBR CO 5 5" xfId="13352"/>
    <cellStyle name="_pgvcl-costal_pgvcl_NEW MIS Jan - 08_URBAN WEEKLY PBR CO 5 6" xfId="13353"/>
    <cellStyle name="_pgvcl-costal_PGVCL-_NEW MIS Jan - 08_URBAN WEEKLY PBR CO 5 6" xfId="13354"/>
    <cellStyle name="_pgvcl-costal_pgvcl_NEW MIS Jan - 08_URBAN WEEKLY PBR CO 5 7" xfId="13355"/>
    <cellStyle name="_pgvcl-costal_PGVCL-_NEW MIS Jan - 08_URBAN WEEKLY PBR CO 5 7" xfId="13356"/>
    <cellStyle name="_pgvcl-costal_pgvcl_NEW MIS Jan - 08_URBAN WEEKLY PBR CO 5 8" xfId="13357"/>
    <cellStyle name="_pgvcl-costal_PGVCL-_NEW MIS Jan - 08_URBAN WEEKLY PBR CO 5 8" xfId="13358"/>
    <cellStyle name="_pgvcl-costal_pgvcl_NEW MIS Jan - 08_URBAN WEEKLY PBR CO 5 9" xfId="13359"/>
    <cellStyle name="_pgvcl-costal_PGVCL-_NEW MIS Jan - 08_URBAN WEEKLY PBR CO 5 9" xfId="13360"/>
    <cellStyle name="_pgvcl-costal_pgvcl_NEW MIS Jan - 08_URBAN WEEKLY PBR CO 6" xfId="13361"/>
    <cellStyle name="_pgvcl-costal_PGVCL-_NEW MIS Jan - 08_URBAN WEEKLY PBR CO 6" xfId="13362"/>
    <cellStyle name="_pgvcl-costal_pgvcl_NEW MIS Jan - 08_URBAN WEEKLY PBR CO 6 10" xfId="13363"/>
    <cellStyle name="_pgvcl-costal_PGVCL-_NEW MIS Jan - 08_URBAN WEEKLY PBR CO 6 10" xfId="13364"/>
    <cellStyle name="_pgvcl-costal_pgvcl_NEW MIS Jan - 08_URBAN WEEKLY PBR CO 6 2" xfId="13365"/>
    <cellStyle name="_pgvcl-costal_PGVCL-_NEW MIS Jan - 08_URBAN WEEKLY PBR CO 6 2" xfId="13366"/>
    <cellStyle name="_pgvcl-costal_pgvcl_NEW MIS Jan - 08_URBAN WEEKLY PBR CO 6 3" xfId="13367"/>
    <cellStyle name="_pgvcl-costal_PGVCL-_NEW MIS Jan - 08_URBAN WEEKLY PBR CO 6 3" xfId="13368"/>
    <cellStyle name="_pgvcl-costal_pgvcl_NEW MIS Jan - 08_URBAN WEEKLY PBR CO 6 4" xfId="13369"/>
    <cellStyle name="_pgvcl-costal_PGVCL-_NEW MIS Jan - 08_URBAN WEEKLY PBR CO 6 4" xfId="13370"/>
    <cellStyle name="_pgvcl-costal_pgvcl_NEW MIS Jan - 08_URBAN WEEKLY PBR CO 6 5" xfId="13371"/>
    <cellStyle name="_pgvcl-costal_PGVCL-_NEW MIS Jan - 08_URBAN WEEKLY PBR CO 6 5" xfId="13372"/>
    <cellStyle name="_pgvcl-costal_pgvcl_NEW MIS Jan - 08_URBAN WEEKLY PBR CO 6 6" xfId="13373"/>
    <cellStyle name="_pgvcl-costal_PGVCL-_NEW MIS Jan - 08_URBAN WEEKLY PBR CO 6 6" xfId="13374"/>
    <cellStyle name="_pgvcl-costal_pgvcl_NEW MIS Jan - 08_URBAN WEEKLY PBR CO 6 7" xfId="13375"/>
    <cellStyle name="_pgvcl-costal_PGVCL-_NEW MIS Jan - 08_URBAN WEEKLY PBR CO 6 7" xfId="13376"/>
    <cellStyle name="_pgvcl-costal_pgvcl_NEW MIS Jan - 08_URBAN WEEKLY PBR CO 6 8" xfId="13377"/>
    <cellStyle name="_pgvcl-costal_PGVCL-_NEW MIS Jan - 08_URBAN WEEKLY PBR CO 6 8" xfId="13378"/>
    <cellStyle name="_pgvcl-costal_pgvcl_NEW MIS Jan - 08_URBAN WEEKLY PBR CO 6 9" xfId="13379"/>
    <cellStyle name="_pgvcl-costal_PGVCL-_NEW MIS Jan - 08_URBAN WEEKLY PBR CO 6 9" xfId="13380"/>
    <cellStyle name="_pgvcl-costal_pgvcl_NEW MIS Jan - 08_URBAN WEEKLY PBR CO 7" xfId="13381"/>
    <cellStyle name="_pgvcl-costal_PGVCL-_NEW MIS Jan - 08_URBAN WEEKLY PBR CO 7" xfId="13382"/>
    <cellStyle name="_pgvcl-costal_pgvcl_NEW MIS Jan - 08_URBAN WEEKLY PBR CO 7 10" xfId="13383"/>
    <cellStyle name="_pgvcl-costal_PGVCL-_NEW MIS Jan - 08_URBAN WEEKLY PBR CO 7 10" xfId="13384"/>
    <cellStyle name="_pgvcl-costal_pgvcl_NEW MIS Jan - 08_URBAN WEEKLY PBR CO 7 2" xfId="13385"/>
    <cellStyle name="_pgvcl-costal_PGVCL-_NEW MIS Jan - 08_URBAN WEEKLY PBR CO 7 2" xfId="13386"/>
    <cellStyle name="_pgvcl-costal_pgvcl_NEW MIS Jan - 08_URBAN WEEKLY PBR CO 7 3" xfId="13387"/>
    <cellStyle name="_pgvcl-costal_PGVCL-_NEW MIS Jan - 08_URBAN WEEKLY PBR CO 7 3" xfId="13388"/>
    <cellStyle name="_pgvcl-costal_pgvcl_NEW MIS Jan - 08_URBAN WEEKLY PBR CO 7 4" xfId="13389"/>
    <cellStyle name="_pgvcl-costal_PGVCL-_NEW MIS Jan - 08_URBAN WEEKLY PBR CO 7 4" xfId="13390"/>
    <cellStyle name="_pgvcl-costal_pgvcl_NEW MIS Jan - 08_URBAN WEEKLY PBR CO 7 5" xfId="13391"/>
    <cellStyle name="_pgvcl-costal_PGVCL-_NEW MIS Jan - 08_URBAN WEEKLY PBR CO 7 5" xfId="13392"/>
    <cellStyle name="_pgvcl-costal_pgvcl_NEW MIS Jan - 08_URBAN WEEKLY PBR CO 7 6" xfId="13393"/>
    <cellStyle name="_pgvcl-costal_PGVCL-_NEW MIS Jan - 08_URBAN WEEKLY PBR CO 7 6" xfId="13394"/>
    <cellStyle name="_pgvcl-costal_pgvcl_NEW MIS Jan - 08_URBAN WEEKLY PBR CO 7 7" xfId="13395"/>
    <cellStyle name="_pgvcl-costal_PGVCL-_NEW MIS Jan - 08_URBAN WEEKLY PBR CO 7 7" xfId="13396"/>
    <cellStyle name="_pgvcl-costal_pgvcl_NEW MIS Jan - 08_URBAN WEEKLY PBR CO 7 8" xfId="13397"/>
    <cellStyle name="_pgvcl-costal_PGVCL-_NEW MIS Jan - 08_URBAN WEEKLY PBR CO 7 8" xfId="13398"/>
    <cellStyle name="_pgvcl-costal_pgvcl_NEW MIS Jan - 08_URBAN WEEKLY PBR CO 7 9" xfId="13399"/>
    <cellStyle name="_pgvcl-costal_PGVCL-_NEW MIS Jan - 08_URBAN WEEKLY PBR CO 7 9" xfId="13400"/>
    <cellStyle name="_pgvcl-costal_pgvcl_NEW MIS Jan - 08_URBAN WEEKLY PBR CO 8" xfId="13401"/>
    <cellStyle name="_pgvcl-costal_PGVCL-_NEW MIS Jan - 08_URBAN WEEKLY PBR CO 8" xfId="13402"/>
    <cellStyle name="_pgvcl-costal_pgvcl_NEW MIS Jan - 08_Weekly Urban PBR CO - 04-04-09 to 12-04-09" xfId="13403"/>
    <cellStyle name="_pgvcl-costal_PGVCL-_NEW MIS Jan - 08_Weekly Urban PBR CO - 04-04-09 to 12-04-09" xfId="13404"/>
    <cellStyle name="_pgvcl-costal_pgvcl_NEW MIS Jan - 08_Weekly Urban PBR CO - 04-04-09 to 12-04-09 2" xfId="13405"/>
    <cellStyle name="_pgvcl-costal_PGVCL-_NEW MIS Jan - 08_Weekly Urban PBR CO - 04-04-09 to 12-04-09 2" xfId="13406"/>
    <cellStyle name="_pgvcl-costal_pgvcl_NEW MIS Jan - 08_Weekly Urban PBR CO - 04-04-09 to 12-04-09 2 10" xfId="13407"/>
    <cellStyle name="_pgvcl-costal_PGVCL-_NEW MIS Jan - 08_Weekly Urban PBR CO - 04-04-09 to 12-04-09 2 10" xfId="13408"/>
    <cellStyle name="_pgvcl-costal_pgvcl_NEW MIS Jan - 08_Weekly Urban PBR CO - 04-04-09 to 12-04-09 2 2" xfId="13409"/>
    <cellStyle name="_pgvcl-costal_PGVCL-_NEW MIS Jan - 08_Weekly Urban PBR CO - 04-04-09 to 12-04-09 2 2" xfId="13410"/>
    <cellStyle name="_pgvcl-costal_pgvcl_NEW MIS Jan - 08_Weekly Urban PBR CO - 04-04-09 to 12-04-09 2 3" xfId="13411"/>
    <cellStyle name="_pgvcl-costal_PGVCL-_NEW MIS Jan - 08_Weekly Urban PBR CO - 04-04-09 to 12-04-09 2 3" xfId="13412"/>
    <cellStyle name="_pgvcl-costal_pgvcl_NEW MIS Jan - 08_Weekly Urban PBR CO - 04-04-09 to 12-04-09 2 4" xfId="13413"/>
    <cellStyle name="_pgvcl-costal_PGVCL-_NEW MIS Jan - 08_Weekly Urban PBR CO - 04-04-09 to 12-04-09 2 4" xfId="13414"/>
    <cellStyle name="_pgvcl-costal_pgvcl_NEW MIS Jan - 08_Weekly Urban PBR CO - 04-04-09 to 12-04-09 2 5" xfId="13415"/>
    <cellStyle name="_pgvcl-costal_PGVCL-_NEW MIS Jan - 08_Weekly Urban PBR CO - 04-04-09 to 12-04-09 2 5" xfId="13416"/>
    <cellStyle name="_pgvcl-costal_pgvcl_NEW MIS Jan - 08_Weekly Urban PBR CO - 04-04-09 to 12-04-09 2 6" xfId="13417"/>
    <cellStyle name="_pgvcl-costal_PGVCL-_NEW MIS Jan - 08_Weekly Urban PBR CO - 04-04-09 to 12-04-09 2 6" xfId="13418"/>
    <cellStyle name="_pgvcl-costal_pgvcl_NEW MIS Jan - 08_Weekly Urban PBR CO - 04-04-09 to 12-04-09 2 7" xfId="13419"/>
    <cellStyle name="_pgvcl-costal_PGVCL-_NEW MIS Jan - 08_Weekly Urban PBR CO - 04-04-09 to 12-04-09 2 7" xfId="13420"/>
    <cellStyle name="_pgvcl-costal_pgvcl_NEW MIS Jan - 08_Weekly Urban PBR CO - 04-04-09 to 12-04-09 2 8" xfId="13421"/>
    <cellStyle name="_pgvcl-costal_PGVCL-_NEW MIS Jan - 08_Weekly Urban PBR CO - 04-04-09 to 12-04-09 2 8" xfId="13422"/>
    <cellStyle name="_pgvcl-costal_pgvcl_NEW MIS Jan - 08_Weekly Urban PBR CO - 04-04-09 to 12-04-09 2 9" xfId="13423"/>
    <cellStyle name="_pgvcl-costal_PGVCL-_NEW MIS Jan - 08_Weekly Urban PBR CO - 04-04-09 to 12-04-09 2 9" xfId="13424"/>
    <cellStyle name="_pgvcl-costal_pgvcl_NEW MIS Jan - 08_Weekly Urban PBR CO - 04-04-09 to 12-04-09 3" xfId="13425"/>
    <cellStyle name="_pgvcl-costal_PGVCL-_NEW MIS Jan - 08_Weekly Urban PBR CO - 04-04-09 to 12-04-09 3" xfId="13426"/>
    <cellStyle name="_pgvcl-costal_pgvcl_NEW MIS Jan - 08_Weekly Urban PBR CO - 04-04-09 to 12-04-09 3 10" xfId="13427"/>
    <cellStyle name="_pgvcl-costal_PGVCL-_NEW MIS Jan - 08_Weekly Urban PBR CO - 04-04-09 to 12-04-09 3 10" xfId="13428"/>
    <cellStyle name="_pgvcl-costal_pgvcl_NEW MIS Jan - 08_Weekly Urban PBR CO - 04-04-09 to 12-04-09 3 2" xfId="13429"/>
    <cellStyle name="_pgvcl-costal_PGVCL-_NEW MIS Jan - 08_Weekly Urban PBR CO - 04-04-09 to 12-04-09 3 2" xfId="13430"/>
    <cellStyle name="_pgvcl-costal_pgvcl_NEW MIS Jan - 08_Weekly Urban PBR CO - 04-04-09 to 12-04-09 3 3" xfId="13431"/>
    <cellStyle name="_pgvcl-costal_PGVCL-_NEW MIS Jan - 08_Weekly Urban PBR CO - 04-04-09 to 12-04-09 3 3" xfId="13432"/>
    <cellStyle name="_pgvcl-costal_pgvcl_NEW MIS Jan - 08_Weekly Urban PBR CO - 04-04-09 to 12-04-09 3 4" xfId="13433"/>
    <cellStyle name="_pgvcl-costal_PGVCL-_NEW MIS Jan - 08_Weekly Urban PBR CO - 04-04-09 to 12-04-09 3 4" xfId="13434"/>
    <cellStyle name="_pgvcl-costal_pgvcl_NEW MIS Jan - 08_Weekly Urban PBR CO - 04-04-09 to 12-04-09 3 5" xfId="13435"/>
    <cellStyle name="_pgvcl-costal_PGVCL-_NEW MIS Jan - 08_Weekly Urban PBR CO - 04-04-09 to 12-04-09 3 5" xfId="13436"/>
    <cellStyle name="_pgvcl-costal_pgvcl_NEW MIS Jan - 08_Weekly Urban PBR CO - 04-04-09 to 12-04-09 3 6" xfId="13437"/>
    <cellStyle name="_pgvcl-costal_PGVCL-_NEW MIS Jan - 08_Weekly Urban PBR CO - 04-04-09 to 12-04-09 3 6" xfId="13438"/>
    <cellStyle name="_pgvcl-costal_pgvcl_NEW MIS Jan - 08_Weekly Urban PBR CO - 04-04-09 to 12-04-09 3 7" xfId="13439"/>
    <cellStyle name="_pgvcl-costal_PGVCL-_NEW MIS Jan - 08_Weekly Urban PBR CO - 04-04-09 to 12-04-09 3 7" xfId="13440"/>
    <cellStyle name="_pgvcl-costal_pgvcl_NEW MIS Jan - 08_Weekly Urban PBR CO - 04-04-09 to 12-04-09 3 8" xfId="13441"/>
    <cellStyle name="_pgvcl-costal_PGVCL-_NEW MIS Jan - 08_Weekly Urban PBR CO - 04-04-09 to 12-04-09 3 8" xfId="13442"/>
    <cellStyle name="_pgvcl-costal_pgvcl_NEW MIS Jan - 08_Weekly Urban PBR CO - 04-04-09 to 12-04-09 3 9" xfId="13443"/>
    <cellStyle name="_pgvcl-costal_PGVCL-_NEW MIS Jan - 08_Weekly Urban PBR CO - 04-04-09 to 12-04-09 3 9" xfId="13444"/>
    <cellStyle name="_pgvcl-costal_pgvcl_NEW MIS Jan - 08_Weekly Urban PBR CO - 04-04-09 to 12-04-09 4" xfId="13445"/>
    <cellStyle name="_pgvcl-costal_PGVCL-_NEW MIS Jan - 08_Weekly Urban PBR CO - 04-04-09 to 12-04-09 4" xfId="13446"/>
    <cellStyle name="_pgvcl-costal_pgvcl_NEW MIS Jan - 08_Weekly Urban PBR CO - 04-04-09 to 12-04-09 4 10" xfId="13447"/>
    <cellStyle name="_pgvcl-costal_PGVCL-_NEW MIS Jan - 08_Weekly Urban PBR CO - 04-04-09 to 12-04-09 4 10" xfId="13448"/>
    <cellStyle name="_pgvcl-costal_pgvcl_NEW MIS Jan - 08_Weekly Urban PBR CO - 04-04-09 to 12-04-09 4 2" xfId="13449"/>
    <cellStyle name="_pgvcl-costal_PGVCL-_NEW MIS Jan - 08_Weekly Urban PBR CO - 04-04-09 to 12-04-09 4 2" xfId="13450"/>
    <cellStyle name="_pgvcl-costal_pgvcl_NEW MIS Jan - 08_Weekly Urban PBR CO - 04-04-09 to 12-04-09 4 3" xfId="13451"/>
    <cellStyle name="_pgvcl-costal_PGVCL-_NEW MIS Jan - 08_Weekly Urban PBR CO - 04-04-09 to 12-04-09 4 3" xfId="13452"/>
    <cellStyle name="_pgvcl-costal_pgvcl_NEW MIS Jan - 08_Weekly Urban PBR CO - 04-04-09 to 12-04-09 4 4" xfId="13453"/>
    <cellStyle name="_pgvcl-costal_PGVCL-_NEW MIS Jan - 08_Weekly Urban PBR CO - 04-04-09 to 12-04-09 4 4" xfId="13454"/>
    <cellStyle name="_pgvcl-costal_pgvcl_NEW MIS Jan - 08_Weekly Urban PBR CO - 04-04-09 to 12-04-09 4 5" xfId="13455"/>
    <cellStyle name="_pgvcl-costal_PGVCL-_NEW MIS Jan - 08_Weekly Urban PBR CO - 04-04-09 to 12-04-09 4 5" xfId="13456"/>
    <cellStyle name="_pgvcl-costal_pgvcl_NEW MIS Jan - 08_Weekly Urban PBR CO - 04-04-09 to 12-04-09 4 6" xfId="13457"/>
    <cellStyle name="_pgvcl-costal_PGVCL-_NEW MIS Jan - 08_Weekly Urban PBR CO - 04-04-09 to 12-04-09 4 6" xfId="13458"/>
    <cellStyle name="_pgvcl-costal_pgvcl_NEW MIS Jan - 08_Weekly Urban PBR CO - 04-04-09 to 12-04-09 4 7" xfId="13459"/>
    <cellStyle name="_pgvcl-costal_PGVCL-_NEW MIS Jan - 08_Weekly Urban PBR CO - 04-04-09 to 12-04-09 4 7" xfId="13460"/>
    <cellStyle name="_pgvcl-costal_pgvcl_NEW MIS Jan - 08_Weekly Urban PBR CO - 04-04-09 to 12-04-09 4 8" xfId="13461"/>
    <cellStyle name="_pgvcl-costal_PGVCL-_NEW MIS Jan - 08_Weekly Urban PBR CO - 04-04-09 to 12-04-09 4 8" xfId="13462"/>
    <cellStyle name="_pgvcl-costal_pgvcl_NEW MIS Jan - 08_Weekly Urban PBR CO - 04-04-09 to 12-04-09 4 9" xfId="13463"/>
    <cellStyle name="_pgvcl-costal_PGVCL-_NEW MIS Jan - 08_Weekly Urban PBR CO - 04-04-09 to 12-04-09 4 9" xfId="13464"/>
    <cellStyle name="_pgvcl-costal_pgvcl_NEW MIS Jan - 08_Weekly Urban PBR CO - 04-04-09 to 12-04-09 5" xfId="13465"/>
    <cellStyle name="_pgvcl-costal_PGVCL-_NEW MIS Jan - 08_Weekly Urban PBR CO - 04-04-09 to 12-04-09 5" xfId="13466"/>
    <cellStyle name="_pgvcl-costal_pgvcl_NEW MIS Jan - 08_Weekly Urban PBR CO - 04-04-09 to 12-04-09 5 10" xfId="13467"/>
    <cellStyle name="_pgvcl-costal_PGVCL-_NEW MIS Jan - 08_Weekly Urban PBR CO - 04-04-09 to 12-04-09 5 10" xfId="13468"/>
    <cellStyle name="_pgvcl-costal_pgvcl_NEW MIS Jan - 08_Weekly Urban PBR CO - 04-04-09 to 12-04-09 5 2" xfId="13469"/>
    <cellStyle name="_pgvcl-costal_PGVCL-_NEW MIS Jan - 08_Weekly Urban PBR CO - 04-04-09 to 12-04-09 5 2" xfId="13470"/>
    <cellStyle name="_pgvcl-costal_pgvcl_NEW MIS Jan - 08_Weekly Urban PBR CO - 04-04-09 to 12-04-09 5 3" xfId="13471"/>
    <cellStyle name="_pgvcl-costal_PGVCL-_NEW MIS Jan - 08_Weekly Urban PBR CO - 04-04-09 to 12-04-09 5 3" xfId="13472"/>
    <cellStyle name="_pgvcl-costal_pgvcl_NEW MIS Jan - 08_Weekly Urban PBR CO - 04-04-09 to 12-04-09 5 4" xfId="13473"/>
    <cellStyle name="_pgvcl-costal_PGVCL-_NEW MIS Jan - 08_Weekly Urban PBR CO - 04-04-09 to 12-04-09 5 4" xfId="13474"/>
    <cellStyle name="_pgvcl-costal_pgvcl_NEW MIS Jan - 08_Weekly Urban PBR CO - 04-04-09 to 12-04-09 5 5" xfId="13475"/>
    <cellStyle name="_pgvcl-costal_PGVCL-_NEW MIS Jan - 08_Weekly Urban PBR CO - 04-04-09 to 12-04-09 5 5" xfId="13476"/>
    <cellStyle name="_pgvcl-costal_pgvcl_NEW MIS Jan - 08_Weekly Urban PBR CO - 04-04-09 to 12-04-09 5 6" xfId="13477"/>
    <cellStyle name="_pgvcl-costal_PGVCL-_NEW MIS Jan - 08_Weekly Urban PBR CO - 04-04-09 to 12-04-09 5 6" xfId="13478"/>
    <cellStyle name="_pgvcl-costal_pgvcl_NEW MIS Jan - 08_Weekly Urban PBR CO - 04-04-09 to 12-04-09 5 7" xfId="13479"/>
    <cellStyle name="_pgvcl-costal_PGVCL-_NEW MIS Jan - 08_Weekly Urban PBR CO - 04-04-09 to 12-04-09 5 7" xfId="13480"/>
    <cellStyle name="_pgvcl-costal_pgvcl_NEW MIS Jan - 08_Weekly Urban PBR CO - 04-04-09 to 12-04-09 5 8" xfId="13481"/>
    <cellStyle name="_pgvcl-costal_PGVCL-_NEW MIS Jan - 08_Weekly Urban PBR CO - 04-04-09 to 12-04-09 5 8" xfId="13482"/>
    <cellStyle name="_pgvcl-costal_pgvcl_NEW MIS Jan - 08_Weekly Urban PBR CO - 04-04-09 to 12-04-09 5 9" xfId="13483"/>
    <cellStyle name="_pgvcl-costal_PGVCL-_NEW MIS Jan - 08_Weekly Urban PBR CO - 04-04-09 to 12-04-09 5 9" xfId="13484"/>
    <cellStyle name="_pgvcl-costal_pgvcl_NEW MIS Jan - 08_Weekly Urban PBR CO - 04-04-09 to 12-04-09 6" xfId="13485"/>
    <cellStyle name="_pgvcl-costal_PGVCL-_NEW MIS Jan - 08_Weekly Urban PBR CO - 04-04-09 to 12-04-09 6" xfId="13486"/>
    <cellStyle name="_pgvcl-costal_pgvcl_NEW MIS Jan - 08_Weekly Urban PBR CO - 04-04-09 to 12-04-09 6 10" xfId="13487"/>
    <cellStyle name="_pgvcl-costal_PGVCL-_NEW MIS Jan - 08_Weekly Urban PBR CO - 04-04-09 to 12-04-09 6 10" xfId="13488"/>
    <cellStyle name="_pgvcl-costal_pgvcl_NEW MIS Jan - 08_Weekly Urban PBR CO - 04-04-09 to 12-04-09 6 2" xfId="13489"/>
    <cellStyle name="_pgvcl-costal_PGVCL-_NEW MIS Jan - 08_Weekly Urban PBR CO - 04-04-09 to 12-04-09 6 2" xfId="13490"/>
    <cellStyle name="_pgvcl-costal_pgvcl_NEW MIS Jan - 08_Weekly Urban PBR CO - 04-04-09 to 12-04-09 6 3" xfId="13491"/>
    <cellStyle name="_pgvcl-costal_PGVCL-_NEW MIS Jan - 08_Weekly Urban PBR CO - 04-04-09 to 12-04-09 6 3" xfId="13492"/>
    <cellStyle name="_pgvcl-costal_pgvcl_NEW MIS Jan - 08_Weekly Urban PBR CO - 04-04-09 to 12-04-09 6 4" xfId="13493"/>
    <cellStyle name="_pgvcl-costal_PGVCL-_NEW MIS Jan - 08_Weekly Urban PBR CO - 04-04-09 to 12-04-09 6 4" xfId="13494"/>
    <cellStyle name="_pgvcl-costal_pgvcl_NEW MIS Jan - 08_Weekly Urban PBR CO - 04-04-09 to 12-04-09 6 5" xfId="13495"/>
    <cellStyle name="_pgvcl-costal_PGVCL-_NEW MIS Jan - 08_Weekly Urban PBR CO - 04-04-09 to 12-04-09 6 5" xfId="13496"/>
    <cellStyle name="_pgvcl-costal_pgvcl_NEW MIS Jan - 08_Weekly Urban PBR CO - 04-04-09 to 12-04-09 6 6" xfId="13497"/>
    <cellStyle name="_pgvcl-costal_PGVCL-_NEW MIS Jan - 08_Weekly Urban PBR CO - 04-04-09 to 12-04-09 6 6" xfId="13498"/>
    <cellStyle name="_pgvcl-costal_pgvcl_NEW MIS Jan - 08_Weekly Urban PBR CO - 04-04-09 to 12-04-09 6 7" xfId="13499"/>
    <cellStyle name="_pgvcl-costal_PGVCL-_NEW MIS Jan - 08_Weekly Urban PBR CO - 04-04-09 to 12-04-09 6 7" xfId="13500"/>
    <cellStyle name="_pgvcl-costal_pgvcl_NEW MIS Jan - 08_Weekly Urban PBR CO - 04-04-09 to 12-04-09 6 8" xfId="13501"/>
    <cellStyle name="_pgvcl-costal_PGVCL-_NEW MIS Jan - 08_Weekly Urban PBR CO - 04-04-09 to 12-04-09 6 8" xfId="13502"/>
    <cellStyle name="_pgvcl-costal_pgvcl_NEW MIS Jan - 08_Weekly Urban PBR CO - 04-04-09 to 12-04-09 6 9" xfId="13503"/>
    <cellStyle name="_pgvcl-costal_PGVCL-_NEW MIS Jan - 08_Weekly Urban PBR CO - 04-04-09 to 12-04-09 6 9" xfId="13504"/>
    <cellStyle name="_pgvcl-costal_pgvcl_NEW MIS Jan - 08_Weekly Urban PBR CO - 04-04-09 to 12-04-09 7" xfId="13505"/>
    <cellStyle name="_pgvcl-costal_PGVCL-_NEW MIS Jan - 08_Weekly Urban PBR CO - 04-04-09 to 12-04-09 7" xfId="13506"/>
    <cellStyle name="_pgvcl-costal_pgvcl_NEW MIS Jan - 08_Weekly Urban PBR CO - 04-04-09 to 12-04-09 7 10" xfId="13507"/>
    <cellStyle name="_pgvcl-costal_PGVCL-_NEW MIS Jan - 08_Weekly Urban PBR CO - 04-04-09 to 12-04-09 7 10" xfId="13508"/>
    <cellStyle name="_pgvcl-costal_pgvcl_NEW MIS Jan - 08_Weekly Urban PBR CO - 04-04-09 to 12-04-09 7 2" xfId="13509"/>
    <cellStyle name="_pgvcl-costal_PGVCL-_NEW MIS Jan - 08_Weekly Urban PBR CO - 04-04-09 to 12-04-09 7 2" xfId="13510"/>
    <cellStyle name="_pgvcl-costal_pgvcl_NEW MIS Jan - 08_Weekly Urban PBR CO - 04-04-09 to 12-04-09 7 3" xfId="13511"/>
    <cellStyle name="_pgvcl-costal_PGVCL-_NEW MIS Jan - 08_Weekly Urban PBR CO - 04-04-09 to 12-04-09 7 3" xfId="13512"/>
    <cellStyle name="_pgvcl-costal_pgvcl_NEW MIS Jan - 08_Weekly Urban PBR CO - 04-04-09 to 12-04-09 7 4" xfId="13513"/>
    <cellStyle name="_pgvcl-costal_PGVCL-_NEW MIS Jan - 08_Weekly Urban PBR CO - 04-04-09 to 12-04-09 7 4" xfId="13514"/>
    <cellStyle name="_pgvcl-costal_pgvcl_NEW MIS Jan - 08_Weekly Urban PBR CO - 04-04-09 to 12-04-09 7 5" xfId="13515"/>
    <cellStyle name="_pgvcl-costal_PGVCL-_NEW MIS Jan - 08_Weekly Urban PBR CO - 04-04-09 to 12-04-09 7 5" xfId="13516"/>
    <cellStyle name="_pgvcl-costal_pgvcl_NEW MIS Jan - 08_Weekly Urban PBR CO - 04-04-09 to 12-04-09 7 6" xfId="13517"/>
    <cellStyle name="_pgvcl-costal_PGVCL-_NEW MIS Jan - 08_Weekly Urban PBR CO - 04-04-09 to 12-04-09 7 6" xfId="13518"/>
    <cellStyle name="_pgvcl-costal_pgvcl_NEW MIS Jan - 08_Weekly Urban PBR CO - 04-04-09 to 12-04-09 7 7" xfId="13519"/>
    <cellStyle name="_pgvcl-costal_PGVCL-_NEW MIS Jan - 08_Weekly Urban PBR CO - 04-04-09 to 12-04-09 7 7" xfId="13520"/>
    <cellStyle name="_pgvcl-costal_pgvcl_NEW MIS Jan - 08_Weekly Urban PBR CO - 04-04-09 to 12-04-09 7 8" xfId="13521"/>
    <cellStyle name="_pgvcl-costal_PGVCL-_NEW MIS Jan - 08_Weekly Urban PBR CO - 04-04-09 to 12-04-09 7 8" xfId="13522"/>
    <cellStyle name="_pgvcl-costal_pgvcl_NEW MIS Jan - 08_Weekly Urban PBR CO - 04-04-09 to 12-04-09 7 9" xfId="13523"/>
    <cellStyle name="_pgvcl-costal_PGVCL-_NEW MIS Jan - 08_Weekly Urban PBR CO - 04-04-09 to 12-04-09 7 9" xfId="13524"/>
    <cellStyle name="_pgvcl-costal_pgvcl_NEW MIS Jan - 08_Weekly Urban PBR CO - 04-04-09 to 12-04-09 8" xfId="13525"/>
    <cellStyle name="_pgvcl-costal_PGVCL-_NEW MIS Jan - 08_Weekly Urban PBR CO - 04-04-09 to 12-04-09 8" xfId="13526"/>
    <cellStyle name="_pgvcl-costal_pgvcl_NEW MIS Jan - 08_Weekly Urban PBR CO - 06-03-09 to 12-03-09" xfId="13527"/>
    <cellStyle name="_pgvcl-costal_PGVCL-_NEW MIS Jan - 08_Weekly Urban PBR CO - 06-03-09 to 12-03-09" xfId="13528"/>
    <cellStyle name="_pgvcl-costal_pgvcl_NEW MIS Jan - 08_Weekly Urban PBR CO - 06-03-09 to 12-03-09 2" xfId="13529"/>
    <cellStyle name="_pgvcl-costal_PGVCL-_NEW MIS Jan - 08_Weekly Urban PBR CO - 06-03-09 to 12-03-09 2" xfId="13530"/>
    <cellStyle name="_pgvcl-costal_pgvcl_NEW MIS Jan - 08_Weekly Urban PBR CO - 06-03-09 to 12-03-09 2 10" xfId="13531"/>
    <cellStyle name="_pgvcl-costal_PGVCL-_NEW MIS Jan - 08_Weekly Urban PBR CO - 06-03-09 to 12-03-09 2 10" xfId="13532"/>
    <cellStyle name="_pgvcl-costal_pgvcl_NEW MIS Jan - 08_Weekly Urban PBR CO - 06-03-09 to 12-03-09 2 2" xfId="13533"/>
    <cellStyle name="_pgvcl-costal_PGVCL-_NEW MIS Jan - 08_Weekly Urban PBR CO - 06-03-09 to 12-03-09 2 2" xfId="13534"/>
    <cellStyle name="_pgvcl-costal_pgvcl_NEW MIS Jan - 08_Weekly Urban PBR CO - 06-03-09 to 12-03-09 2 3" xfId="13535"/>
    <cellStyle name="_pgvcl-costal_PGVCL-_NEW MIS Jan - 08_Weekly Urban PBR CO - 06-03-09 to 12-03-09 2 3" xfId="13536"/>
    <cellStyle name="_pgvcl-costal_pgvcl_NEW MIS Jan - 08_Weekly Urban PBR CO - 06-03-09 to 12-03-09 2 4" xfId="13537"/>
    <cellStyle name="_pgvcl-costal_PGVCL-_NEW MIS Jan - 08_Weekly Urban PBR CO - 06-03-09 to 12-03-09 2 4" xfId="13538"/>
    <cellStyle name="_pgvcl-costal_pgvcl_NEW MIS Jan - 08_Weekly Urban PBR CO - 06-03-09 to 12-03-09 2 5" xfId="13539"/>
    <cellStyle name="_pgvcl-costal_PGVCL-_NEW MIS Jan - 08_Weekly Urban PBR CO - 06-03-09 to 12-03-09 2 5" xfId="13540"/>
    <cellStyle name="_pgvcl-costal_pgvcl_NEW MIS Jan - 08_Weekly Urban PBR CO - 06-03-09 to 12-03-09 2 6" xfId="13541"/>
    <cellStyle name="_pgvcl-costal_PGVCL-_NEW MIS Jan - 08_Weekly Urban PBR CO - 06-03-09 to 12-03-09 2 6" xfId="13542"/>
    <cellStyle name="_pgvcl-costal_pgvcl_NEW MIS Jan - 08_Weekly Urban PBR CO - 06-03-09 to 12-03-09 2 7" xfId="13543"/>
    <cellStyle name="_pgvcl-costal_PGVCL-_NEW MIS Jan - 08_Weekly Urban PBR CO - 06-03-09 to 12-03-09 2 7" xfId="13544"/>
    <cellStyle name="_pgvcl-costal_pgvcl_NEW MIS Jan - 08_Weekly Urban PBR CO - 06-03-09 to 12-03-09 2 8" xfId="13545"/>
    <cellStyle name="_pgvcl-costal_PGVCL-_NEW MIS Jan - 08_Weekly Urban PBR CO - 06-03-09 to 12-03-09 2 8" xfId="13546"/>
    <cellStyle name="_pgvcl-costal_pgvcl_NEW MIS Jan - 08_Weekly Urban PBR CO - 06-03-09 to 12-03-09 2 9" xfId="13547"/>
    <cellStyle name="_pgvcl-costal_PGVCL-_NEW MIS Jan - 08_Weekly Urban PBR CO - 06-03-09 to 12-03-09 2 9" xfId="13548"/>
    <cellStyle name="_pgvcl-costal_pgvcl_NEW MIS Jan - 08_Weekly Urban PBR CO - 06-03-09 to 12-03-09 3" xfId="13549"/>
    <cellStyle name="_pgvcl-costal_PGVCL-_NEW MIS Jan - 08_Weekly Urban PBR CO - 06-03-09 to 12-03-09 3" xfId="13550"/>
    <cellStyle name="_pgvcl-costal_pgvcl_NEW MIS Jan - 08_Weekly Urban PBR CO - 06-03-09 to 12-03-09 3 10" xfId="13551"/>
    <cellStyle name="_pgvcl-costal_PGVCL-_NEW MIS Jan - 08_Weekly Urban PBR CO - 06-03-09 to 12-03-09 3 10" xfId="13552"/>
    <cellStyle name="_pgvcl-costal_pgvcl_NEW MIS Jan - 08_Weekly Urban PBR CO - 06-03-09 to 12-03-09 3 2" xfId="13553"/>
    <cellStyle name="_pgvcl-costal_PGVCL-_NEW MIS Jan - 08_Weekly Urban PBR CO - 06-03-09 to 12-03-09 3 2" xfId="13554"/>
    <cellStyle name="_pgvcl-costal_pgvcl_NEW MIS Jan - 08_Weekly Urban PBR CO - 06-03-09 to 12-03-09 3 3" xfId="13555"/>
    <cellStyle name="_pgvcl-costal_PGVCL-_NEW MIS Jan - 08_Weekly Urban PBR CO - 06-03-09 to 12-03-09 3 3" xfId="13556"/>
    <cellStyle name="_pgvcl-costal_pgvcl_NEW MIS Jan - 08_Weekly Urban PBR CO - 06-03-09 to 12-03-09 3 4" xfId="13557"/>
    <cellStyle name="_pgvcl-costal_PGVCL-_NEW MIS Jan - 08_Weekly Urban PBR CO - 06-03-09 to 12-03-09 3 4" xfId="13558"/>
    <cellStyle name="_pgvcl-costal_pgvcl_NEW MIS Jan - 08_Weekly Urban PBR CO - 06-03-09 to 12-03-09 3 5" xfId="13559"/>
    <cellStyle name="_pgvcl-costal_PGVCL-_NEW MIS Jan - 08_Weekly Urban PBR CO - 06-03-09 to 12-03-09 3 5" xfId="13560"/>
    <cellStyle name="_pgvcl-costal_pgvcl_NEW MIS Jan - 08_Weekly Urban PBR CO - 06-03-09 to 12-03-09 3 6" xfId="13561"/>
    <cellStyle name="_pgvcl-costal_PGVCL-_NEW MIS Jan - 08_Weekly Urban PBR CO - 06-03-09 to 12-03-09 3 6" xfId="13562"/>
    <cellStyle name="_pgvcl-costal_pgvcl_NEW MIS Jan - 08_Weekly Urban PBR CO - 06-03-09 to 12-03-09 3 7" xfId="13563"/>
    <cellStyle name="_pgvcl-costal_PGVCL-_NEW MIS Jan - 08_Weekly Urban PBR CO - 06-03-09 to 12-03-09 3 7" xfId="13564"/>
    <cellStyle name="_pgvcl-costal_pgvcl_NEW MIS Jan - 08_Weekly Urban PBR CO - 06-03-09 to 12-03-09 3 8" xfId="13565"/>
    <cellStyle name="_pgvcl-costal_PGVCL-_NEW MIS Jan - 08_Weekly Urban PBR CO - 06-03-09 to 12-03-09 3 8" xfId="13566"/>
    <cellStyle name="_pgvcl-costal_pgvcl_NEW MIS Jan - 08_Weekly Urban PBR CO - 06-03-09 to 12-03-09 3 9" xfId="13567"/>
    <cellStyle name="_pgvcl-costal_PGVCL-_NEW MIS Jan - 08_Weekly Urban PBR CO - 06-03-09 to 12-03-09 3 9" xfId="13568"/>
    <cellStyle name="_pgvcl-costal_pgvcl_NEW MIS Jan - 08_Weekly Urban PBR CO - 06-03-09 to 12-03-09 4" xfId="13569"/>
    <cellStyle name="_pgvcl-costal_PGVCL-_NEW MIS Jan - 08_Weekly Urban PBR CO - 06-03-09 to 12-03-09 4" xfId="13570"/>
    <cellStyle name="_pgvcl-costal_pgvcl_NEW MIS Jan - 08_Weekly Urban PBR CO - 06-03-09 to 12-03-09 4 10" xfId="13571"/>
    <cellStyle name="_pgvcl-costal_PGVCL-_NEW MIS Jan - 08_Weekly Urban PBR CO - 06-03-09 to 12-03-09 4 10" xfId="13572"/>
    <cellStyle name="_pgvcl-costal_pgvcl_NEW MIS Jan - 08_Weekly Urban PBR CO - 06-03-09 to 12-03-09 4 2" xfId="13573"/>
    <cellStyle name="_pgvcl-costal_PGVCL-_NEW MIS Jan - 08_Weekly Urban PBR CO - 06-03-09 to 12-03-09 4 2" xfId="13574"/>
    <cellStyle name="_pgvcl-costal_pgvcl_NEW MIS Jan - 08_Weekly Urban PBR CO - 06-03-09 to 12-03-09 4 3" xfId="13575"/>
    <cellStyle name="_pgvcl-costal_PGVCL-_NEW MIS Jan - 08_Weekly Urban PBR CO - 06-03-09 to 12-03-09 4 3" xfId="13576"/>
    <cellStyle name="_pgvcl-costal_pgvcl_NEW MIS Jan - 08_Weekly Urban PBR CO - 06-03-09 to 12-03-09 4 4" xfId="13577"/>
    <cellStyle name="_pgvcl-costal_PGVCL-_NEW MIS Jan - 08_Weekly Urban PBR CO - 06-03-09 to 12-03-09 4 4" xfId="13578"/>
    <cellStyle name="_pgvcl-costal_pgvcl_NEW MIS Jan - 08_Weekly Urban PBR CO - 06-03-09 to 12-03-09 4 5" xfId="13579"/>
    <cellStyle name="_pgvcl-costal_PGVCL-_NEW MIS Jan - 08_Weekly Urban PBR CO - 06-03-09 to 12-03-09 4 5" xfId="13580"/>
    <cellStyle name="_pgvcl-costal_pgvcl_NEW MIS Jan - 08_Weekly Urban PBR CO - 06-03-09 to 12-03-09 4 6" xfId="13581"/>
    <cellStyle name="_pgvcl-costal_PGVCL-_NEW MIS Jan - 08_Weekly Urban PBR CO - 06-03-09 to 12-03-09 4 6" xfId="13582"/>
    <cellStyle name="_pgvcl-costal_pgvcl_NEW MIS Jan - 08_Weekly Urban PBR CO - 06-03-09 to 12-03-09 4 7" xfId="13583"/>
    <cellStyle name="_pgvcl-costal_PGVCL-_NEW MIS Jan - 08_Weekly Urban PBR CO - 06-03-09 to 12-03-09 4 7" xfId="13584"/>
    <cellStyle name="_pgvcl-costal_pgvcl_NEW MIS Jan - 08_Weekly Urban PBR CO - 06-03-09 to 12-03-09 4 8" xfId="13585"/>
    <cellStyle name="_pgvcl-costal_PGVCL-_NEW MIS Jan - 08_Weekly Urban PBR CO - 06-03-09 to 12-03-09 4 8" xfId="13586"/>
    <cellStyle name="_pgvcl-costal_pgvcl_NEW MIS Jan - 08_Weekly Urban PBR CO - 06-03-09 to 12-03-09 4 9" xfId="13587"/>
    <cellStyle name="_pgvcl-costal_PGVCL-_NEW MIS Jan - 08_Weekly Urban PBR CO - 06-03-09 to 12-03-09 4 9" xfId="13588"/>
    <cellStyle name="_pgvcl-costal_pgvcl_NEW MIS Jan - 08_Weekly Urban PBR CO - 06-03-09 to 12-03-09 5" xfId="13589"/>
    <cellStyle name="_pgvcl-costal_PGVCL-_NEW MIS Jan - 08_Weekly Urban PBR CO - 06-03-09 to 12-03-09 5" xfId="13590"/>
    <cellStyle name="_pgvcl-costal_pgvcl_NEW MIS Jan - 08_Weekly Urban PBR CO - 06-03-09 to 12-03-09 5 10" xfId="13591"/>
    <cellStyle name="_pgvcl-costal_PGVCL-_NEW MIS Jan - 08_Weekly Urban PBR CO - 06-03-09 to 12-03-09 5 10" xfId="13592"/>
    <cellStyle name="_pgvcl-costal_pgvcl_NEW MIS Jan - 08_Weekly Urban PBR CO - 06-03-09 to 12-03-09 5 2" xfId="13593"/>
    <cellStyle name="_pgvcl-costal_PGVCL-_NEW MIS Jan - 08_Weekly Urban PBR CO - 06-03-09 to 12-03-09 5 2" xfId="13594"/>
    <cellStyle name="_pgvcl-costal_pgvcl_NEW MIS Jan - 08_Weekly Urban PBR CO - 06-03-09 to 12-03-09 5 3" xfId="13595"/>
    <cellStyle name="_pgvcl-costal_PGVCL-_NEW MIS Jan - 08_Weekly Urban PBR CO - 06-03-09 to 12-03-09 5 3" xfId="13596"/>
    <cellStyle name="_pgvcl-costal_pgvcl_NEW MIS Jan - 08_Weekly Urban PBR CO - 06-03-09 to 12-03-09 5 4" xfId="13597"/>
    <cellStyle name="_pgvcl-costal_PGVCL-_NEW MIS Jan - 08_Weekly Urban PBR CO - 06-03-09 to 12-03-09 5 4" xfId="13598"/>
    <cellStyle name="_pgvcl-costal_pgvcl_NEW MIS Jan - 08_Weekly Urban PBR CO - 06-03-09 to 12-03-09 5 5" xfId="13599"/>
    <cellStyle name="_pgvcl-costal_PGVCL-_NEW MIS Jan - 08_Weekly Urban PBR CO - 06-03-09 to 12-03-09 5 5" xfId="13600"/>
    <cellStyle name="_pgvcl-costal_pgvcl_NEW MIS Jan - 08_Weekly Urban PBR CO - 06-03-09 to 12-03-09 5 6" xfId="13601"/>
    <cellStyle name="_pgvcl-costal_PGVCL-_NEW MIS Jan - 08_Weekly Urban PBR CO - 06-03-09 to 12-03-09 5 6" xfId="13602"/>
    <cellStyle name="_pgvcl-costal_pgvcl_NEW MIS Jan - 08_Weekly Urban PBR CO - 06-03-09 to 12-03-09 5 7" xfId="13603"/>
    <cellStyle name="_pgvcl-costal_PGVCL-_NEW MIS Jan - 08_Weekly Urban PBR CO - 06-03-09 to 12-03-09 5 7" xfId="13604"/>
    <cellStyle name="_pgvcl-costal_pgvcl_NEW MIS Jan - 08_Weekly Urban PBR CO - 06-03-09 to 12-03-09 5 8" xfId="13605"/>
    <cellStyle name="_pgvcl-costal_PGVCL-_NEW MIS Jan - 08_Weekly Urban PBR CO - 06-03-09 to 12-03-09 5 8" xfId="13606"/>
    <cellStyle name="_pgvcl-costal_pgvcl_NEW MIS Jan - 08_Weekly Urban PBR CO - 06-03-09 to 12-03-09 5 9" xfId="13607"/>
    <cellStyle name="_pgvcl-costal_PGVCL-_NEW MIS Jan - 08_Weekly Urban PBR CO - 06-03-09 to 12-03-09 5 9" xfId="13608"/>
    <cellStyle name="_pgvcl-costal_pgvcl_NEW MIS Jan - 08_Weekly Urban PBR CO - 06-03-09 to 12-03-09 6" xfId="13609"/>
    <cellStyle name="_pgvcl-costal_PGVCL-_NEW MIS Jan - 08_Weekly Urban PBR CO - 06-03-09 to 12-03-09 6" xfId="13610"/>
    <cellStyle name="_pgvcl-costal_pgvcl_NEW MIS Jan - 08_Weekly Urban PBR CO - 06-03-09 to 12-03-09 6 10" xfId="13611"/>
    <cellStyle name="_pgvcl-costal_PGVCL-_NEW MIS Jan - 08_Weekly Urban PBR CO - 06-03-09 to 12-03-09 6 10" xfId="13612"/>
    <cellStyle name="_pgvcl-costal_pgvcl_NEW MIS Jan - 08_Weekly Urban PBR CO - 06-03-09 to 12-03-09 6 2" xfId="13613"/>
    <cellStyle name="_pgvcl-costal_PGVCL-_NEW MIS Jan - 08_Weekly Urban PBR CO - 06-03-09 to 12-03-09 6 2" xfId="13614"/>
    <cellStyle name="_pgvcl-costal_pgvcl_NEW MIS Jan - 08_Weekly Urban PBR CO - 06-03-09 to 12-03-09 6 3" xfId="13615"/>
    <cellStyle name="_pgvcl-costal_PGVCL-_NEW MIS Jan - 08_Weekly Urban PBR CO - 06-03-09 to 12-03-09 6 3" xfId="13616"/>
    <cellStyle name="_pgvcl-costal_pgvcl_NEW MIS Jan - 08_Weekly Urban PBR CO - 06-03-09 to 12-03-09 6 4" xfId="13617"/>
    <cellStyle name="_pgvcl-costal_PGVCL-_NEW MIS Jan - 08_Weekly Urban PBR CO - 06-03-09 to 12-03-09 6 4" xfId="13618"/>
    <cellStyle name="_pgvcl-costal_pgvcl_NEW MIS Jan - 08_Weekly Urban PBR CO - 06-03-09 to 12-03-09 6 5" xfId="13619"/>
    <cellStyle name="_pgvcl-costal_PGVCL-_NEW MIS Jan - 08_Weekly Urban PBR CO - 06-03-09 to 12-03-09 6 5" xfId="13620"/>
    <cellStyle name="_pgvcl-costal_pgvcl_NEW MIS Jan - 08_Weekly Urban PBR CO - 06-03-09 to 12-03-09 6 6" xfId="13621"/>
    <cellStyle name="_pgvcl-costal_PGVCL-_NEW MIS Jan - 08_Weekly Urban PBR CO - 06-03-09 to 12-03-09 6 6" xfId="13622"/>
    <cellStyle name="_pgvcl-costal_pgvcl_NEW MIS Jan - 08_Weekly Urban PBR CO - 06-03-09 to 12-03-09 6 7" xfId="13623"/>
    <cellStyle name="_pgvcl-costal_PGVCL-_NEW MIS Jan - 08_Weekly Urban PBR CO - 06-03-09 to 12-03-09 6 7" xfId="13624"/>
    <cellStyle name="_pgvcl-costal_pgvcl_NEW MIS Jan - 08_Weekly Urban PBR CO - 06-03-09 to 12-03-09 6 8" xfId="13625"/>
    <cellStyle name="_pgvcl-costal_PGVCL-_NEW MIS Jan - 08_Weekly Urban PBR CO - 06-03-09 to 12-03-09 6 8" xfId="13626"/>
    <cellStyle name="_pgvcl-costal_pgvcl_NEW MIS Jan - 08_Weekly Urban PBR CO - 06-03-09 to 12-03-09 6 9" xfId="13627"/>
    <cellStyle name="_pgvcl-costal_PGVCL-_NEW MIS Jan - 08_Weekly Urban PBR CO - 06-03-09 to 12-03-09 6 9" xfId="13628"/>
    <cellStyle name="_pgvcl-costal_pgvcl_NEW MIS Jan - 08_Weekly Urban PBR CO - 06-03-09 to 12-03-09 7" xfId="13629"/>
    <cellStyle name="_pgvcl-costal_PGVCL-_NEW MIS Jan - 08_Weekly Urban PBR CO - 06-03-09 to 12-03-09 7" xfId="13630"/>
    <cellStyle name="_pgvcl-costal_pgvcl_NEW MIS Jan - 08_Weekly Urban PBR CO - 06-03-09 to 12-03-09 7 10" xfId="13631"/>
    <cellStyle name="_pgvcl-costal_PGVCL-_NEW MIS Jan - 08_Weekly Urban PBR CO - 06-03-09 to 12-03-09 7 10" xfId="13632"/>
    <cellStyle name="_pgvcl-costal_pgvcl_NEW MIS Jan - 08_Weekly Urban PBR CO - 06-03-09 to 12-03-09 7 2" xfId="13633"/>
    <cellStyle name="_pgvcl-costal_PGVCL-_NEW MIS Jan - 08_Weekly Urban PBR CO - 06-03-09 to 12-03-09 7 2" xfId="13634"/>
    <cellStyle name="_pgvcl-costal_pgvcl_NEW MIS Jan - 08_Weekly Urban PBR CO - 06-03-09 to 12-03-09 7 3" xfId="13635"/>
    <cellStyle name="_pgvcl-costal_PGVCL-_NEW MIS Jan - 08_Weekly Urban PBR CO - 06-03-09 to 12-03-09 7 3" xfId="13636"/>
    <cellStyle name="_pgvcl-costal_pgvcl_NEW MIS Jan - 08_Weekly Urban PBR CO - 06-03-09 to 12-03-09 7 4" xfId="13637"/>
    <cellStyle name="_pgvcl-costal_PGVCL-_NEW MIS Jan - 08_Weekly Urban PBR CO - 06-03-09 to 12-03-09 7 4" xfId="13638"/>
    <cellStyle name="_pgvcl-costal_pgvcl_NEW MIS Jan - 08_Weekly Urban PBR CO - 06-03-09 to 12-03-09 7 5" xfId="13639"/>
    <cellStyle name="_pgvcl-costal_PGVCL-_NEW MIS Jan - 08_Weekly Urban PBR CO - 06-03-09 to 12-03-09 7 5" xfId="13640"/>
    <cellStyle name="_pgvcl-costal_pgvcl_NEW MIS Jan - 08_Weekly Urban PBR CO - 06-03-09 to 12-03-09 7 6" xfId="13641"/>
    <cellStyle name="_pgvcl-costal_PGVCL-_NEW MIS Jan - 08_Weekly Urban PBR CO - 06-03-09 to 12-03-09 7 6" xfId="13642"/>
    <cellStyle name="_pgvcl-costal_pgvcl_NEW MIS Jan - 08_Weekly Urban PBR CO - 06-03-09 to 12-03-09 7 7" xfId="13643"/>
    <cellStyle name="_pgvcl-costal_PGVCL-_NEW MIS Jan - 08_Weekly Urban PBR CO - 06-03-09 to 12-03-09 7 7" xfId="13644"/>
    <cellStyle name="_pgvcl-costal_pgvcl_NEW MIS Jan - 08_Weekly Urban PBR CO - 06-03-09 to 12-03-09 7 8" xfId="13645"/>
    <cellStyle name="_pgvcl-costal_PGVCL-_NEW MIS Jan - 08_Weekly Urban PBR CO - 06-03-09 to 12-03-09 7 8" xfId="13646"/>
    <cellStyle name="_pgvcl-costal_pgvcl_NEW MIS Jan - 08_Weekly Urban PBR CO - 06-03-09 to 12-03-09 7 9" xfId="13647"/>
    <cellStyle name="_pgvcl-costal_PGVCL-_NEW MIS Jan - 08_Weekly Urban PBR CO - 06-03-09 to 12-03-09 7 9" xfId="13648"/>
    <cellStyle name="_pgvcl-costal_pgvcl_NEW MIS Jan - 08_Weekly Urban PBR CO - 06-03-09 to 12-03-09 8" xfId="13649"/>
    <cellStyle name="_pgvcl-costal_PGVCL-_NEW MIS Jan - 08_Weekly Urban PBR CO - 06-03-09 to 12-03-09 8" xfId="13650"/>
    <cellStyle name="_pgvcl-costal_pgvcl_NEW MIS Jan - 08_Weekly Urban PBR CO - 20-02-09 to 26-02-09" xfId="13651"/>
    <cellStyle name="_pgvcl-costal_PGVCL-_NEW MIS Jan - 08_Weekly Urban PBR CO - 20-02-09 to 26-02-09" xfId="13652"/>
    <cellStyle name="_pgvcl-costal_pgvcl_NEW MIS Jan - 08_Weekly Urban PBR CO - 20-02-09 to 26-02-09 2" xfId="13653"/>
    <cellStyle name="_pgvcl-costal_PGVCL-_NEW MIS Jan - 08_Weekly Urban PBR CO - 20-02-09 to 26-02-09 2" xfId="13654"/>
    <cellStyle name="_pgvcl-costal_pgvcl_NEW MIS Jan - 08_Weekly Urban PBR CO - 20-02-09 to 26-02-09 2 10" xfId="13655"/>
    <cellStyle name="_pgvcl-costal_PGVCL-_NEW MIS Jan - 08_Weekly Urban PBR CO - 20-02-09 to 26-02-09 2 10" xfId="13656"/>
    <cellStyle name="_pgvcl-costal_pgvcl_NEW MIS Jan - 08_Weekly Urban PBR CO - 20-02-09 to 26-02-09 2 2" xfId="13657"/>
    <cellStyle name="_pgvcl-costal_PGVCL-_NEW MIS Jan - 08_Weekly Urban PBR CO - 20-02-09 to 26-02-09 2 2" xfId="13658"/>
    <cellStyle name="_pgvcl-costal_pgvcl_NEW MIS Jan - 08_Weekly Urban PBR CO - 20-02-09 to 26-02-09 2 3" xfId="13659"/>
    <cellStyle name="_pgvcl-costal_PGVCL-_NEW MIS Jan - 08_Weekly Urban PBR CO - 20-02-09 to 26-02-09 2 3" xfId="13660"/>
    <cellStyle name="_pgvcl-costal_pgvcl_NEW MIS Jan - 08_Weekly Urban PBR CO - 20-02-09 to 26-02-09 2 4" xfId="13661"/>
    <cellStyle name="_pgvcl-costal_PGVCL-_NEW MIS Jan - 08_Weekly Urban PBR CO - 20-02-09 to 26-02-09 2 4" xfId="13662"/>
    <cellStyle name="_pgvcl-costal_pgvcl_NEW MIS Jan - 08_Weekly Urban PBR CO - 20-02-09 to 26-02-09 2 5" xfId="13663"/>
    <cellStyle name="_pgvcl-costal_PGVCL-_NEW MIS Jan - 08_Weekly Urban PBR CO - 20-02-09 to 26-02-09 2 5" xfId="13664"/>
    <cellStyle name="_pgvcl-costal_pgvcl_NEW MIS Jan - 08_Weekly Urban PBR CO - 20-02-09 to 26-02-09 2 6" xfId="13665"/>
    <cellStyle name="_pgvcl-costal_PGVCL-_NEW MIS Jan - 08_Weekly Urban PBR CO - 20-02-09 to 26-02-09 2 6" xfId="13666"/>
    <cellStyle name="_pgvcl-costal_pgvcl_NEW MIS Jan - 08_Weekly Urban PBR CO - 20-02-09 to 26-02-09 2 7" xfId="13667"/>
    <cellStyle name="_pgvcl-costal_PGVCL-_NEW MIS Jan - 08_Weekly Urban PBR CO - 20-02-09 to 26-02-09 2 7" xfId="13668"/>
    <cellStyle name="_pgvcl-costal_pgvcl_NEW MIS Jan - 08_Weekly Urban PBR CO - 20-02-09 to 26-02-09 2 8" xfId="13669"/>
    <cellStyle name="_pgvcl-costal_PGVCL-_NEW MIS Jan - 08_Weekly Urban PBR CO - 20-02-09 to 26-02-09 2 8" xfId="13670"/>
    <cellStyle name="_pgvcl-costal_pgvcl_NEW MIS Jan - 08_Weekly Urban PBR CO - 20-02-09 to 26-02-09 2 9" xfId="13671"/>
    <cellStyle name="_pgvcl-costal_PGVCL-_NEW MIS Jan - 08_Weekly Urban PBR CO - 20-02-09 to 26-02-09 2 9" xfId="13672"/>
    <cellStyle name="_pgvcl-costal_pgvcl_NEW MIS Jan - 08_Weekly Urban PBR CO - 20-02-09 to 26-02-09 3" xfId="13673"/>
    <cellStyle name="_pgvcl-costal_PGVCL-_NEW MIS Jan - 08_Weekly Urban PBR CO - 20-02-09 to 26-02-09 3" xfId="13674"/>
    <cellStyle name="_pgvcl-costal_pgvcl_NEW MIS Jan - 08_Weekly Urban PBR CO - 20-02-09 to 26-02-09 3 10" xfId="13675"/>
    <cellStyle name="_pgvcl-costal_PGVCL-_NEW MIS Jan - 08_Weekly Urban PBR CO - 20-02-09 to 26-02-09 3 10" xfId="13676"/>
    <cellStyle name="_pgvcl-costal_pgvcl_NEW MIS Jan - 08_Weekly Urban PBR CO - 20-02-09 to 26-02-09 3 2" xfId="13677"/>
    <cellStyle name="_pgvcl-costal_PGVCL-_NEW MIS Jan - 08_Weekly Urban PBR CO - 20-02-09 to 26-02-09 3 2" xfId="13678"/>
    <cellStyle name="_pgvcl-costal_pgvcl_NEW MIS Jan - 08_Weekly Urban PBR CO - 20-02-09 to 26-02-09 3 3" xfId="13679"/>
    <cellStyle name="_pgvcl-costal_PGVCL-_NEW MIS Jan - 08_Weekly Urban PBR CO - 20-02-09 to 26-02-09 3 3" xfId="13680"/>
    <cellStyle name="_pgvcl-costal_pgvcl_NEW MIS Jan - 08_Weekly Urban PBR CO - 20-02-09 to 26-02-09 3 4" xfId="13681"/>
    <cellStyle name="_pgvcl-costal_PGVCL-_NEW MIS Jan - 08_Weekly Urban PBR CO - 20-02-09 to 26-02-09 3 4" xfId="13682"/>
    <cellStyle name="_pgvcl-costal_pgvcl_NEW MIS Jan - 08_Weekly Urban PBR CO - 20-02-09 to 26-02-09 3 5" xfId="13683"/>
    <cellStyle name="_pgvcl-costal_PGVCL-_NEW MIS Jan - 08_Weekly Urban PBR CO - 20-02-09 to 26-02-09 3 5" xfId="13684"/>
    <cellStyle name="_pgvcl-costal_pgvcl_NEW MIS Jan - 08_Weekly Urban PBR CO - 20-02-09 to 26-02-09 3 6" xfId="13685"/>
    <cellStyle name="_pgvcl-costal_PGVCL-_NEW MIS Jan - 08_Weekly Urban PBR CO - 20-02-09 to 26-02-09 3 6" xfId="13686"/>
    <cellStyle name="_pgvcl-costal_pgvcl_NEW MIS Jan - 08_Weekly Urban PBR CO - 20-02-09 to 26-02-09 3 7" xfId="13687"/>
    <cellStyle name="_pgvcl-costal_PGVCL-_NEW MIS Jan - 08_Weekly Urban PBR CO - 20-02-09 to 26-02-09 3 7" xfId="13688"/>
    <cellStyle name="_pgvcl-costal_pgvcl_NEW MIS Jan - 08_Weekly Urban PBR CO - 20-02-09 to 26-02-09 3 8" xfId="13689"/>
    <cellStyle name="_pgvcl-costal_PGVCL-_NEW MIS Jan - 08_Weekly Urban PBR CO - 20-02-09 to 26-02-09 3 8" xfId="13690"/>
    <cellStyle name="_pgvcl-costal_pgvcl_NEW MIS Jan - 08_Weekly Urban PBR CO - 20-02-09 to 26-02-09 3 9" xfId="13691"/>
    <cellStyle name="_pgvcl-costal_PGVCL-_NEW MIS Jan - 08_Weekly Urban PBR CO - 20-02-09 to 26-02-09 3 9" xfId="13692"/>
    <cellStyle name="_pgvcl-costal_pgvcl_NEW MIS Jan - 08_Weekly Urban PBR CO - 20-02-09 to 26-02-09 4" xfId="13693"/>
    <cellStyle name="_pgvcl-costal_PGVCL-_NEW MIS Jan - 08_Weekly Urban PBR CO - 20-02-09 to 26-02-09 4" xfId="13694"/>
    <cellStyle name="_pgvcl-costal_pgvcl_NEW MIS Jan - 08_Weekly Urban PBR CO - 20-02-09 to 26-02-09 4 10" xfId="13695"/>
    <cellStyle name="_pgvcl-costal_PGVCL-_NEW MIS Jan - 08_Weekly Urban PBR CO - 20-02-09 to 26-02-09 4 10" xfId="13696"/>
    <cellStyle name="_pgvcl-costal_pgvcl_NEW MIS Jan - 08_Weekly Urban PBR CO - 20-02-09 to 26-02-09 4 2" xfId="13697"/>
    <cellStyle name="_pgvcl-costal_PGVCL-_NEW MIS Jan - 08_Weekly Urban PBR CO - 20-02-09 to 26-02-09 4 2" xfId="13698"/>
    <cellStyle name="_pgvcl-costal_pgvcl_NEW MIS Jan - 08_Weekly Urban PBR CO - 20-02-09 to 26-02-09 4 3" xfId="13699"/>
    <cellStyle name="_pgvcl-costal_PGVCL-_NEW MIS Jan - 08_Weekly Urban PBR CO - 20-02-09 to 26-02-09 4 3" xfId="13700"/>
    <cellStyle name="_pgvcl-costal_pgvcl_NEW MIS Jan - 08_Weekly Urban PBR CO - 20-02-09 to 26-02-09 4 4" xfId="13701"/>
    <cellStyle name="_pgvcl-costal_PGVCL-_NEW MIS Jan - 08_Weekly Urban PBR CO - 20-02-09 to 26-02-09 4 4" xfId="13702"/>
    <cellStyle name="_pgvcl-costal_pgvcl_NEW MIS Jan - 08_Weekly Urban PBR CO - 20-02-09 to 26-02-09 4 5" xfId="13703"/>
    <cellStyle name="_pgvcl-costal_PGVCL-_NEW MIS Jan - 08_Weekly Urban PBR CO - 20-02-09 to 26-02-09 4 5" xfId="13704"/>
    <cellStyle name="_pgvcl-costal_pgvcl_NEW MIS Jan - 08_Weekly Urban PBR CO - 20-02-09 to 26-02-09 4 6" xfId="13705"/>
    <cellStyle name="_pgvcl-costal_PGVCL-_NEW MIS Jan - 08_Weekly Urban PBR CO - 20-02-09 to 26-02-09 4 6" xfId="13706"/>
    <cellStyle name="_pgvcl-costal_pgvcl_NEW MIS Jan - 08_Weekly Urban PBR CO - 20-02-09 to 26-02-09 4 7" xfId="13707"/>
    <cellStyle name="_pgvcl-costal_PGVCL-_NEW MIS Jan - 08_Weekly Urban PBR CO - 20-02-09 to 26-02-09 4 7" xfId="13708"/>
    <cellStyle name="_pgvcl-costal_pgvcl_NEW MIS Jan - 08_Weekly Urban PBR CO - 20-02-09 to 26-02-09 4 8" xfId="13709"/>
    <cellStyle name="_pgvcl-costal_PGVCL-_NEW MIS Jan - 08_Weekly Urban PBR CO - 20-02-09 to 26-02-09 4 8" xfId="13710"/>
    <cellStyle name="_pgvcl-costal_pgvcl_NEW MIS Jan - 08_Weekly Urban PBR CO - 20-02-09 to 26-02-09 4 9" xfId="13711"/>
    <cellStyle name="_pgvcl-costal_PGVCL-_NEW MIS Jan - 08_Weekly Urban PBR CO - 20-02-09 to 26-02-09 4 9" xfId="13712"/>
    <cellStyle name="_pgvcl-costal_pgvcl_NEW MIS Jan - 08_Weekly Urban PBR CO - 20-02-09 to 26-02-09 5" xfId="13713"/>
    <cellStyle name="_pgvcl-costal_PGVCL-_NEW MIS Jan - 08_Weekly Urban PBR CO - 20-02-09 to 26-02-09 5" xfId="13714"/>
    <cellStyle name="_pgvcl-costal_pgvcl_NEW MIS Jan - 08_Weekly Urban PBR CO - 20-02-09 to 26-02-09 5 10" xfId="13715"/>
    <cellStyle name="_pgvcl-costal_PGVCL-_NEW MIS Jan - 08_Weekly Urban PBR CO - 20-02-09 to 26-02-09 5 10" xfId="13716"/>
    <cellStyle name="_pgvcl-costal_pgvcl_NEW MIS Jan - 08_Weekly Urban PBR CO - 20-02-09 to 26-02-09 5 2" xfId="13717"/>
    <cellStyle name="_pgvcl-costal_PGVCL-_NEW MIS Jan - 08_Weekly Urban PBR CO - 20-02-09 to 26-02-09 5 2" xfId="13718"/>
    <cellStyle name="_pgvcl-costal_pgvcl_NEW MIS Jan - 08_Weekly Urban PBR CO - 20-02-09 to 26-02-09 5 3" xfId="13719"/>
    <cellStyle name="_pgvcl-costal_PGVCL-_NEW MIS Jan - 08_Weekly Urban PBR CO - 20-02-09 to 26-02-09 5 3" xfId="13720"/>
    <cellStyle name="_pgvcl-costal_pgvcl_NEW MIS Jan - 08_Weekly Urban PBR CO - 20-02-09 to 26-02-09 5 4" xfId="13721"/>
    <cellStyle name="_pgvcl-costal_PGVCL-_NEW MIS Jan - 08_Weekly Urban PBR CO - 20-02-09 to 26-02-09 5 4" xfId="13722"/>
    <cellStyle name="_pgvcl-costal_pgvcl_NEW MIS Jan - 08_Weekly Urban PBR CO - 20-02-09 to 26-02-09 5 5" xfId="13723"/>
    <cellStyle name="_pgvcl-costal_PGVCL-_NEW MIS Jan - 08_Weekly Urban PBR CO - 20-02-09 to 26-02-09 5 5" xfId="13724"/>
    <cellStyle name="_pgvcl-costal_pgvcl_NEW MIS Jan - 08_Weekly Urban PBR CO - 20-02-09 to 26-02-09 5 6" xfId="13725"/>
    <cellStyle name="_pgvcl-costal_PGVCL-_NEW MIS Jan - 08_Weekly Urban PBR CO - 20-02-09 to 26-02-09 5 6" xfId="13726"/>
    <cellStyle name="_pgvcl-costal_pgvcl_NEW MIS Jan - 08_Weekly Urban PBR CO - 20-02-09 to 26-02-09 5 7" xfId="13727"/>
    <cellStyle name="_pgvcl-costal_PGVCL-_NEW MIS Jan - 08_Weekly Urban PBR CO - 20-02-09 to 26-02-09 5 7" xfId="13728"/>
    <cellStyle name="_pgvcl-costal_pgvcl_NEW MIS Jan - 08_Weekly Urban PBR CO - 20-02-09 to 26-02-09 5 8" xfId="13729"/>
    <cellStyle name="_pgvcl-costal_PGVCL-_NEW MIS Jan - 08_Weekly Urban PBR CO - 20-02-09 to 26-02-09 5 8" xfId="13730"/>
    <cellStyle name="_pgvcl-costal_pgvcl_NEW MIS Jan - 08_Weekly Urban PBR CO - 20-02-09 to 26-02-09 5 9" xfId="13731"/>
    <cellStyle name="_pgvcl-costal_PGVCL-_NEW MIS Jan - 08_Weekly Urban PBR CO - 20-02-09 to 26-02-09 5 9" xfId="13732"/>
    <cellStyle name="_pgvcl-costal_pgvcl_NEW MIS Jan - 08_Weekly Urban PBR CO - 20-02-09 to 26-02-09 6" xfId="13733"/>
    <cellStyle name="_pgvcl-costal_PGVCL-_NEW MIS Jan - 08_Weekly Urban PBR CO - 20-02-09 to 26-02-09 6" xfId="13734"/>
    <cellStyle name="_pgvcl-costal_pgvcl_NEW MIS Jan - 08_Weekly Urban PBR CO - 20-02-09 to 26-02-09 6 10" xfId="13735"/>
    <cellStyle name="_pgvcl-costal_PGVCL-_NEW MIS Jan - 08_Weekly Urban PBR CO - 20-02-09 to 26-02-09 6 10" xfId="13736"/>
    <cellStyle name="_pgvcl-costal_pgvcl_NEW MIS Jan - 08_Weekly Urban PBR CO - 20-02-09 to 26-02-09 6 2" xfId="13737"/>
    <cellStyle name="_pgvcl-costal_PGVCL-_NEW MIS Jan - 08_Weekly Urban PBR CO - 20-02-09 to 26-02-09 6 2" xfId="13738"/>
    <cellStyle name="_pgvcl-costal_pgvcl_NEW MIS Jan - 08_Weekly Urban PBR CO - 20-02-09 to 26-02-09 6 3" xfId="13739"/>
    <cellStyle name="_pgvcl-costal_PGVCL-_NEW MIS Jan - 08_Weekly Urban PBR CO - 20-02-09 to 26-02-09 6 3" xfId="13740"/>
    <cellStyle name="_pgvcl-costal_pgvcl_NEW MIS Jan - 08_Weekly Urban PBR CO - 20-02-09 to 26-02-09 6 4" xfId="13741"/>
    <cellStyle name="_pgvcl-costal_PGVCL-_NEW MIS Jan - 08_Weekly Urban PBR CO - 20-02-09 to 26-02-09 6 4" xfId="13742"/>
    <cellStyle name="_pgvcl-costal_pgvcl_NEW MIS Jan - 08_Weekly Urban PBR CO - 20-02-09 to 26-02-09 6 5" xfId="13743"/>
    <cellStyle name="_pgvcl-costal_PGVCL-_NEW MIS Jan - 08_Weekly Urban PBR CO - 20-02-09 to 26-02-09 6 5" xfId="13744"/>
    <cellStyle name="_pgvcl-costal_pgvcl_NEW MIS Jan - 08_Weekly Urban PBR CO - 20-02-09 to 26-02-09 6 6" xfId="13745"/>
    <cellStyle name="_pgvcl-costal_PGVCL-_NEW MIS Jan - 08_Weekly Urban PBR CO - 20-02-09 to 26-02-09 6 6" xfId="13746"/>
    <cellStyle name="_pgvcl-costal_pgvcl_NEW MIS Jan - 08_Weekly Urban PBR CO - 20-02-09 to 26-02-09 6 7" xfId="13747"/>
    <cellStyle name="_pgvcl-costal_PGVCL-_NEW MIS Jan - 08_Weekly Urban PBR CO - 20-02-09 to 26-02-09 6 7" xfId="13748"/>
    <cellStyle name="_pgvcl-costal_pgvcl_NEW MIS Jan - 08_Weekly Urban PBR CO - 20-02-09 to 26-02-09 6 8" xfId="13749"/>
    <cellStyle name="_pgvcl-costal_PGVCL-_NEW MIS Jan - 08_Weekly Urban PBR CO - 20-02-09 to 26-02-09 6 8" xfId="13750"/>
    <cellStyle name="_pgvcl-costal_pgvcl_NEW MIS Jan - 08_Weekly Urban PBR CO - 20-02-09 to 26-02-09 6 9" xfId="13751"/>
    <cellStyle name="_pgvcl-costal_PGVCL-_NEW MIS Jan - 08_Weekly Urban PBR CO - 20-02-09 to 26-02-09 6 9" xfId="13752"/>
    <cellStyle name="_pgvcl-costal_pgvcl_NEW MIS Jan - 08_Weekly Urban PBR CO - 20-02-09 to 26-02-09 7" xfId="13753"/>
    <cellStyle name="_pgvcl-costal_PGVCL-_NEW MIS Jan - 08_Weekly Urban PBR CO - 20-02-09 to 26-02-09 7" xfId="13754"/>
    <cellStyle name="_pgvcl-costal_pgvcl_NEW MIS Jan - 08_Weekly Urban PBR CO - 20-02-09 to 26-02-09 7 10" xfId="13755"/>
    <cellStyle name="_pgvcl-costal_PGVCL-_NEW MIS Jan - 08_Weekly Urban PBR CO - 20-02-09 to 26-02-09 7 10" xfId="13756"/>
    <cellStyle name="_pgvcl-costal_pgvcl_NEW MIS Jan - 08_Weekly Urban PBR CO - 20-02-09 to 26-02-09 7 2" xfId="13757"/>
    <cellStyle name="_pgvcl-costal_PGVCL-_NEW MIS Jan - 08_Weekly Urban PBR CO - 20-02-09 to 26-02-09 7 2" xfId="13758"/>
    <cellStyle name="_pgvcl-costal_pgvcl_NEW MIS Jan - 08_Weekly Urban PBR CO - 20-02-09 to 26-02-09 7 3" xfId="13759"/>
    <cellStyle name="_pgvcl-costal_PGVCL-_NEW MIS Jan - 08_Weekly Urban PBR CO - 20-02-09 to 26-02-09 7 3" xfId="13760"/>
    <cellStyle name="_pgvcl-costal_pgvcl_NEW MIS Jan - 08_Weekly Urban PBR CO - 20-02-09 to 26-02-09 7 4" xfId="13761"/>
    <cellStyle name="_pgvcl-costal_PGVCL-_NEW MIS Jan - 08_Weekly Urban PBR CO - 20-02-09 to 26-02-09 7 4" xfId="13762"/>
    <cellStyle name="_pgvcl-costal_pgvcl_NEW MIS Jan - 08_Weekly Urban PBR CO - 20-02-09 to 26-02-09 7 5" xfId="13763"/>
    <cellStyle name="_pgvcl-costal_PGVCL-_NEW MIS Jan - 08_Weekly Urban PBR CO - 20-02-09 to 26-02-09 7 5" xfId="13764"/>
    <cellStyle name="_pgvcl-costal_pgvcl_NEW MIS Jan - 08_Weekly Urban PBR CO - 20-02-09 to 26-02-09 7 6" xfId="13765"/>
    <cellStyle name="_pgvcl-costal_PGVCL-_NEW MIS Jan - 08_Weekly Urban PBR CO - 20-02-09 to 26-02-09 7 6" xfId="13766"/>
    <cellStyle name="_pgvcl-costal_pgvcl_NEW MIS Jan - 08_Weekly Urban PBR CO - 20-02-09 to 26-02-09 7 7" xfId="13767"/>
    <cellStyle name="_pgvcl-costal_PGVCL-_NEW MIS Jan - 08_Weekly Urban PBR CO - 20-02-09 to 26-02-09 7 7" xfId="13768"/>
    <cellStyle name="_pgvcl-costal_pgvcl_NEW MIS Jan - 08_Weekly Urban PBR CO - 20-02-09 to 26-02-09 7 8" xfId="13769"/>
    <cellStyle name="_pgvcl-costal_PGVCL-_NEW MIS Jan - 08_Weekly Urban PBR CO - 20-02-09 to 26-02-09 7 8" xfId="13770"/>
    <cellStyle name="_pgvcl-costal_pgvcl_NEW MIS Jan - 08_Weekly Urban PBR CO - 20-02-09 to 26-02-09 7 9" xfId="13771"/>
    <cellStyle name="_pgvcl-costal_PGVCL-_NEW MIS Jan - 08_Weekly Urban PBR CO - 20-02-09 to 26-02-09 7 9" xfId="13772"/>
    <cellStyle name="_pgvcl-costal_pgvcl_NEW MIS Jan - 08_Weekly Urban PBR CO - 20-02-09 to 26-02-09 8" xfId="13773"/>
    <cellStyle name="_pgvcl-costal_PGVCL-_NEW MIS Jan - 08_Weekly Urban PBR CO - 20-02-09 to 26-02-09 8" xfId="13774"/>
    <cellStyle name="_pgvcl-costal_pgvcl_NEW MIS Jan - 08_Weekly Urban PBR CO - 30-01-09 to 05-02-09" xfId="13775"/>
    <cellStyle name="_pgvcl-costal_PGVCL-_NEW MIS Jan - 08_Weekly Urban PBR CO - 30-01-09 to 05-02-09" xfId="13776"/>
    <cellStyle name="_pgvcl-costal_pgvcl_NEW MIS Jan - 08_Weekly Urban PBR CO - 30-01-09 to 05-02-09 2" xfId="13777"/>
    <cellStyle name="_pgvcl-costal_PGVCL-_NEW MIS Jan - 08_Weekly Urban PBR CO - 30-01-09 to 05-02-09 2" xfId="13778"/>
    <cellStyle name="_pgvcl-costal_pgvcl_NEW MIS Jan - 08_Weekly Urban PBR CO - 30-01-09 to 05-02-09 2 10" xfId="13779"/>
    <cellStyle name="_pgvcl-costal_PGVCL-_NEW MIS Jan - 08_Weekly Urban PBR CO - 30-01-09 to 05-02-09 2 10" xfId="13780"/>
    <cellStyle name="_pgvcl-costal_pgvcl_NEW MIS Jan - 08_Weekly Urban PBR CO - 30-01-09 to 05-02-09 2 2" xfId="13781"/>
    <cellStyle name="_pgvcl-costal_PGVCL-_NEW MIS Jan - 08_Weekly Urban PBR CO - 30-01-09 to 05-02-09 2 2" xfId="13782"/>
    <cellStyle name="_pgvcl-costal_pgvcl_NEW MIS Jan - 08_Weekly Urban PBR CO - 30-01-09 to 05-02-09 2 3" xfId="13783"/>
    <cellStyle name="_pgvcl-costal_PGVCL-_NEW MIS Jan - 08_Weekly Urban PBR CO - 30-01-09 to 05-02-09 2 3" xfId="13784"/>
    <cellStyle name="_pgvcl-costal_pgvcl_NEW MIS Jan - 08_Weekly Urban PBR CO - 30-01-09 to 05-02-09 2 4" xfId="13785"/>
    <cellStyle name="_pgvcl-costal_PGVCL-_NEW MIS Jan - 08_Weekly Urban PBR CO - 30-01-09 to 05-02-09 2 4" xfId="13786"/>
    <cellStyle name="_pgvcl-costal_pgvcl_NEW MIS Jan - 08_Weekly Urban PBR CO - 30-01-09 to 05-02-09 2 5" xfId="13787"/>
    <cellStyle name="_pgvcl-costal_PGVCL-_NEW MIS Jan - 08_Weekly Urban PBR CO - 30-01-09 to 05-02-09 2 5" xfId="13788"/>
    <cellStyle name="_pgvcl-costal_pgvcl_NEW MIS Jan - 08_Weekly Urban PBR CO - 30-01-09 to 05-02-09 2 6" xfId="13789"/>
    <cellStyle name="_pgvcl-costal_PGVCL-_NEW MIS Jan - 08_Weekly Urban PBR CO - 30-01-09 to 05-02-09 2 6" xfId="13790"/>
    <cellStyle name="_pgvcl-costal_pgvcl_NEW MIS Jan - 08_Weekly Urban PBR CO - 30-01-09 to 05-02-09 2 7" xfId="13791"/>
    <cellStyle name="_pgvcl-costal_PGVCL-_NEW MIS Jan - 08_Weekly Urban PBR CO - 30-01-09 to 05-02-09 2 7" xfId="13792"/>
    <cellStyle name="_pgvcl-costal_pgvcl_NEW MIS Jan - 08_Weekly Urban PBR CO - 30-01-09 to 05-02-09 2 8" xfId="13793"/>
    <cellStyle name="_pgvcl-costal_PGVCL-_NEW MIS Jan - 08_Weekly Urban PBR CO - 30-01-09 to 05-02-09 2 8" xfId="13794"/>
    <cellStyle name="_pgvcl-costal_pgvcl_NEW MIS Jan - 08_Weekly Urban PBR CO - 30-01-09 to 05-02-09 2 9" xfId="13795"/>
    <cellStyle name="_pgvcl-costal_PGVCL-_NEW MIS Jan - 08_Weekly Urban PBR CO - 30-01-09 to 05-02-09 2 9" xfId="13796"/>
    <cellStyle name="_pgvcl-costal_pgvcl_NEW MIS Jan - 08_Weekly Urban PBR CO - 30-01-09 to 05-02-09 3" xfId="13797"/>
    <cellStyle name="_pgvcl-costal_PGVCL-_NEW MIS Jan - 08_Weekly Urban PBR CO - 30-01-09 to 05-02-09 3" xfId="13798"/>
    <cellStyle name="_pgvcl-costal_pgvcl_NEW MIS Jan - 08_Weekly Urban PBR CO - 30-01-09 to 05-02-09 3 10" xfId="13799"/>
    <cellStyle name="_pgvcl-costal_PGVCL-_NEW MIS Jan - 08_Weekly Urban PBR CO - 30-01-09 to 05-02-09 3 10" xfId="13800"/>
    <cellStyle name="_pgvcl-costal_pgvcl_NEW MIS Jan - 08_Weekly Urban PBR CO - 30-01-09 to 05-02-09 3 2" xfId="13801"/>
    <cellStyle name="_pgvcl-costal_PGVCL-_NEW MIS Jan - 08_Weekly Urban PBR CO - 30-01-09 to 05-02-09 3 2" xfId="13802"/>
    <cellStyle name="_pgvcl-costal_pgvcl_NEW MIS Jan - 08_Weekly Urban PBR CO - 30-01-09 to 05-02-09 3 3" xfId="13803"/>
    <cellStyle name="_pgvcl-costal_PGVCL-_NEW MIS Jan - 08_Weekly Urban PBR CO - 30-01-09 to 05-02-09 3 3" xfId="13804"/>
    <cellStyle name="_pgvcl-costal_pgvcl_NEW MIS Jan - 08_Weekly Urban PBR CO - 30-01-09 to 05-02-09 3 4" xfId="13805"/>
    <cellStyle name="_pgvcl-costal_PGVCL-_NEW MIS Jan - 08_Weekly Urban PBR CO - 30-01-09 to 05-02-09 3 4" xfId="13806"/>
    <cellStyle name="_pgvcl-costal_pgvcl_NEW MIS Jan - 08_Weekly Urban PBR CO - 30-01-09 to 05-02-09 3 5" xfId="13807"/>
    <cellStyle name="_pgvcl-costal_PGVCL-_NEW MIS Jan - 08_Weekly Urban PBR CO - 30-01-09 to 05-02-09 3 5" xfId="13808"/>
    <cellStyle name="_pgvcl-costal_pgvcl_NEW MIS Jan - 08_Weekly Urban PBR CO - 30-01-09 to 05-02-09 3 6" xfId="13809"/>
    <cellStyle name="_pgvcl-costal_PGVCL-_NEW MIS Jan - 08_Weekly Urban PBR CO - 30-01-09 to 05-02-09 3 6" xfId="13810"/>
    <cellStyle name="_pgvcl-costal_pgvcl_NEW MIS Jan - 08_Weekly Urban PBR CO - 30-01-09 to 05-02-09 3 7" xfId="13811"/>
    <cellStyle name="_pgvcl-costal_PGVCL-_NEW MIS Jan - 08_Weekly Urban PBR CO - 30-01-09 to 05-02-09 3 7" xfId="13812"/>
    <cellStyle name="_pgvcl-costal_pgvcl_NEW MIS Jan - 08_Weekly Urban PBR CO - 30-01-09 to 05-02-09 3 8" xfId="13813"/>
    <cellStyle name="_pgvcl-costal_PGVCL-_NEW MIS Jan - 08_Weekly Urban PBR CO - 30-01-09 to 05-02-09 3 8" xfId="13814"/>
    <cellStyle name="_pgvcl-costal_pgvcl_NEW MIS Jan - 08_Weekly Urban PBR CO - 30-01-09 to 05-02-09 3 9" xfId="13815"/>
    <cellStyle name="_pgvcl-costal_PGVCL-_NEW MIS Jan - 08_Weekly Urban PBR CO - 30-01-09 to 05-02-09 3 9" xfId="13816"/>
    <cellStyle name="_pgvcl-costal_pgvcl_NEW MIS Jan - 08_Weekly Urban PBR CO - 30-01-09 to 05-02-09 4" xfId="13817"/>
    <cellStyle name="_pgvcl-costal_PGVCL-_NEW MIS Jan - 08_Weekly Urban PBR CO - 30-01-09 to 05-02-09 4" xfId="13818"/>
    <cellStyle name="_pgvcl-costal_pgvcl_NEW MIS Jan - 08_Weekly Urban PBR CO - 30-01-09 to 05-02-09 4 10" xfId="13819"/>
    <cellStyle name="_pgvcl-costal_PGVCL-_NEW MIS Jan - 08_Weekly Urban PBR CO - 30-01-09 to 05-02-09 4 10" xfId="13820"/>
    <cellStyle name="_pgvcl-costal_pgvcl_NEW MIS Jan - 08_Weekly Urban PBR CO - 30-01-09 to 05-02-09 4 2" xfId="13821"/>
    <cellStyle name="_pgvcl-costal_PGVCL-_NEW MIS Jan - 08_Weekly Urban PBR CO - 30-01-09 to 05-02-09 4 2" xfId="13822"/>
    <cellStyle name="_pgvcl-costal_pgvcl_NEW MIS Jan - 08_Weekly Urban PBR CO - 30-01-09 to 05-02-09 4 3" xfId="13823"/>
    <cellStyle name="_pgvcl-costal_PGVCL-_NEW MIS Jan - 08_Weekly Urban PBR CO - 30-01-09 to 05-02-09 4 3" xfId="13824"/>
    <cellStyle name="_pgvcl-costal_pgvcl_NEW MIS Jan - 08_Weekly Urban PBR CO - 30-01-09 to 05-02-09 4 4" xfId="13825"/>
    <cellStyle name="_pgvcl-costal_PGVCL-_NEW MIS Jan - 08_Weekly Urban PBR CO - 30-01-09 to 05-02-09 4 4" xfId="13826"/>
    <cellStyle name="_pgvcl-costal_pgvcl_NEW MIS Jan - 08_Weekly Urban PBR CO - 30-01-09 to 05-02-09 4 5" xfId="13827"/>
    <cellStyle name="_pgvcl-costal_PGVCL-_NEW MIS Jan - 08_Weekly Urban PBR CO - 30-01-09 to 05-02-09 4 5" xfId="13828"/>
    <cellStyle name="_pgvcl-costal_pgvcl_NEW MIS Jan - 08_Weekly Urban PBR CO - 30-01-09 to 05-02-09 4 6" xfId="13829"/>
    <cellStyle name="_pgvcl-costal_PGVCL-_NEW MIS Jan - 08_Weekly Urban PBR CO - 30-01-09 to 05-02-09 4 6" xfId="13830"/>
    <cellStyle name="_pgvcl-costal_pgvcl_NEW MIS Jan - 08_Weekly Urban PBR CO - 30-01-09 to 05-02-09 4 7" xfId="13831"/>
    <cellStyle name="_pgvcl-costal_PGVCL-_NEW MIS Jan - 08_Weekly Urban PBR CO - 30-01-09 to 05-02-09 4 7" xfId="13832"/>
    <cellStyle name="_pgvcl-costal_pgvcl_NEW MIS Jan - 08_Weekly Urban PBR CO - 30-01-09 to 05-02-09 4 8" xfId="13833"/>
    <cellStyle name="_pgvcl-costal_PGVCL-_NEW MIS Jan - 08_Weekly Urban PBR CO - 30-01-09 to 05-02-09 4 8" xfId="13834"/>
    <cellStyle name="_pgvcl-costal_pgvcl_NEW MIS Jan - 08_Weekly Urban PBR CO - 30-01-09 to 05-02-09 4 9" xfId="13835"/>
    <cellStyle name="_pgvcl-costal_PGVCL-_NEW MIS Jan - 08_Weekly Urban PBR CO - 30-01-09 to 05-02-09 4 9" xfId="13836"/>
    <cellStyle name="_pgvcl-costal_pgvcl_NEW MIS Jan - 08_Weekly Urban PBR CO - 30-01-09 to 05-02-09 5" xfId="13837"/>
    <cellStyle name="_pgvcl-costal_PGVCL-_NEW MIS Jan - 08_Weekly Urban PBR CO - 30-01-09 to 05-02-09 5" xfId="13838"/>
    <cellStyle name="_pgvcl-costal_pgvcl_NEW MIS Jan - 08_Weekly Urban PBR CO - 30-01-09 to 05-02-09 5 10" xfId="13839"/>
    <cellStyle name="_pgvcl-costal_PGVCL-_NEW MIS Jan - 08_Weekly Urban PBR CO - 30-01-09 to 05-02-09 5 10" xfId="13840"/>
    <cellStyle name="_pgvcl-costal_pgvcl_NEW MIS Jan - 08_Weekly Urban PBR CO - 30-01-09 to 05-02-09 5 2" xfId="13841"/>
    <cellStyle name="_pgvcl-costal_PGVCL-_NEW MIS Jan - 08_Weekly Urban PBR CO - 30-01-09 to 05-02-09 5 2" xfId="13842"/>
    <cellStyle name="_pgvcl-costal_pgvcl_NEW MIS Jan - 08_Weekly Urban PBR CO - 30-01-09 to 05-02-09 5 3" xfId="13843"/>
    <cellStyle name="_pgvcl-costal_PGVCL-_NEW MIS Jan - 08_Weekly Urban PBR CO - 30-01-09 to 05-02-09 5 3" xfId="13844"/>
    <cellStyle name="_pgvcl-costal_pgvcl_NEW MIS Jan - 08_Weekly Urban PBR CO - 30-01-09 to 05-02-09 5 4" xfId="13845"/>
    <cellStyle name="_pgvcl-costal_PGVCL-_NEW MIS Jan - 08_Weekly Urban PBR CO - 30-01-09 to 05-02-09 5 4" xfId="13846"/>
    <cellStyle name="_pgvcl-costal_pgvcl_NEW MIS Jan - 08_Weekly Urban PBR CO - 30-01-09 to 05-02-09 5 5" xfId="13847"/>
    <cellStyle name="_pgvcl-costal_PGVCL-_NEW MIS Jan - 08_Weekly Urban PBR CO - 30-01-09 to 05-02-09 5 5" xfId="13848"/>
    <cellStyle name="_pgvcl-costal_pgvcl_NEW MIS Jan - 08_Weekly Urban PBR CO - 30-01-09 to 05-02-09 5 6" xfId="13849"/>
    <cellStyle name="_pgvcl-costal_PGVCL-_NEW MIS Jan - 08_Weekly Urban PBR CO - 30-01-09 to 05-02-09 5 6" xfId="13850"/>
    <cellStyle name="_pgvcl-costal_pgvcl_NEW MIS Jan - 08_Weekly Urban PBR CO - 30-01-09 to 05-02-09 5 7" xfId="13851"/>
    <cellStyle name="_pgvcl-costal_PGVCL-_NEW MIS Jan - 08_Weekly Urban PBR CO - 30-01-09 to 05-02-09 5 7" xfId="13852"/>
    <cellStyle name="_pgvcl-costal_pgvcl_NEW MIS Jan - 08_Weekly Urban PBR CO - 30-01-09 to 05-02-09 5 8" xfId="13853"/>
    <cellStyle name="_pgvcl-costal_PGVCL-_NEW MIS Jan - 08_Weekly Urban PBR CO - 30-01-09 to 05-02-09 5 8" xfId="13854"/>
    <cellStyle name="_pgvcl-costal_pgvcl_NEW MIS Jan - 08_Weekly Urban PBR CO - 30-01-09 to 05-02-09 5 9" xfId="13855"/>
    <cellStyle name="_pgvcl-costal_PGVCL-_NEW MIS Jan - 08_Weekly Urban PBR CO - 30-01-09 to 05-02-09 5 9" xfId="13856"/>
    <cellStyle name="_pgvcl-costal_pgvcl_NEW MIS Jan - 08_Weekly Urban PBR CO - 30-01-09 to 05-02-09 6" xfId="13857"/>
    <cellStyle name="_pgvcl-costal_PGVCL-_NEW MIS Jan - 08_Weekly Urban PBR CO - 30-01-09 to 05-02-09 6" xfId="13858"/>
    <cellStyle name="_pgvcl-costal_pgvcl_NEW MIS Jan - 08_Weekly Urban PBR CO - 30-01-09 to 05-02-09 6 10" xfId="13859"/>
    <cellStyle name="_pgvcl-costal_PGVCL-_NEW MIS Jan - 08_Weekly Urban PBR CO - 30-01-09 to 05-02-09 6 10" xfId="13860"/>
    <cellStyle name="_pgvcl-costal_pgvcl_NEW MIS Jan - 08_Weekly Urban PBR CO - 30-01-09 to 05-02-09 6 2" xfId="13861"/>
    <cellStyle name="_pgvcl-costal_PGVCL-_NEW MIS Jan - 08_Weekly Urban PBR CO - 30-01-09 to 05-02-09 6 2" xfId="13862"/>
    <cellStyle name="_pgvcl-costal_pgvcl_NEW MIS Jan - 08_Weekly Urban PBR CO - 30-01-09 to 05-02-09 6 3" xfId="13863"/>
    <cellStyle name="_pgvcl-costal_PGVCL-_NEW MIS Jan - 08_Weekly Urban PBR CO - 30-01-09 to 05-02-09 6 3" xfId="13864"/>
    <cellStyle name="_pgvcl-costal_pgvcl_NEW MIS Jan - 08_Weekly Urban PBR CO - 30-01-09 to 05-02-09 6 4" xfId="13865"/>
    <cellStyle name="_pgvcl-costal_PGVCL-_NEW MIS Jan - 08_Weekly Urban PBR CO - 30-01-09 to 05-02-09 6 4" xfId="13866"/>
    <cellStyle name="_pgvcl-costal_pgvcl_NEW MIS Jan - 08_Weekly Urban PBR CO - 30-01-09 to 05-02-09 6 5" xfId="13867"/>
    <cellStyle name="_pgvcl-costal_PGVCL-_NEW MIS Jan - 08_Weekly Urban PBR CO - 30-01-09 to 05-02-09 6 5" xfId="13868"/>
    <cellStyle name="_pgvcl-costal_pgvcl_NEW MIS Jan - 08_Weekly Urban PBR CO - 30-01-09 to 05-02-09 6 6" xfId="13869"/>
    <cellStyle name="_pgvcl-costal_PGVCL-_NEW MIS Jan - 08_Weekly Urban PBR CO - 30-01-09 to 05-02-09 6 6" xfId="13870"/>
    <cellStyle name="_pgvcl-costal_pgvcl_NEW MIS Jan - 08_Weekly Urban PBR CO - 30-01-09 to 05-02-09 6 7" xfId="13871"/>
    <cellStyle name="_pgvcl-costal_PGVCL-_NEW MIS Jan - 08_Weekly Urban PBR CO - 30-01-09 to 05-02-09 6 7" xfId="13872"/>
    <cellStyle name="_pgvcl-costal_pgvcl_NEW MIS Jan - 08_Weekly Urban PBR CO - 30-01-09 to 05-02-09 6 8" xfId="13873"/>
    <cellStyle name="_pgvcl-costal_PGVCL-_NEW MIS Jan - 08_Weekly Urban PBR CO - 30-01-09 to 05-02-09 6 8" xfId="13874"/>
    <cellStyle name="_pgvcl-costal_pgvcl_NEW MIS Jan - 08_Weekly Urban PBR CO - 30-01-09 to 05-02-09 6 9" xfId="13875"/>
    <cellStyle name="_pgvcl-costal_PGVCL-_NEW MIS Jan - 08_Weekly Urban PBR CO - 30-01-09 to 05-02-09 6 9" xfId="13876"/>
    <cellStyle name="_pgvcl-costal_pgvcl_NEW MIS Jan - 08_Weekly Urban PBR CO - 30-01-09 to 05-02-09 7" xfId="13877"/>
    <cellStyle name="_pgvcl-costal_PGVCL-_NEW MIS Jan - 08_Weekly Urban PBR CO - 30-01-09 to 05-02-09 7" xfId="13878"/>
    <cellStyle name="_pgvcl-costal_pgvcl_NEW MIS Jan - 08_Weekly Urban PBR CO - 30-01-09 to 05-02-09 7 10" xfId="13879"/>
    <cellStyle name="_pgvcl-costal_PGVCL-_NEW MIS Jan - 08_Weekly Urban PBR CO - 30-01-09 to 05-02-09 7 10" xfId="13880"/>
    <cellStyle name="_pgvcl-costal_pgvcl_NEW MIS Jan - 08_Weekly Urban PBR CO - 30-01-09 to 05-02-09 7 2" xfId="13881"/>
    <cellStyle name="_pgvcl-costal_PGVCL-_NEW MIS Jan - 08_Weekly Urban PBR CO - 30-01-09 to 05-02-09 7 2" xfId="13882"/>
    <cellStyle name="_pgvcl-costal_pgvcl_NEW MIS Jan - 08_Weekly Urban PBR CO - 30-01-09 to 05-02-09 7 3" xfId="13883"/>
    <cellStyle name="_pgvcl-costal_PGVCL-_NEW MIS Jan - 08_Weekly Urban PBR CO - 30-01-09 to 05-02-09 7 3" xfId="13884"/>
    <cellStyle name="_pgvcl-costal_pgvcl_NEW MIS Jan - 08_Weekly Urban PBR CO - 30-01-09 to 05-02-09 7 4" xfId="13885"/>
    <cellStyle name="_pgvcl-costal_PGVCL-_NEW MIS Jan - 08_Weekly Urban PBR CO - 30-01-09 to 05-02-09 7 4" xfId="13886"/>
    <cellStyle name="_pgvcl-costal_pgvcl_NEW MIS Jan - 08_Weekly Urban PBR CO - 30-01-09 to 05-02-09 7 5" xfId="13887"/>
    <cellStyle name="_pgvcl-costal_PGVCL-_NEW MIS Jan - 08_Weekly Urban PBR CO - 30-01-09 to 05-02-09 7 5" xfId="13888"/>
    <cellStyle name="_pgvcl-costal_pgvcl_NEW MIS Jan - 08_Weekly Urban PBR CO - 30-01-09 to 05-02-09 7 6" xfId="13889"/>
    <cellStyle name="_pgvcl-costal_PGVCL-_NEW MIS Jan - 08_Weekly Urban PBR CO - 30-01-09 to 05-02-09 7 6" xfId="13890"/>
    <cellStyle name="_pgvcl-costal_pgvcl_NEW MIS Jan - 08_Weekly Urban PBR CO - 30-01-09 to 05-02-09 7 7" xfId="13891"/>
    <cellStyle name="_pgvcl-costal_PGVCL-_NEW MIS Jan - 08_Weekly Urban PBR CO - 30-01-09 to 05-02-09 7 7" xfId="13892"/>
    <cellStyle name="_pgvcl-costal_pgvcl_NEW MIS Jan - 08_Weekly Urban PBR CO - 30-01-09 to 05-02-09 7 8" xfId="13893"/>
    <cellStyle name="_pgvcl-costal_PGVCL-_NEW MIS Jan - 08_Weekly Urban PBR CO - 30-01-09 to 05-02-09 7 8" xfId="13894"/>
    <cellStyle name="_pgvcl-costal_pgvcl_NEW MIS Jan - 08_Weekly Urban PBR CO - 30-01-09 to 05-02-09 7 9" xfId="13895"/>
    <cellStyle name="_pgvcl-costal_PGVCL-_NEW MIS Jan - 08_Weekly Urban PBR CO - 30-01-09 to 05-02-09 7 9" xfId="13896"/>
    <cellStyle name="_pgvcl-costal_pgvcl_NEW MIS Jan - 08_Weekly Urban PBR CO - 30-01-09 to 05-02-09 8" xfId="13897"/>
    <cellStyle name="_pgvcl-costal_PGVCL-_NEW MIS Jan - 08_Weekly Urban PBR CO - 30-01-09 to 05-02-09 8" xfId="13898"/>
    <cellStyle name="_pgvcl-costal_pgvcl_NEW MIS Jan - 08_Weekly Urban PBR CO - 9-1-09 to 15.01.09" xfId="13899"/>
    <cellStyle name="_pgvcl-costal_PGVCL-_NEW MIS Jan - 08_Weekly Urban PBR CO - 9-1-09 to 15.01.09" xfId="13900"/>
    <cellStyle name="_pgvcl-costal_pgvcl_NEW MIS Jan - 08_Weekly Urban PBR CO - 9-1-09 to 15.01.09 2" xfId="13901"/>
    <cellStyle name="_pgvcl-costal_PGVCL-_NEW MIS Jan - 08_Weekly Urban PBR CO - 9-1-09 to 15.01.09 2" xfId="13902"/>
    <cellStyle name="_pgvcl-costal_pgvcl_NEW MIS Jan - 08_Weekly Urban PBR CO - 9-1-09 to 15.01.09 2 10" xfId="13903"/>
    <cellStyle name="_pgvcl-costal_PGVCL-_NEW MIS Jan - 08_Weekly Urban PBR CO - 9-1-09 to 15.01.09 2 10" xfId="13904"/>
    <cellStyle name="_pgvcl-costal_pgvcl_NEW MIS Jan - 08_Weekly Urban PBR CO - 9-1-09 to 15.01.09 2 2" xfId="13905"/>
    <cellStyle name="_pgvcl-costal_PGVCL-_NEW MIS Jan - 08_Weekly Urban PBR CO - 9-1-09 to 15.01.09 2 2" xfId="13906"/>
    <cellStyle name="_pgvcl-costal_pgvcl_NEW MIS Jan - 08_Weekly Urban PBR CO - 9-1-09 to 15.01.09 2 3" xfId="13907"/>
    <cellStyle name="_pgvcl-costal_PGVCL-_NEW MIS Jan - 08_Weekly Urban PBR CO - 9-1-09 to 15.01.09 2 3" xfId="13908"/>
    <cellStyle name="_pgvcl-costal_pgvcl_NEW MIS Jan - 08_Weekly Urban PBR CO - 9-1-09 to 15.01.09 2 4" xfId="13909"/>
    <cellStyle name="_pgvcl-costal_PGVCL-_NEW MIS Jan - 08_Weekly Urban PBR CO - 9-1-09 to 15.01.09 2 4" xfId="13910"/>
    <cellStyle name="_pgvcl-costal_pgvcl_NEW MIS Jan - 08_Weekly Urban PBR CO - 9-1-09 to 15.01.09 2 5" xfId="13911"/>
    <cellStyle name="_pgvcl-costal_PGVCL-_NEW MIS Jan - 08_Weekly Urban PBR CO - 9-1-09 to 15.01.09 2 5" xfId="13912"/>
    <cellStyle name="_pgvcl-costal_pgvcl_NEW MIS Jan - 08_Weekly Urban PBR CO - 9-1-09 to 15.01.09 2 6" xfId="13913"/>
    <cellStyle name="_pgvcl-costal_PGVCL-_NEW MIS Jan - 08_Weekly Urban PBR CO - 9-1-09 to 15.01.09 2 6" xfId="13914"/>
    <cellStyle name="_pgvcl-costal_pgvcl_NEW MIS Jan - 08_Weekly Urban PBR CO - 9-1-09 to 15.01.09 2 7" xfId="13915"/>
    <cellStyle name="_pgvcl-costal_PGVCL-_NEW MIS Jan - 08_Weekly Urban PBR CO - 9-1-09 to 15.01.09 2 7" xfId="13916"/>
    <cellStyle name="_pgvcl-costal_pgvcl_NEW MIS Jan - 08_Weekly Urban PBR CO - 9-1-09 to 15.01.09 2 8" xfId="13917"/>
    <cellStyle name="_pgvcl-costal_PGVCL-_NEW MIS Jan - 08_Weekly Urban PBR CO - 9-1-09 to 15.01.09 2 8" xfId="13918"/>
    <cellStyle name="_pgvcl-costal_pgvcl_NEW MIS Jan - 08_Weekly Urban PBR CO - 9-1-09 to 15.01.09 2 9" xfId="13919"/>
    <cellStyle name="_pgvcl-costal_PGVCL-_NEW MIS Jan - 08_Weekly Urban PBR CO - 9-1-09 to 15.01.09 2 9" xfId="13920"/>
    <cellStyle name="_pgvcl-costal_pgvcl_NEW MIS Jan - 08_Weekly Urban PBR CO - 9-1-09 to 15.01.09 3" xfId="13921"/>
    <cellStyle name="_pgvcl-costal_PGVCL-_NEW MIS Jan - 08_Weekly Urban PBR CO - 9-1-09 to 15.01.09 3" xfId="13922"/>
    <cellStyle name="_pgvcl-costal_pgvcl_NEW MIS Jan - 08_Weekly Urban PBR CO - 9-1-09 to 15.01.09 3 10" xfId="13923"/>
    <cellStyle name="_pgvcl-costal_PGVCL-_NEW MIS Jan - 08_Weekly Urban PBR CO - 9-1-09 to 15.01.09 3 10" xfId="13924"/>
    <cellStyle name="_pgvcl-costal_pgvcl_NEW MIS Jan - 08_Weekly Urban PBR CO - 9-1-09 to 15.01.09 3 2" xfId="13925"/>
    <cellStyle name="_pgvcl-costal_PGVCL-_NEW MIS Jan - 08_Weekly Urban PBR CO - 9-1-09 to 15.01.09 3 2" xfId="13926"/>
    <cellStyle name="_pgvcl-costal_pgvcl_NEW MIS Jan - 08_Weekly Urban PBR CO - 9-1-09 to 15.01.09 3 3" xfId="13927"/>
    <cellStyle name="_pgvcl-costal_PGVCL-_NEW MIS Jan - 08_Weekly Urban PBR CO - 9-1-09 to 15.01.09 3 3" xfId="13928"/>
    <cellStyle name="_pgvcl-costal_pgvcl_NEW MIS Jan - 08_Weekly Urban PBR CO - 9-1-09 to 15.01.09 3 4" xfId="13929"/>
    <cellStyle name="_pgvcl-costal_PGVCL-_NEW MIS Jan - 08_Weekly Urban PBR CO - 9-1-09 to 15.01.09 3 4" xfId="13930"/>
    <cellStyle name="_pgvcl-costal_pgvcl_NEW MIS Jan - 08_Weekly Urban PBR CO - 9-1-09 to 15.01.09 3 5" xfId="13931"/>
    <cellStyle name="_pgvcl-costal_PGVCL-_NEW MIS Jan - 08_Weekly Urban PBR CO - 9-1-09 to 15.01.09 3 5" xfId="13932"/>
    <cellStyle name="_pgvcl-costal_pgvcl_NEW MIS Jan - 08_Weekly Urban PBR CO - 9-1-09 to 15.01.09 3 6" xfId="13933"/>
    <cellStyle name="_pgvcl-costal_PGVCL-_NEW MIS Jan - 08_Weekly Urban PBR CO - 9-1-09 to 15.01.09 3 6" xfId="13934"/>
    <cellStyle name="_pgvcl-costal_pgvcl_NEW MIS Jan - 08_Weekly Urban PBR CO - 9-1-09 to 15.01.09 3 7" xfId="13935"/>
    <cellStyle name="_pgvcl-costal_PGVCL-_NEW MIS Jan - 08_Weekly Urban PBR CO - 9-1-09 to 15.01.09 3 7" xfId="13936"/>
    <cellStyle name="_pgvcl-costal_pgvcl_NEW MIS Jan - 08_Weekly Urban PBR CO - 9-1-09 to 15.01.09 3 8" xfId="13937"/>
    <cellStyle name="_pgvcl-costal_PGVCL-_NEW MIS Jan - 08_Weekly Urban PBR CO - 9-1-09 to 15.01.09 3 8" xfId="13938"/>
    <cellStyle name="_pgvcl-costal_pgvcl_NEW MIS Jan - 08_Weekly Urban PBR CO - 9-1-09 to 15.01.09 3 9" xfId="13939"/>
    <cellStyle name="_pgvcl-costal_PGVCL-_NEW MIS Jan - 08_Weekly Urban PBR CO - 9-1-09 to 15.01.09 3 9" xfId="13940"/>
    <cellStyle name="_pgvcl-costal_pgvcl_NEW MIS Jan - 08_Weekly Urban PBR CO - 9-1-09 to 15.01.09 4" xfId="13941"/>
    <cellStyle name="_pgvcl-costal_PGVCL-_NEW MIS Jan - 08_Weekly Urban PBR CO - 9-1-09 to 15.01.09 4" xfId="13942"/>
    <cellStyle name="_pgvcl-costal_pgvcl_NEW MIS Jan - 08_Weekly Urban PBR CO - 9-1-09 to 15.01.09 4 10" xfId="13943"/>
    <cellStyle name="_pgvcl-costal_PGVCL-_NEW MIS Jan - 08_Weekly Urban PBR CO - 9-1-09 to 15.01.09 4 10" xfId="13944"/>
    <cellStyle name="_pgvcl-costal_pgvcl_NEW MIS Jan - 08_Weekly Urban PBR CO - 9-1-09 to 15.01.09 4 2" xfId="13945"/>
    <cellStyle name="_pgvcl-costal_PGVCL-_NEW MIS Jan - 08_Weekly Urban PBR CO - 9-1-09 to 15.01.09 4 2" xfId="13946"/>
    <cellStyle name="_pgvcl-costal_pgvcl_NEW MIS Jan - 08_Weekly Urban PBR CO - 9-1-09 to 15.01.09 4 3" xfId="13947"/>
    <cellStyle name="_pgvcl-costal_PGVCL-_NEW MIS Jan - 08_Weekly Urban PBR CO - 9-1-09 to 15.01.09 4 3" xfId="13948"/>
    <cellStyle name="_pgvcl-costal_pgvcl_NEW MIS Jan - 08_Weekly Urban PBR CO - 9-1-09 to 15.01.09 4 4" xfId="13949"/>
    <cellStyle name="_pgvcl-costal_PGVCL-_NEW MIS Jan - 08_Weekly Urban PBR CO - 9-1-09 to 15.01.09 4 4" xfId="13950"/>
    <cellStyle name="_pgvcl-costal_pgvcl_NEW MIS Jan - 08_Weekly Urban PBR CO - 9-1-09 to 15.01.09 4 5" xfId="13951"/>
    <cellStyle name="_pgvcl-costal_PGVCL-_NEW MIS Jan - 08_Weekly Urban PBR CO - 9-1-09 to 15.01.09 4 5" xfId="13952"/>
    <cellStyle name="_pgvcl-costal_pgvcl_NEW MIS Jan - 08_Weekly Urban PBR CO - 9-1-09 to 15.01.09 4 6" xfId="13953"/>
    <cellStyle name="_pgvcl-costal_PGVCL-_NEW MIS Jan - 08_Weekly Urban PBR CO - 9-1-09 to 15.01.09 4 6" xfId="13954"/>
    <cellStyle name="_pgvcl-costal_pgvcl_NEW MIS Jan - 08_Weekly Urban PBR CO - 9-1-09 to 15.01.09 4 7" xfId="13955"/>
    <cellStyle name="_pgvcl-costal_PGVCL-_NEW MIS Jan - 08_Weekly Urban PBR CO - 9-1-09 to 15.01.09 4 7" xfId="13956"/>
    <cellStyle name="_pgvcl-costal_pgvcl_NEW MIS Jan - 08_Weekly Urban PBR CO - 9-1-09 to 15.01.09 4 8" xfId="13957"/>
    <cellStyle name="_pgvcl-costal_PGVCL-_NEW MIS Jan - 08_Weekly Urban PBR CO - 9-1-09 to 15.01.09 4 8" xfId="13958"/>
    <cellStyle name="_pgvcl-costal_pgvcl_NEW MIS Jan - 08_Weekly Urban PBR CO - 9-1-09 to 15.01.09 4 9" xfId="13959"/>
    <cellStyle name="_pgvcl-costal_PGVCL-_NEW MIS Jan - 08_Weekly Urban PBR CO - 9-1-09 to 15.01.09 4 9" xfId="13960"/>
    <cellStyle name="_pgvcl-costal_pgvcl_NEW MIS Jan - 08_Weekly Urban PBR CO - 9-1-09 to 15.01.09 5" xfId="13961"/>
    <cellStyle name="_pgvcl-costal_PGVCL-_NEW MIS Jan - 08_Weekly Urban PBR CO - 9-1-09 to 15.01.09 5" xfId="13962"/>
    <cellStyle name="_pgvcl-costal_pgvcl_NEW MIS Jan - 08_Weekly Urban PBR CO - 9-1-09 to 15.01.09 5 10" xfId="13963"/>
    <cellStyle name="_pgvcl-costal_PGVCL-_NEW MIS Jan - 08_Weekly Urban PBR CO - 9-1-09 to 15.01.09 5 10" xfId="13964"/>
    <cellStyle name="_pgvcl-costal_pgvcl_NEW MIS Jan - 08_Weekly Urban PBR CO - 9-1-09 to 15.01.09 5 2" xfId="13965"/>
    <cellStyle name="_pgvcl-costal_PGVCL-_NEW MIS Jan - 08_Weekly Urban PBR CO - 9-1-09 to 15.01.09 5 2" xfId="13966"/>
    <cellStyle name="_pgvcl-costal_pgvcl_NEW MIS Jan - 08_Weekly Urban PBR CO - 9-1-09 to 15.01.09 5 3" xfId="13967"/>
    <cellStyle name="_pgvcl-costal_PGVCL-_NEW MIS Jan - 08_Weekly Urban PBR CO - 9-1-09 to 15.01.09 5 3" xfId="13968"/>
    <cellStyle name="_pgvcl-costal_pgvcl_NEW MIS Jan - 08_Weekly Urban PBR CO - 9-1-09 to 15.01.09 5 4" xfId="13969"/>
    <cellStyle name="_pgvcl-costal_PGVCL-_NEW MIS Jan - 08_Weekly Urban PBR CO - 9-1-09 to 15.01.09 5 4" xfId="13970"/>
    <cellStyle name="_pgvcl-costal_pgvcl_NEW MIS Jan - 08_Weekly Urban PBR CO - 9-1-09 to 15.01.09 5 5" xfId="13971"/>
    <cellStyle name="_pgvcl-costal_PGVCL-_NEW MIS Jan - 08_Weekly Urban PBR CO - 9-1-09 to 15.01.09 5 5" xfId="13972"/>
    <cellStyle name="_pgvcl-costal_pgvcl_NEW MIS Jan - 08_Weekly Urban PBR CO - 9-1-09 to 15.01.09 5 6" xfId="13973"/>
    <cellStyle name="_pgvcl-costal_PGVCL-_NEW MIS Jan - 08_Weekly Urban PBR CO - 9-1-09 to 15.01.09 5 6" xfId="13974"/>
    <cellStyle name="_pgvcl-costal_pgvcl_NEW MIS Jan - 08_Weekly Urban PBR CO - 9-1-09 to 15.01.09 5 7" xfId="13975"/>
    <cellStyle name="_pgvcl-costal_PGVCL-_NEW MIS Jan - 08_Weekly Urban PBR CO - 9-1-09 to 15.01.09 5 7" xfId="13976"/>
    <cellStyle name="_pgvcl-costal_pgvcl_NEW MIS Jan - 08_Weekly Urban PBR CO - 9-1-09 to 15.01.09 5 8" xfId="13977"/>
    <cellStyle name="_pgvcl-costal_PGVCL-_NEW MIS Jan - 08_Weekly Urban PBR CO - 9-1-09 to 15.01.09 5 8" xfId="13978"/>
    <cellStyle name="_pgvcl-costal_pgvcl_NEW MIS Jan - 08_Weekly Urban PBR CO - 9-1-09 to 15.01.09 5 9" xfId="13979"/>
    <cellStyle name="_pgvcl-costal_PGVCL-_NEW MIS Jan - 08_Weekly Urban PBR CO - 9-1-09 to 15.01.09 5 9" xfId="13980"/>
    <cellStyle name="_pgvcl-costal_pgvcl_NEW MIS Jan - 08_Weekly Urban PBR CO - 9-1-09 to 15.01.09 6" xfId="13981"/>
    <cellStyle name="_pgvcl-costal_PGVCL-_NEW MIS Jan - 08_Weekly Urban PBR CO - 9-1-09 to 15.01.09 6" xfId="13982"/>
    <cellStyle name="_pgvcl-costal_pgvcl_NEW MIS Jan - 08_Weekly Urban PBR CO - 9-1-09 to 15.01.09 6 10" xfId="13983"/>
    <cellStyle name="_pgvcl-costal_PGVCL-_NEW MIS Jan - 08_Weekly Urban PBR CO - 9-1-09 to 15.01.09 6 10" xfId="13984"/>
    <cellStyle name="_pgvcl-costal_pgvcl_NEW MIS Jan - 08_Weekly Urban PBR CO - 9-1-09 to 15.01.09 6 2" xfId="13985"/>
    <cellStyle name="_pgvcl-costal_PGVCL-_NEW MIS Jan - 08_Weekly Urban PBR CO - 9-1-09 to 15.01.09 6 2" xfId="13986"/>
    <cellStyle name="_pgvcl-costal_pgvcl_NEW MIS Jan - 08_Weekly Urban PBR CO - 9-1-09 to 15.01.09 6 3" xfId="13987"/>
    <cellStyle name="_pgvcl-costal_PGVCL-_NEW MIS Jan - 08_Weekly Urban PBR CO - 9-1-09 to 15.01.09 6 3" xfId="13988"/>
    <cellStyle name="_pgvcl-costal_pgvcl_NEW MIS Jan - 08_Weekly Urban PBR CO - 9-1-09 to 15.01.09 6 4" xfId="13989"/>
    <cellStyle name="_pgvcl-costal_PGVCL-_NEW MIS Jan - 08_Weekly Urban PBR CO - 9-1-09 to 15.01.09 6 4" xfId="13990"/>
    <cellStyle name="_pgvcl-costal_pgvcl_NEW MIS Jan - 08_Weekly Urban PBR CO - 9-1-09 to 15.01.09 6 5" xfId="13991"/>
    <cellStyle name="_pgvcl-costal_PGVCL-_NEW MIS Jan - 08_Weekly Urban PBR CO - 9-1-09 to 15.01.09 6 5" xfId="13992"/>
    <cellStyle name="_pgvcl-costal_pgvcl_NEW MIS Jan - 08_Weekly Urban PBR CO - 9-1-09 to 15.01.09 6 6" xfId="13993"/>
    <cellStyle name="_pgvcl-costal_PGVCL-_NEW MIS Jan - 08_Weekly Urban PBR CO - 9-1-09 to 15.01.09 6 6" xfId="13994"/>
    <cellStyle name="_pgvcl-costal_pgvcl_NEW MIS Jan - 08_Weekly Urban PBR CO - 9-1-09 to 15.01.09 6 7" xfId="13995"/>
    <cellStyle name="_pgvcl-costal_PGVCL-_NEW MIS Jan - 08_Weekly Urban PBR CO - 9-1-09 to 15.01.09 6 7" xfId="13996"/>
    <cellStyle name="_pgvcl-costal_pgvcl_NEW MIS Jan - 08_Weekly Urban PBR CO - 9-1-09 to 15.01.09 6 8" xfId="13997"/>
    <cellStyle name="_pgvcl-costal_PGVCL-_NEW MIS Jan - 08_Weekly Urban PBR CO - 9-1-09 to 15.01.09 6 8" xfId="13998"/>
    <cellStyle name="_pgvcl-costal_pgvcl_NEW MIS Jan - 08_Weekly Urban PBR CO - 9-1-09 to 15.01.09 6 9" xfId="13999"/>
    <cellStyle name="_pgvcl-costal_PGVCL-_NEW MIS Jan - 08_Weekly Urban PBR CO - 9-1-09 to 15.01.09 6 9" xfId="14000"/>
    <cellStyle name="_pgvcl-costal_pgvcl_NEW MIS Jan - 08_Weekly Urban PBR CO - 9-1-09 to 15.01.09 7" xfId="14001"/>
    <cellStyle name="_pgvcl-costal_PGVCL-_NEW MIS Jan - 08_Weekly Urban PBR CO - 9-1-09 to 15.01.09 7" xfId="14002"/>
    <cellStyle name="_pgvcl-costal_pgvcl_NEW MIS Jan - 08_Weekly Urban PBR CO - 9-1-09 to 15.01.09 7 10" xfId="14003"/>
    <cellStyle name="_pgvcl-costal_PGVCL-_NEW MIS Jan - 08_Weekly Urban PBR CO - 9-1-09 to 15.01.09 7 10" xfId="14004"/>
    <cellStyle name="_pgvcl-costal_pgvcl_NEW MIS Jan - 08_Weekly Urban PBR CO - 9-1-09 to 15.01.09 7 2" xfId="14005"/>
    <cellStyle name="_pgvcl-costal_PGVCL-_NEW MIS Jan - 08_Weekly Urban PBR CO - 9-1-09 to 15.01.09 7 2" xfId="14006"/>
    <cellStyle name="_pgvcl-costal_pgvcl_NEW MIS Jan - 08_Weekly Urban PBR CO - 9-1-09 to 15.01.09 7 3" xfId="14007"/>
    <cellStyle name="_pgvcl-costal_PGVCL-_NEW MIS Jan - 08_Weekly Urban PBR CO - 9-1-09 to 15.01.09 7 3" xfId="14008"/>
    <cellStyle name="_pgvcl-costal_pgvcl_NEW MIS Jan - 08_Weekly Urban PBR CO - 9-1-09 to 15.01.09 7 4" xfId="14009"/>
    <cellStyle name="_pgvcl-costal_PGVCL-_NEW MIS Jan - 08_Weekly Urban PBR CO - 9-1-09 to 15.01.09 7 4" xfId="14010"/>
    <cellStyle name="_pgvcl-costal_pgvcl_NEW MIS Jan - 08_Weekly Urban PBR CO - 9-1-09 to 15.01.09 7 5" xfId="14011"/>
    <cellStyle name="_pgvcl-costal_PGVCL-_NEW MIS Jan - 08_Weekly Urban PBR CO - 9-1-09 to 15.01.09 7 5" xfId="14012"/>
    <cellStyle name="_pgvcl-costal_pgvcl_NEW MIS Jan - 08_Weekly Urban PBR CO - 9-1-09 to 15.01.09 7 6" xfId="14013"/>
    <cellStyle name="_pgvcl-costal_PGVCL-_NEW MIS Jan - 08_Weekly Urban PBR CO - 9-1-09 to 15.01.09 7 6" xfId="14014"/>
    <cellStyle name="_pgvcl-costal_pgvcl_NEW MIS Jan - 08_Weekly Urban PBR CO - 9-1-09 to 15.01.09 7 7" xfId="14015"/>
    <cellStyle name="_pgvcl-costal_PGVCL-_NEW MIS Jan - 08_Weekly Urban PBR CO - 9-1-09 to 15.01.09 7 7" xfId="14016"/>
    <cellStyle name="_pgvcl-costal_pgvcl_NEW MIS Jan - 08_Weekly Urban PBR CO - 9-1-09 to 15.01.09 7 8" xfId="14017"/>
    <cellStyle name="_pgvcl-costal_PGVCL-_NEW MIS Jan - 08_Weekly Urban PBR CO - 9-1-09 to 15.01.09 7 8" xfId="14018"/>
    <cellStyle name="_pgvcl-costal_pgvcl_NEW MIS Jan - 08_Weekly Urban PBR CO - 9-1-09 to 15.01.09 7 9" xfId="14019"/>
    <cellStyle name="_pgvcl-costal_PGVCL-_NEW MIS Jan - 08_Weekly Urban PBR CO - 9-1-09 to 15.01.09 7 9" xfId="14020"/>
    <cellStyle name="_pgvcl-costal_pgvcl_NEW MIS Jan - 08_Weekly Urban PBR CO - 9-1-09 to 15.01.09 8" xfId="14021"/>
    <cellStyle name="_pgvcl-costal_PGVCL-_NEW MIS Jan - 08_Weekly Urban PBR CO - 9-1-09 to 15.01.09 8" xfId="14022"/>
    <cellStyle name="_pgvcl-costal_pgvcl_NEW MIS Jan - 08_Weekly Urban PBR CO 01-05-09 to 07-05-09" xfId="14023"/>
    <cellStyle name="_pgvcl-costal_PGVCL-_NEW MIS Jan - 08_Weekly Urban PBR CO 01-05-09 to 07-05-09" xfId="14024"/>
    <cellStyle name="_pgvcl-costal_pgvcl_NEW MIS Jan - 08_Weekly Urban PBR CO 01-05-09 to 07-05-09 2" xfId="14025"/>
    <cellStyle name="_pgvcl-costal_PGVCL-_NEW MIS Jan - 08_Weekly Urban PBR CO 01-05-09 to 07-05-09 2" xfId="14026"/>
    <cellStyle name="_pgvcl-costal_pgvcl_NEW MIS Jan - 08_Weekly Urban PBR CO 01-05-09 to 07-05-09 2 10" xfId="14027"/>
    <cellStyle name="_pgvcl-costal_PGVCL-_NEW MIS Jan - 08_Weekly Urban PBR CO 01-05-09 to 07-05-09 2 10" xfId="14028"/>
    <cellStyle name="_pgvcl-costal_pgvcl_NEW MIS Jan - 08_Weekly Urban PBR CO 01-05-09 to 07-05-09 2 2" xfId="14029"/>
    <cellStyle name="_pgvcl-costal_PGVCL-_NEW MIS Jan - 08_Weekly Urban PBR CO 01-05-09 to 07-05-09 2 2" xfId="14030"/>
    <cellStyle name="_pgvcl-costal_pgvcl_NEW MIS Jan - 08_Weekly Urban PBR CO 01-05-09 to 07-05-09 2 3" xfId="14031"/>
    <cellStyle name="_pgvcl-costal_PGVCL-_NEW MIS Jan - 08_Weekly Urban PBR CO 01-05-09 to 07-05-09 2 3" xfId="14032"/>
    <cellStyle name="_pgvcl-costal_pgvcl_NEW MIS Jan - 08_Weekly Urban PBR CO 01-05-09 to 07-05-09 2 4" xfId="14033"/>
    <cellStyle name="_pgvcl-costal_PGVCL-_NEW MIS Jan - 08_Weekly Urban PBR CO 01-05-09 to 07-05-09 2 4" xfId="14034"/>
    <cellStyle name="_pgvcl-costal_pgvcl_NEW MIS Jan - 08_Weekly Urban PBR CO 01-05-09 to 07-05-09 2 5" xfId="14035"/>
    <cellStyle name="_pgvcl-costal_PGVCL-_NEW MIS Jan - 08_Weekly Urban PBR CO 01-05-09 to 07-05-09 2 5" xfId="14036"/>
    <cellStyle name="_pgvcl-costal_pgvcl_NEW MIS Jan - 08_Weekly Urban PBR CO 01-05-09 to 07-05-09 2 6" xfId="14037"/>
    <cellStyle name="_pgvcl-costal_PGVCL-_NEW MIS Jan - 08_Weekly Urban PBR CO 01-05-09 to 07-05-09 2 6" xfId="14038"/>
    <cellStyle name="_pgvcl-costal_pgvcl_NEW MIS Jan - 08_Weekly Urban PBR CO 01-05-09 to 07-05-09 2 7" xfId="14039"/>
    <cellStyle name="_pgvcl-costal_PGVCL-_NEW MIS Jan - 08_Weekly Urban PBR CO 01-05-09 to 07-05-09 2 7" xfId="14040"/>
    <cellStyle name="_pgvcl-costal_pgvcl_NEW MIS Jan - 08_Weekly Urban PBR CO 01-05-09 to 07-05-09 2 8" xfId="14041"/>
    <cellStyle name="_pgvcl-costal_PGVCL-_NEW MIS Jan - 08_Weekly Urban PBR CO 01-05-09 to 07-05-09 2 8" xfId="14042"/>
    <cellStyle name="_pgvcl-costal_pgvcl_NEW MIS Jan - 08_Weekly Urban PBR CO 01-05-09 to 07-05-09 2 9" xfId="14043"/>
    <cellStyle name="_pgvcl-costal_PGVCL-_NEW MIS Jan - 08_Weekly Urban PBR CO 01-05-09 to 07-05-09 2 9" xfId="14044"/>
    <cellStyle name="_pgvcl-costal_pgvcl_NEW MIS Jan - 08_Weekly Urban PBR CO 01-05-09 to 07-05-09 3" xfId="14045"/>
    <cellStyle name="_pgvcl-costal_PGVCL-_NEW MIS Jan - 08_Weekly Urban PBR CO 01-05-09 to 07-05-09 3" xfId="14046"/>
    <cellStyle name="_pgvcl-costal_pgvcl_NEW MIS Jan - 08_Weekly Urban PBR CO 01-05-09 to 07-05-09 3 10" xfId="14047"/>
    <cellStyle name="_pgvcl-costal_PGVCL-_NEW MIS Jan - 08_Weekly Urban PBR CO 01-05-09 to 07-05-09 3 10" xfId="14048"/>
    <cellStyle name="_pgvcl-costal_pgvcl_NEW MIS Jan - 08_Weekly Urban PBR CO 01-05-09 to 07-05-09 3 2" xfId="14049"/>
    <cellStyle name="_pgvcl-costal_PGVCL-_NEW MIS Jan - 08_Weekly Urban PBR CO 01-05-09 to 07-05-09 3 2" xfId="14050"/>
    <cellStyle name="_pgvcl-costal_pgvcl_NEW MIS Jan - 08_Weekly Urban PBR CO 01-05-09 to 07-05-09 3 3" xfId="14051"/>
    <cellStyle name="_pgvcl-costal_PGVCL-_NEW MIS Jan - 08_Weekly Urban PBR CO 01-05-09 to 07-05-09 3 3" xfId="14052"/>
    <cellStyle name="_pgvcl-costal_pgvcl_NEW MIS Jan - 08_Weekly Urban PBR CO 01-05-09 to 07-05-09 3 4" xfId="14053"/>
    <cellStyle name="_pgvcl-costal_PGVCL-_NEW MIS Jan - 08_Weekly Urban PBR CO 01-05-09 to 07-05-09 3 4" xfId="14054"/>
    <cellStyle name="_pgvcl-costal_pgvcl_NEW MIS Jan - 08_Weekly Urban PBR CO 01-05-09 to 07-05-09 3 5" xfId="14055"/>
    <cellStyle name="_pgvcl-costal_PGVCL-_NEW MIS Jan - 08_Weekly Urban PBR CO 01-05-09 to 07-05-09 3 5" xfId="14056"/>
    <cellStyle name="_pgvcl-costal_pgvcl_NEW MIS Jan - 08_Weekly Urban PBR CO 01-05-09 to 07-05-09 3 6" xfId="14057"/>
    <cellStyle name="_pgvcl-costal_PGVCL-_NEW MIS Jan - 08_Weekly Urban PBR CO 01-05-09 to 07-05-09 3 6" xfId="14058"/>
    <cellStyle name="_pgvcl-costal_pgvcl_NEW MIS Jan - 08_Weekly Urban PBR CO 01-05-09 to 07-05-09 3 7" xfId="14059"/>
    <cellStyle name="_pgvcl-costal_PGVCL-_NEW MIS Jan - 08_Weekly Urban PBR CO 01-05-09 to 07-05-09 3 7" xfId="14060"/>
    <cellStyle name="_pgvcl-costal_pgvcl_NEW MIS Jan - 08_Weekly Urban PBR CO 01-05-09 to 07-05-09 3 8" xfId="14061"/>
    <cellStyle name="_pgvcl-costal_PGVCL-_NEW MIS Jan - 08_Weekly Urban PBR CO 01-05-09 to 07-05-09 3 8" xfId="14062"/>
    <cellStyle name="_pgvcl-costal_pgvcl_NEW MIS Jan - 08_Weekly Urban PBR CO 01-05-09 to 07-05-09 3 9" xfId="14063"/>
    <cellStyle name="_pgvcl-costal_PGVCL-_NEW MIS Jan - 08_Weekly Urban PBR CO 01-05-09 to 07-05-09 3 9" xfId="14064"/>
    <cellStyle name="_pgvcl-costal_pgvcl_NEW MIS Jan - 08_Weekly Urban PBR CO 01-05-09 to 07-05-09 4" xfId="14065"/>
    <cellStyle name="_pgvcl-costal_PGVCL-_NEW MIS Jan - 08_Weekly Urban PBR CO 01-05-09 to 07-05-09 4" xfId="14066"/>
    <cellStyle name="_pgvcl-costal_pgvcl_NEW MIS Jan - 08_Weekly Urban PBR CO 01-05-09 to 07-05-09 4 10" xfId="14067"/>
    <cellStyle name="_pgvcl-costal_PGVCL-_NEW MIS Jan - 08_Weekly Urban PBR CO 01-05-09 to 07-05-09 4 10" xfId="14068"/>
    <cellStyle name="_pgvcl-costal_pgvcl_NEW MIS Jan - 08_Weekly Urban PBR CO 01-05-09 to 07-05-09 4 2" xfId="14069"/>
    <cellStyle name="_pgvcl-costal_PGVCL-_NEW MIS Jan - 08_Weekly Urban PBR CO 01-05-09 to 07-05-09 4 2" xfId="14070"/>
    <cellStyle name="_pgvcl-costal_pgvcl_NEW MIS Jan - 08_Weekly Urban PBR CO 01-05-09 to 07-05-09 4 3" xfId="14071"/>
    <cellStyle name="_pgvcl-costal_PGVCL-_NEW MIS Jan - 08_Weekly Urban PBR CO 01-05-09 to 07-05-09 4 3" xfId="14072"/>
    <cellStyle name="_pgvcl-costal_pgvcl_NEW MIS Jan - 08_Weekly Urban PBR CO 01-05-09 to 07-05-09 4 4" xfId="14073"/>
    <cellStyle name="_pgvcl-costal_PGVCL-_NEW MIS Jan - 08_Weekly Urban PBR CO 01-05-09 to 07-05-09 4 4" xfId="14074"/>
    <cellStyle name="_pgvcl-costal_pgvcl_NEW MIS Jan - 08_Weekly Urban PBR CO 01-05-09 to 07-05-09 4 5" xfId="14075"/>
    <cellStyle name="_pgvcl-costal_PGVCL-_NEW MIS Jan - 08_Weekly Urban PBR CO 01-05-09 to 07-05-09 4 5" xfId="14076"/>
    <cellStyle name="_pgvcl-costal_pgvcl_NEW MIS Jan - 08_Weekly Urban PBR CO 01-05-09 to 07-05-09 4 6" xfId="14077"/>
    <cellStyle name="_pgvcl-costal_PGVCL-_NEW MIS Jan - 08_Weekly Urban PBR CO 01-05-09 to 07-05-09 4 6" xfId="14078"/>
    <cellStyle name="_pgvcl-costal_pgvcl_NEW MIS Jan - 08_Weekly Urban PBR CO 01-05-09 to 07-05-09 4 7" xfId="14079"/>
    <cellStyle name="_pgvcl-costal_PGVCL-_NEW MIS Jan - 08_Weekly Urban PBR CO 01-05-09 to 07-05-09 4 7" xfId="14080"/>
    <cellStyle name="_pgvcl-costal_pgvcl_NEW MIS Jan - 08_Weekly Urban PBR CO 01-05-09 to 07-05-09 4 8" xfId="14081"/>
    <cellStyle name="_pgvcl-costal_PGVCL-_NEW MIS Jan - 08_Weekly Urban PBR CO 01-05-09 to 07-05-09 4 8" xfId="14082"/>
    <cellStyle name="_pgvcl-costal_pgvcl_NEW MIS Jan - 08_Weekly Urban PBR CO 01-05-09 to 07-05-09 4 9" xfId="14083"/>
    <cellStyle name="_pgvcl-costal_PGVCL-_NEW MIS Jan - 08_Weekly Urban PBR CO 01-05-09 to 07-05-09 4 9" xfId="14084"/>
    <cellStyle name="_pgvcl-costal_pgvcl_NEW MIS Jan - 08_Weekly Urban PBR CO 01-05-09 to 07-05-09 5" xfId="14085"/>
    <cellStyle name="_pgvcl-costal_PGVCL-_NEW MIS Jan - 08_Weekly Urban PBR CO 01-05-09 to 07-05-09 5" xfId="14086"/>
    <cellStyle name="_pgvcl-costal_pgvcl_NEW MIS Jan - 08_Weekly Urban PBR CO 01-05-09 to 07-05-09 5 10" xfId="14087"/>
    <cellStyle name="_pgvcl-costal_PGVCL-_NEW MIS Jan - 08_Weekly Urban PBR CO 01-05-09 to 07-05-09 5 10" xfId="14088"/>
    <cellStyle name="_pgvcl-costal_pgvcl_NEW MIS Jan - 08_Weekly Urban PBR CO 01-05-09 to 07-05-09 5 2" xfId="14089"/>
    <cellStyle name="_pgvcl-costal_PGVCL-_NEW MIS Jan - 08_Weekly Urban PBR CO 01-05-09 to 07-05-09 5 2" xfId="14090"/>
    <cellStyle name="_pgvcl-costal_pgvcl_NEW MIS Jan - 08_Weekly Urban PBR CO 01-05-09 to 07-05-09 5 3" xfId="14091"/>
    <cellStyle name="_pgvcl-costal_PGVCL-_NEW MIS Jan - 08_Weekly Urban PBR CO 01-05-09 to 07-05-09 5 3" xfId="14092"/>
    <cellStyle name="_pgvcl-costal_pgvcl_NEW MIS Jan - 08_Weekly Urban PBR CO 01-05-09 to 07-05-09 5 4" xfId="14093"/>
    <cellStyle name="_pgvcl-costal_PGVCL-_NEW MIS Jan - 08_Weekly Urban PBR CO 01-05-09 to 07-05-09 5 4" xfId="14094"/>
    <cellStyle name="_pgvcl-costal_pgvcl_NEW MIS Jan - 08_Weekly Urban PBR CO 01-05-09 to 07-05-09 5 5" xfId="14095"/>
    <cellStyle name="_pgvcl-costal_PGVCL-_NEW MIS Jan - 08_Weekly Urban PBR CO 01-05-09 to 07-05-09 5 5" xfId="14096"/>
    <cellStyle name="_pgvcl-costal_pgvcl_NEW MIS Jan - 08_Weekly Urban PBR CO 01-05-09 to 07-05-09 5 6" xfId="14097"/>
    <cellStyle name="_pgvcl-costal_PGVCL-_NEW MIS Jan - 08_Weekly Urban PBR CO 01-05-09 to 07-05-09 5 6" xfId="14098"/>
    <cellStyle name="_pgvcl-costal_pgvcl_NEW MIS Jan - 08_Weekly Urban PBR CO 01-05-09 to 07-05-09 5 7" xfId="14099"/>
    <cellStyle name="_pgvcl-costal_PGVCL-_NEW MIS Jan - 08_Weekly Urban PBR CO 01-05-09 to 07-05-09 5 7" xfId="14100"/>
    <cellStyle name="_pgvcl-costal_pgvcl_NEW MIS Jan - 08_Weekly Urban PBR CO 01-05-09 to 07-05-09 5 8" xfId="14101"/>
    <cellStyle name="_pgvcl-costal_PGVCL-_NEW MIS Jan - 08_Weekly Urban PBR CO 01-05-09 to 07-05-09 5 8" xfId="14102"/>
    <cellStyle name="_pgvcl-costal_pgvcl_NEW MIS Jan - 08_Weekly Urban PBR CO 01-05-09 to 07-05-09 5 9" xfId="14103"/>
    <cellStyle name="_pgvcl-costal_PGVCL-_NEW MIS Jan - 08_Weekly Urban PBR CO 01-05-09 to 07-05-09 5 9" xfId="14104"/>
    <cellStyle name="_pgvcl-costal_pgvcl_NEW MIS Jan - 08_Weekly Urban PBR CO 01-05-09 to 07-05-09 6" xfId="14105"/>
    <cellStyle name="_pgvcl-costal_PGVCL-_NEW MIS Jan - 08_Weekly Urban PBR CO 01-05-09 to 07-05-09 6" xfId="14106"/>
    <cellStyle name="_pgvcl-costal_pgvcl_NEW MIS Jan - 08_Weekly Urban PBR CO 01-05-09 to 07-05-09 6 10" xfId="14107"/>
    <cellStyle name="_pgvcl-costal_PGVCL-_NEW MIS Jan - 08_Weekly Urban PBR CO 01-05-09 to 07-05-09 6 10" xfId="14108"/>
    <cellStyle name="_pgvcl-costal_pgvcl_NEW MIS Jan - 08_Weekly Urban PBR CO 01-05-09 to 07-05-09 6 2" xfId="14109"/>
    <cellStyle name="_pgvcl-costal_PGVCL-_NEW MIS Jan - 08_Weekly Urban PBR CO 01-05-09 to 07-05-09 6 2" xfId="14110"/>
    <cellStyle name="_pgvcl-costal_pgvcl_NEW MIS Jan - 08_Weekly Urban PBR CO 01-05-09 to 07-05-09 6 3" xfId="14111"/>
    <cellStyle name="_pgvcl-costal_PGVCL-_NEW MIS Jan - 08_Weekly Urban PBR CO 01-05-09 to 07-05-09 6 3" xfId="14112"/>
    <cellStyle name="_pgvcl-costal_pgvcl_NEW MIS Jan - 08_Weekly Urban PBR CO 01-05-09 to 07-05-09 6 4" xfId="14113"/>
    <cellStyle name="_pgvcl-costal_PGVCL-_NEW MIS Jan - 08_Weekly Urban PBR CO 01-05-09 to 07-05-09 6 4" xfId="14114"/>
    <cellStyle name="_pgvcl-costal_pgvcl_NEW MIS Jan - 08_Weekly Urban PBR CO 01-05-09 to 07-05-09 6 5" xfId="14115"/>
    <cellStyle name="_pgvcl-costal_PGVCL-_NEW MIS Jan - 08_Weekly Urban PBR CO 01-05-09 to 07-05-09 6 5" xfId="14116"/>
    <cellStyle name="_pgvcl-costal_pgvcl_NEW MIS Jan - 08_Weekly Urban PBR CO 01-05-09 to 07-05-09 6 6" xfId="14117"/>
    <cellStyle name="_pgvcl-costal_PGVCL-_NEW MIS Jan - 08_Weekly Urban PBR CO 01-05-09 to 07-05-09 6 6" xfId="14118"/>
    <cellStyle name="_pgvcl-costal_pgvcl_NEW MIS Jan - 08_Weekly Urban PBR CO 01-05-09 to 07-05-09 6 7" xfId="14119"/>
    <cellStyle name="_pgvcl-costal_PGVCL-_NEW MIS Jan - 08_Weekly Urban PBR CO 01-05-09 to 07-05-09 6 7" xfId="14120"/>
    <cellStyle name="_pgvcl-costal_pgvcl_NEW MIS Jan - 08_Weekly Urban PBR CO 01-05-09 to 07-05-09 6 8" xfId="14121"/>
    <cellStyle name="_pgvcl-costal_PGVCL-_NEW MIS Jan - 08_Weekly Urban PBR CO 01-05-09 to 07-05-09 6 8" xfId="14122"/>
    <cellStyle name="_pgvcl-costal_pgvcl_NEW MIS Jan - 08_Weekly Urban PBR CO 01-05-09 to 07-05-09 6 9" xfId="14123"/>
    <cellStyle name="_pgvcl-costal_PGVCL-_NEW MIS Jan - 08_Weekly Urban PBR CO 01-05-09 to 07-05-09 6 9" xfId="14124"/>
    <cellStyle name="_pgvcl-costal_pgvcl_NEW MIS Jan - 08_Weekly Urban PBR CO 01-05-09 to 07-05-09 7" xfId="14125"/>
    <cellStyle name="_pgvcl-costal_PGVCL-_NEW MIS Jan - 08_Weekly Urban PBR CO 01-05-09 to 07-05-09 7" xfId="14126"/>
    <cellStyle name="_pgvcl-costal_pgvcl_NEW MIS Jan - 08_Weekly Urban PBR CO 01-05-09 to 07-05-09 7 10" xfId="14127"/>
    <cellStyle name="_pgvcl-costal_PGVCL-_NEW MIS Jan - 08_Weekly Urban PBR CO 01-05-09 to 07-05-09 7 10" xfId="14128"/>
    <cellStyle name="_pgvcl-costal_pgvcl_NEW MIS Jan - 08_Weekly Urban PBR CO 01-05-09 to 07-05-09 7 2" xfId="14129"/>
    <cellStyle name="_pgvcl-costal_PGVCL-_NEW MIS Jan - 08_Weekly Urban PBR CO 01-05-09 to 07-05-09 7 2" xfId="14130"/>
    <cellStyle name="_pgvcl-costal_pgvcl_NEW MIS Jan - 08_Weekly Urban PBR CO 01-05-09 to 07-05-09 7 3" xfId="14131"/>
    <cellStyle name="_pgvcl-costal_PGVCL-_NEW MIS Jan - 08_Weekly Urban PBR CO 01-05-09 to 07-05-09 7 3" xfId="14132"/>
    <cellStyle name="_pgvcl-costal_pgvcl_NEW MIS Jan - 08_Weekly Urban PBR CO 01-05-09 to 07-05-09 7 4" xfId="14133"/>
    <cellStyle name="_pgvcl-costal_PGVCL-_NEW MIS Jan - 08_Weekly Urban PBR CO 01-05-09 to 07-05-09 7 4" xfId="14134"/>
    <cellStyle name="_pgvcl-costal_pgvcl_NEW MIS Jan - 08_Weekly Urban PBR CO 01-05-09 to 07-05-09 7 5" xfId="14135"/>
    <cellStyle name="_pgvcl-costal_PGVCL-_NEW MIS Jan - 08_Weekly Urban PBR CO 01-05-09 to 07-05-09 7 5" xfId="14136"/>
    <cellStyle name="_pgvcl-costal_pgvcl_NEW MIS Jan - 08_Weekly Urban PBR CO 01-05-09 to 07-05-09 7 6" xfId="14137"/>
    <cellStyle name="_pgvcl-costal_PGVCL-_NEW MIS Jan - 08_Weekly Urban PBR CO 01-05-09 to 07-05-09 7 6" xfId="14138"/>
    <cellStyle name="_pgvcl-costal_pgvcl_NEW MIS Jan - 08_Weekly Urban PBR CO 01-05-09 to 07-05-09 7 7" xfId="14139"/>
    <cellStyle name="_pgvcl-costal_PGVCL-_NEW MIS Jan - 08_Weekly Urban PBR CO 01-05-09 to 07-05-09 7 7" xfId="14140"/>
    <cellStyle name="_pgvcl-costal_pgvcl_NEW MIS Jan - 08_Weekly Urban PBR CO 01-05-09 to 07-05-09 7 8" xfId="14141"/>
    <cellStyle name="_pgvcl-costal_PGVCL-_NEW MIS Jan - 08_Weekly Urban PBR CO 01-05-09 to 07-05-09 7 8" xfId="14142"/>
    <cellStyle name="_pgvcl-costal_pgvcl_NEW MIS Jan - 08_Weekly Urban PBR CO 01-05-09 to 07-05-09 7 9" xfId="14143"/>
    <cellStyle name="_pgvcl-costal_PGVCL-_NEW MIS Jan - 08_Weekly Urban PBR CO 01-05-09 to 07-05-09 7 9" xfId="14144"/>
    <cellStyle name="_pgvcl-costal_pgvcl_NEW MIS Jan - 08_Weekly Urban PBR CO 01-05-09 to 07-05-09 8" xfId="14145"/>
    <cellStyle name="_pgvcl-costal_PGVCL-_NEW MIS Jan - 08_Weekly Urban PBR CO 01-05-09 to 07-05-09 8" xfId="14146"/>
    <cellStyle name="_pgvcl-costal_pgvcl_NEW MIS Jan - 08_Weekly Urban PBR CO 10-04-09 to 16-04-09" xfId="14147"/>
    <cellStyle name="_pgvcl-costal_PGVCL-_NEW MIS Jan - 08_Weekly Urban PBR CO 10-04-09 to 16-04-09" xfId="14148"/>
    <cellStyle name="_pgvcl-costal_pgvcl_NEW MIS Jan - 08_Weekly Urban PBR CO 10-04-09 to 16-04-09 2" xfId="14149"/>
    <cellStyle name="_pgvcl-costal_PGVCL-_NEW MIS Jan - 08_Weekly Urban PBR CO 10-04-09 to 16-04-09 2" xfId="14150"/>
    <cellStyle name="_pgvcl-costal_pgvcl_NEW MIS Jan - 08_Weekly Urban PBR CO 10-04-09 to 16-04-09 2 10" xfId="14151"/>
    <cellStyle name="_pgvcl-costal_PGVCL-_NEW MIS Jan - 08_Weekly Urban PBR CO 10-04-09 to 16-04-09 2 10" xfId="14152"/>
    <cellStyle name="_pgvcl-costal_pgvcl_NEW MIS Jan - 08_Weekly Urban PBR CO 10-04-09 to 16-04-09 2 2" xfId="14153"/>
    <cellStyle name="_pgvcl-costal_PGVCL-_NEW MIS Jan - 08_Weekly Urban PBR CO 10-04-09 to 16-04-09 2 2" xfId="14154"/>
    <cellStyle name="_pgvcl-costal_pgvcl_NEW MIS Jan - 08_Weekly Urban PBR CO 10-04-09 to 16-04-09 2 3" xfId="14155"/>
    <cellStyle name="_pgvcl-costal_PGVCL-_NEW MIS Jan - 08_Weekly Urban PBR CO 10-04-09 to 16-04-09 2 3" xfId="14156"/>
    <cellStyle name="_pgvcl-costal_pgvcl_NEW MIS Jan - 08_Weekly Urban PBR CO 10-04-09 to 16-04-09 2 4" xfId="14157"/>
    <cellStyle name="_pgvcl-costal_PGVCL-_NEW MIS Jan - 08_Weekly Urban PBR CO 10-04-09 to 16-04-09 2 4" xfId="14158"/>
    <cellStyle name="_pgvcl-costal_pgvcl_NEW MIS Jan - 08_Weekly Urban PBR CO 10-04-09 to 16-04-09 2 5" xfId="14159"/>
    <cellStyle name="_pgvcl-costal_PGVCL-_NEW MIS Jan - 08_Weekly Urban PBR CO 10-04-09 to 16-04-09 2 5" xfId="14160"/>
    <cellStyle name="_pgvcl-costal_pgvcl_NEW MIS Jan - 08_Weekly Urban PBR CO 10-04-09 to 16-04-09 2 6" xfId="14161"/>
    <cellStyle name="_pgvcl-costal_PGVCL-_NEW MIS Jan - 08_Weekly Urban PBR CO 10-04-09 to 16-04-09 2 6" xfId="14162"/>
    <cellStyle name="_pgvcl-costal_pgvcl_NEW MIS Jan - 08_Weekly Urban PBR CO 10-04-09 to 16-04-09 2 7" xfId="14163"/>
    <cellStyle name="_pgvcl-costal_PGVCL-_NEW MIS Jan - 08_Weekly Urban PBR CO 10-04-09 to 16-04-09 2 7" xfId="14164"/>
    <cellStyle name="_pgvcl-costal_pgvcl_NEW MIS Jan - 08_Weekly Urban PBR CO 10-04-09 to 16-04-09 2 8" xfId="14165"/>
    <cellStyle name="_pgvcl-costal_PGVCL-_NEW MIS Jan - 08_Weekly Urban PBR CO 10-04-09 to 16-04-09 2 8" xfId="14166"/>
    <cellStyle name="_pgvcl-costal_pgvcl_NEW MIS Jan - 08_Weekly Urban PBR CO 10-04-09 to 16-04-09 2 9" xfId="14167"/>
    <cellStyle name="_pgvcl-costal_PGVCL-_NEW MIS Jan - 08_Weekly Urban PBR CO 10-04-09 to 16-04-09 2 9" xfId="14168"/>
    <cellStyle name="_pgvcl-costal_pgvcl_NEW MIS Jan - 08_Weekly Urban PBR CO 10-04-09 to 16-04-09 3" xfId="14169"/>
    <cellStyle name="_pgvcl-costal_PGVCL-_NEW MIS Jan - 08_Weekly Urban PBR CO 10-04-09 to 16-04-09 3" xfId="14170"/>
    <cellStyle name="_pgvcl-costal_pgvcl_NEW MIS Jan - 08_Weekly Urban PBR CO 10-04-09 to 16-04-09 3 10" xfId="14171"/>
    <cellStyle name="_pgvcl-costal_PGVCL-_NEW MIS Jan - 08_Weekly Urban PBR CO 10-04-09 to 16-04-09 3 10" xfId="14172"/>
    <cellStyle name="_pgvcl-costal_pgvcl_NEW MIS Jan - 08_Weekly Urban PBR CO 10-04-09 to 16-04-09 3 2" xfId="14173"/>
    <cellStyle name="_pgvcl-costal_PGVCL-_NEW MIS Jan - 08_Weekly Urban PBR CO 10-04-09 to 16-04-09 3 2" xfId="14174"/>
    <cellStyle name="_pgvcl-costal_pgvcl_NEW MIS Jan - 08_Weekly Urban PBR CO 10-04-09 to 16-04-09 3 3" xfId="14175"/>
    <cellStyle name="_pgvcl-costal_PGVCL-_NEW MIS Jan - 08_Weekly Urban PBR CO 10-04-09 to 16-04-09 3 3" xfId="14176"/>
    <cellStyle name="_pgvcl-costal_pgvcl_NEW MIS Jan - 08_Weekly Urban PBR CO 10-04-09 to 16-04-09 3 4" xfId="14177"/>
    <cellStyle name="_pgvcl-costal_PGVCL-_NEW MIS Jan - 08_Weekly Urban PBR CO 10-04-09 to 16-04-09 3 4" xfId="14178"/>
    <cellStyle name="_pgvcl-costal_pgvcl_NEW MIS Jan - 08_Weekly Urban PBR CO 10-04-09 to 16-04-09 3 5" xfId="14179"/>
    <cellStyle name="_pgvcl-costal_PGVCL-_NEW MIS Jan - 08_Weekly Urban PBR CO 10-04-09 to 16-04-09 3 5" xfId="14180"/>
    <cellStyle name="_pgvcl-costal_pgvcl_NEW MIS Jan - 08_Weekly Urban PBR CO 10-04-09 to 16-04-09 3 6" xfId="14181"/>
    <cellStyle name="_pgvcl-costal_PGVCL-_NEW MIS Jan - 08_Weekly Urban PBR CO 10-04-09 to 16-04-09 3 6" xfId="14182"/>
    <cellStyle name="_pgvcl-costal_pgvcl_NEW MIS Jan - 08_Weekly Urban PBR CO 10-04-09 to 16-04-09 3 7" xfId="14183"/>
    <cellStyle name="_pgvcl-costal_PGVCL-_NEW MIS Jan - 08_Weekly Urban PBR CO 10-04-09 to 16-04-09 3 7" xfId="14184"/>
    <cellStyle name="_pgvcl-costal_pgvcl_NEW MIS Jan - 08_Weekly Urban PBR CO 10-04-09 to 16-04-09 3 8" xfId="14185"/>
    <cellStyle name="_pgvcl-costal_PGVCL-_NEW MIS Jan - 08_Weekly Urban PBR CO 10-04-09 to 16-04-09 3 8" xfId="14186"/>
    <cellStyle name="_pgvcl-costal_pgvcl_NEW MIS Jan - 08_Weekly Urban PBR CO 10-04-09 to 16-04-09 3 9" xfId="14187"/>
    <cellStyle name="_pgvcl-costal_PGVCL-_NEW MIS Jan - 08_Weekly Urban PBR CO 10-04-09 to 16-04-09 3 9" xfId="14188"/>
    <cellStyle name="_pgvcl-costal_pgvcl_NEW MIS Jan - 08_Weekly Urban PBR CO 10-04-09 to 16-04-09 4" xfId="14189"/>
    <cellStyle name="_pgvcl-costal_PGVCL-_NEW MIS Jan - 08_Weekly Urban PBR CO 10-04-09 to 16-04-09 4" xfId="14190"/>
    <cellStyle name="_pgvcl-costal_pgvcl_NEW MIS Jan - 08_Weekly Urban PBR CO 10-04-09 to 16-04-09 4 10" xfId="14191"/>
    <cellStyle name="_pgvcl-costal_PGVCL-_NEW MIS Jan - 08_Weekly Urban PBR CO 10-04-09 to 16-04-09 4 10" xfId="14192"/>
    <cellStyle name="_pgvcl-costal_pgvcl_NEW MIS Jan - 08_Weekly Urban PBR CO 10-04-09 to 16-04-09 4 2" xfId="14193"/>
    <cellStyle name="_pgvcl-costal_PGVCL-_NEW MIS Jan - 08_Weekly Urban PBR CO 10-04-09 to 16-04-09 4 2" xfId="14194"/>
    <cellStyle name="_pgvcl-costal_pgvcl_NEW MIS Jan - 08_Weekly Urban PBR CO 10-04-09 to 16-04-09 4 3" xfId="14195"/>
    <cellStyle name="_pgvcl-costal_PGVCL-_NEW MIS Jan - 08_Weekly Urban PBR CO 10-04-09 to 16-04-09 4 3" xfId="14196"/>
    <cellStyle name="_pgvcl-costal_pgvcl_NEW MIS Jan - 08_Weekly Urban PBR CO 10-04-09 to 16-04-09 4 4" xfId="14197"/>
    <cellStyle name="_pgvcl-costal_PGVCL-_NEW MIS Jan - 08_Weekly Urban PBR CO 10-04-09 to 16-04-09 4 4" xfId="14198"/>
    <cellStyle name="_pgvcl-costal_pgvcl_NEW MIS Jan - 08_Weekly Urban PBR CO 10-04-09 to 16-04-09 4 5" xfId="14199"/>
    <cellStyle name="_pgvcl-costal_PGVCL-_NEW MIS Jan - 08_Weekly Urban PBR CO 10-04-09 to 16-04-09 4 5" xfId="14200"/>
    <cellStyle name="_pgvcl-costal_pgvcl_NEW MIS Jan - 08_Weekly Urban PBR CO 10-04-09 to 16-04-09 4 6" xfId="14201"/>
    <cellStyle name="_pgvcl-costal_PGVCL-_NEW MIS Jan - 08_Weekly Urban PBR CO 10-04-09 to 16-04-09 4 6" xfId="14202"/>
    <cellStyle name="_pgvcl-costal_pgvcl_NEW MIS Jan - 08_Weekly Urban PBR CO 10-04-09 to 16-04-09 4 7" xfId="14203"/>
    <cellStyle name="_pgvcl-costal_PGVCL-_NEW MIS Jan - 08_Weekly Urban PBR CO 10-04-09 to 16-04-09 4 7" xfId="14204"/>
    <cellStyle name="_pgvcl-costal_pgvcl_NEW MIS Jan - 08_Weekly Urban PBR CO 10-04-09 to 16-04-09 4 8" xfId="14205"/>
    <cellStyle name="_pgvcl-costal_PGVCL-_NEW MIS Jan - 08_Weekly Urban PBR CO 10-04-09 to 16-04-09 4 8" xfId="14206"/>
    <cellStyle name="_pgvcl-costal_pgvcl_NEW MIS Jan - 08_Weekly Urban PBR CO 10-04-09 to 16-04-09 4 9" xfId="14207"/>
    <cellStyle name="_pgvcl-costal_PGVCL-_NEW MIS Jan - 08_Weekly Urban PBR CO 10-04-09 to 16-04-09 4 9" xfId="14208"/>
    <cellStyle name="_pgvcl-costal_pgvcl_NEW MIS Jan - 08_Weekly Urban PBR CO 10-04-09 to 16-04-09 5" xfId="14209"/>
    <cellStyle name="_pgvcl-costal_PGVCL-_NEW MIS Jan - 08_Weekly Urban PBR CO 10-04-09 to 16-04-09 5" xfId="14210"/>
    <cellStyle name="_pgvcl-costal_pgvcl_NEW MIS Jan - 08_Weekly Urban PBR CO 10-04-09 to 16-04-09 5 10" xfId="14211"/>
    <cellStyle name="_pgvcl-costal_PGVCL-_NEW MIS Jan - 08_Weekly Urban PBR CO 10-04-09 to 16-04-09 5 10" xfId="14212"/>
    <cellStyle name="_pgvcl-costal_pgvcl_NEW MIS Jan - 08_Weekly Urban PBR CO 10-04-09 to 16-04-09 5 2" xfId="14213"/>
    <cellStyle name="_pgvcl-costal_PGVCL-_NEW MIS Jan - 08_Weekly Urban PBR CO 10-04-09 to 16-04-09 5 2" xfId="14214"/>
    <cellStyle name="_pgvcl-costal_pgvcl_NEW MIS Jan - 08_Weekly Urban PBR CO 10-04-09 to 16-04-09 5 3" xfId="14215"/>
    <cellStyle name="_pgvcl-costal_PGVCL-_NEW MIS Jan - 08_Weekly Urban PBR CO 10-04-09 to 16-04-09 5 3" xfId="14216"/>
    <cellStyle name="_pgvcl-costal_pgvcl_NEW MIS Jan - 08_Weekly Urban PBR CO 10-04-09 to 16-04-09 5 4" xfId="14217"/>
    <cellStyle name="_pgvcl-costal_PGVCL-_NEW MIS Jan - 08_Weekly Urban PBR CO 10-04-09 to 16-04-09 5 4" xfId="14218"/>
    <cellStyle name="_pgvcl-costal_pgvcl_NEW MIS Jan - 08_Weekly Urban PBR CO 10-04-09 to 16-04-09 5 5" xfId="14219"/>
    <cellStyle name="_pgvcl-costal_PGVCL-_NEW MIS Jan - 08_Weekly Urban PBR CO 10-04-09 to 16-04-09 5 5" xfId="14220"/>
    <cellStyle name="_pgvcl-costal_pgvcl_NEW MIS Jan - 08_Weekly Urban PBR CO 10-04-09 to 16-04-09 5 6" xfId="14221"/>
    <cellStyle name="_pgvcl-costal_PGVCL-_NEW MIS Jan - 08_Weekly Urban PBR CO 10-04-09 to 16-04-09 5 6" xfId="14222"/>
    <cellStyle name="_pgvcl-costal_pgvcl_NEW MIS Jan - 08_Weekly Urban PBR CO 10-04-09 to 16-04-09 5 7" xfId="14223"/>
    <cellStyle name="_pgvcl-costal_PGVCL-_NEW MIS Jan - 08_Weekly Urban PBR CO 10-04-09 to 16-04-09 5 7" xfId="14224"/>
    <cellStyle name="_pgvcl-costal_pgvcl_NEW MIS Jan - 08_Weekly Urban PBR CO 10-04-09 to 16-04-09 5 8" xfId="14225"/>
    <cellStyle name="_pgvcl-costal_PGVCL-_NEW MIS Jan - 08_Weekly Urban PBR CO 10-04-09 to 16-04-09 5 8" xfId="14226"/>
    <cellStyle name="_pgvcl-costal_pgvcl_NEW MIS Jan - 08_Weekly Urban PBR CO 10-04-09 to 16-04-09 5 9" xfId="14227"/>
    <cellStyle name="_pgvcl-costal_PGVCL-_NEW MIS Jan - 08_Weekly Urban PBR CO 10-04-09 to 16-04-09 5 9" xfId="14228"/>
    <cellStyle name="_pgvcl-costal_pgvcl_NEW MIS Jan - 08_Weekly Urban PBR CO 10-04-09 to 16-04-09 6" xfId="14229"/>
    <cellStyle name="_pgvcl-costal_PGVCL-_NEW MIS Jan - 08_Weekly Urban PBR CO 10-04-09 to 16-04-09 6" xfId="14230"/>
    <cellStyle name="_pgvcl-costal_pgvcl_NEW MIS Jan - 08_Weekly Urban PBR CO 10-04-09 to 16-04-09 6 10" xfId="14231"/>
    <cellStyle name="_pgvcl-costal_PGVCL-_NEW MIS Jan - 08_Weekly Urban PBR CO 10-04-09 to 16-04-09 6 10" xfId="14232"/>
    <cellStyle name="_pgvcl-costal_pgvcl_NEW MIS Jan - 08_Weekly Urban PBR CO 10-04-09 to 16-04-09 6 2" xfId="14233"/>
    <cellStyle name="_pgvcl-costal_PGVCL-_NEW MIS Jan - 08_Weekly Urban PBR CO 10-04-09 to 16-04-09 6 2" xfId="14234"/>
    <cellStyle name="_pgvcl-costal_pgvcl_NEW MIS Jan - 08_Weekly Urban PBR CO 10-04-09 to 16-04-09 6 3" xfId="14235"/>
    <cellStyle name="_pgvcl-costal_PGVCL-_NEW MIS Jan - 08_Weekly Urban PBR CO 10-04-09 to 16-04-09 6 3" xfId="14236"/>
    <cellStyle name="_pgvcl-costal_pgvcl_NEW MIS Jan - 08_Weekly Urban PBR CO 10-04-09 to 16-04-09 6 4" xfId="14237"/>
    <cellStyle name="_pgvcl-costal_PGVCL-_NEW MIS Jan - 08_Weekly Urban PBR CO 10-04-09 to 16-04-09 6 4" xfId="14238"/>
    <cellStyle name="_pgvcl-costal_pgvcl_NEW MIS Jan - 08_Weekly Urban PBR CO 10-04-09 to 16-04-09 6 5" xfId="14239"/>
    <cellStyle name="_pgvcl-costal_PGVCL-_NEW MIS Jan - 08_Weekly Urban PBR CO 10-04-09 to 16-04-09 6 5" xfId="14240"/>
    <cellStyle name="_pgvcl-costal_pgvcl_NEW MIS Jan - 08_Weekly Urban PBR CO 10-04-09 to 16-04-09 6 6" xfId="14241"/>
    <cellStyle name="_pgvcl-costal_PGVCL-_NEW MIS Jan - 08_Weekly Urban PBR CO 10-04-09 to 16-04-09 6 6" xfId="14242"/>
    <cellStyle name="_pgvcl-costal_pgvcl_NEW MIS Jan - 08_Weekly Urban PBR CO 10-04-09 to 16-04-09 6 7" xfId="14243"/>
    <cellStyle name="_pgvcl-costal_PGVCL-_NEW MIS Jan - 08_Weekly Urban PBR CO 10-04-09 to 16-04-09 6 7" xfId="14244"/>
    <cellStyle name="_pgvcl-costal_pgvcl_NEW MIS Jan - 08_Weekly Urban PBR CO 10-04-09 to 16-04-09 6 8" xfId="14245"/>
    <cellStyle name="_pgvcl-costal_PGVCL-_NEW MIS Jan - 08_Weekly Urban PBR CO 10-04-09 to 16-04-09 6 8" xfId="14246"/>
    <cellStyle name="_pgvcl-costal_pgvcl_NEW MIS Jan - 08_Weekly Urban PBR CO 10-04-09 to 16-04-09 6 9" xfId="14247"/>
    <cellStyle name="_pgvcl-costal_PGVCL-_NEW MIS Jan - 08_Weekly Urban PBR CO 10-04-09 to 16-04-09 6 9" xfId="14248"/>
    <cellStyle name="_pgvcl-costal_pgvcl_NEW MIS Jan - 08_Weekly Urban PBR CO 10-04-09 to 16-04-09 7" xfId="14249"/>
    <cellStyle name="_pgvcl-costal_PGVCL-_NEW MIS Jan - 08_Weekly Urban PBR CO 10-04-09 to 16-04-09 7" xfId="14250"/>
    <cellStyle name="_pgvcl-costal_pgvcl_NEW MIS Jan - 08_Weekly Urban PBR CO 10-04-09 to 16-04-09 7 10" xfId="14251"/>
    <cellStyle name="_pgvcl-costal_PGVCL-_NEW MIS Jan - 08_Weekly Urban PBR CO 10-04-09 to 16-04-09 7 10" xfId="14252"/>
    <cellStyle name="_pgvcl-costal_pgvcl_NEW MIS Jan - 08_Weekly Urban PBR CO 10-04-09 to 16-04-09 7 2" xfId="14253"/>
    <cellStyle name="_pgvcl-costal_PGVCL-_NEW MIS Jan - 08_Weekly Urban PBR CO 10-04-09 to 16-04-09 7 2" xfId="14254"/>
    <cellStyle name="_pgvcl-costal_pgvcl_NEW MIS Jan - 08_Weekly Urban PBR CO 10-04-09 to 16-04-09 7 3" xfId="14255"/>
    <cellStyle name="_pgvcl-costal_PGVCL-_NEW MIS Jan - 08_Weekly Urban PBR CO 10-04-09 to 16-04-09 7 3" xfId="14256"/>
    <cellStyle name="_pgvcl-costal_pgvcl_NEW MIS Jan - 08_Weekly Urban PBR CO 10-04-09 to 16-04-09 7 4" xfId="14257"/>
    <cellStyle name="_pgvcl-costal_PGVCL-_NEW MIS Jan - 08_Weekly Urban PBR CO 10-04-09 to 16-04-09 7 4" xfId="14258"/>
    <cellStyle name="_pgvcl-costal_pgvcl_NEW MIS Jan - 08_Weekly Urban PBR CO 10-04-09 to 16-04-09 7 5" xfId="14259"/>
    <cellStyle name="_pgvcl-costal_PGVCL-_NEW MIS Jan - 08_Weekly Urban PBR CO 10-04-09 to 16-04-09 7 5" xfId="14260"/>
    <cellStyle name="_pgvcl-costal_pgvcl_NEW MIS Jan - 08_Weekly Urban PBR CO 10-04-09 to 16-04-09 7 6" xfId="14261"/>
    <cellStyle name="_pgvcl-costal_PGVCL-_NEW MIS Jan - 08_Weekly Urban PBR CO 10-04-09 to 16-04-09 7 6" xfId="14262"/>
    <cellStyle name="_pgvcl-costal_pgvcl_NEW MIS Jan - 08_Weekly Urban PBR CO 10-04-09 to 16-04-09 7 7" xfId="14263"/>
    <cellStyle name="_pgvcl-costal_PGVCL-_NEW MIS Jan - 08_Weekly Urban PBR CO 10-04-09 to 16-04-09 7 7" xfId="14264"/>
    <cellStyle name="_pgvcl-costal_pgvcl_NEW MIS Jan - 08_Weekly Urban PBR CO 10-04-09 to 16-04-09 7 8" xfId="14265"/>
    <cellStyle name="_pgvcl-costal_PGVCL-_NEW MIS Jan - 08_Weekly Urban PBR CO 10-04-09 to 16-04-09 7 8" xfId="14266"/>
    <cellStyle name="_pgvcl-costal_pgvcl_NEW MIS Jan - 08_Weekly Urban PBR CO 10-04-09 to 16-04-09 7 9" xfId="14267"/>
    <cellStyle name="_pgvcl-costal_PGVCL-_NEW MIS Jan - 08_Weekly Urban PBR CO 10-04-09 to 16-04-09 7 9" xfId="14268"/>
    <cellStyle name="_pgvcl-costal_pgvcl_NEW MIS Jan - 08_Weekly Urban PBR CO 10-04-09 to 16-04-09 8" xfId="14269"/>
    <cellStyle name="_pgvcl-costal_PGVCL-_NEW MIS Jan - 08_Weekly Urban PBR CO 10-04-09 to 16-04-09 8" xfId="14270"/>
    <cellStyle name="_pgvcl-costal_pgvcl_New MIS Sheets" xfId="14271"/>
    <cellStyle name="_pgvcl-costal_PGVCL-_New MIS Sheets" xfId="14272"/>
    <cellStyle name="_pgvcl-costal_pgvcl_New MIS Sheets 2" xfId="14273"/>
    <cellStyle name="_pgvcl-costal_PGVCL-_New MIS Sheets 2" xfId="14274"/>
    <cellStyle name="_pgvcl-costal_pgvcl_New MIS Sheets 2 10" xfId="14275"/>
    <cellStyle name="_pgvcl-costal_PGVCL-_New MIS Sheets 2 10" xfId="14276"/>
    <cellStyle name="_pgvcl-costal_pgvcl_New MIS Sheets 2 2" xfId="14277"/>
    <cellStyle name="_pgvcl-costal_PGVCL-_New MIS Sheets 2 2" xfId="14278"/>
    <cellStyle name="_pgvcl-costal_pgvcl_New MIS Sheets 2 3" xfId="14279"/>
    <cellStyle name="_pgvcl-costal_PGVCL-_New MIS Sheets 2 3" xfId="14280"/>
    <cellStyle name="_pgvcl-costal_pgvcl_New MIS Sheets 2 4" xfId="14281"/>
    <cellStyle name="_pgvcl-costal_PGVCL-_New MIS Sheets 2 4" xfId="14282"/>
    <cellStyle name="_pgvcl-costal_pgvcl_New MIS Sheets 2 5" xfId="14283"/>
    <cellStyle name="_pgvcl-costal_PGVCL-_New MIS Sheets 2 5" xfId="14284"/>
    <cellStyle name="_pgvcl-costal_pgvcl_New MIS Sheets 2 6" xfId="14285"/>
    <cellStyle name="_pgvcl-costal_PGVCL-_New MIS Sheets 2 6" xfId="14286"/>
    <cellStyle name="_pgvcl-costal_pgvcl_New MIS Sheets 2 7" xfId="14287"/>
    <cellStyle name="_pgvcl-costal_PGVCL-_New MIS Sheets 2 7" xfId="14288"/>
    <cellStyle name="_pgvcl-costal_pgvcl_New MIS Sheets 2 8" xfId="14289"/>
    <cellStyle name="_pgvcl-costal_PGVCL-_New MIS Sheets 2 8" xfId="14290"/>
    <cellStyle name="_pgvcl-costal_pgvcl_New MIS Sheets 2 9" xfId="14291"/>
    <cellStyle name="_pgvcl-costal_PGVCL-_New MIS Sheets 2 9" xfId="14292"/>
    <cellStyle name="_pgvcl-costal_pgvcl_New MIS Sheets 3" xfId="14293"/>
    <cellStyle name="_pgvcl-costal_PGVCL-_New MIS Sheets 3" xfId="14294"/>
    <cellStyle name="_pgvcl-costal_pgvcl_New MIS Sheets 3 10" xfId="14295"/>
    <cellStyle name="_pgvcl-costal_PGVCL-_New MIS Sheets 3 10" xfId="14296"/>
    <cellStyle name="_pgvcl-costal_pgvcl_New MIS Sheets 3 2" xfId="14297"/>
    <cellStyle name="_pgvcl-costal_PGVCL-_New MIS Sheets 3 2" xfId="14298"/>
    <cellStyle name="_pgvcl-costal_pgvcl_New MIS Sheets 3 3" xfId="14299"/>
    <cellStyle name="_pgvcl-costal_PGVCL-_New MIS Sheets 3 3" xfId="14300"/>
    <cellStyle name="_pgvcl-costal_pgvcl_New MIS Sheets 3 4" xfId="14301"/>
    <cellStyle name="_pgvcl-costal_PGVCL-_New MIS Sheets 3 4" xfId="14302"/>
    <cellStyle name="_pgvcl-costal_pgvcl_New MIS Sheets 3 5" xfId="14303"/>
    <cellStyle name="_pgvcl-costal_PGVCL-_New MIS Sheets 3 5" xfId="14304"/>
    <cellStyle name="_pgvcl-costal_pgvcl_New MIS Sheets 3 6" xfId="14305"/>
    <cellStyle name="_pgvcl-costal_PGVCL-_New MIS Sheets 3 6" xfId="14306"/>
    <cellStyle name="_pgvcl-costal_pgvcl_New MIS Sheets 3 7" xfId="14307"/>
    <cellStyle name="_pgvcl-costal_PGVCL-_New MIS Sheets 3 7" xfId="14308"/>
    <cellStyle name="_pgvcl-costal_pgvcl_New MIS Sheets 3 8" xfId="14309"/>
    <cellStyle name="_pgvcl-costal_PGVCL-_New MIS Sheets 3 8" xfId="14310"/>
    <cellStyle name="_pgvcl-costal_pgvcl_New MIS Sheets 3 9" xfId="14311"/>
    <cellStyle name="_pgvcl-costal_PGVCL-_New MIS Sheets 3 9" xfId="14312"/>
    <cellStyle name="_pgvcl-costal_pgvcl_New MIS Sheets 4" xfId="14313"/>
    <cellStyle name="_pgvcl-costal_PGVCL-_New MIS Sheets 4" xfId="14314"/>
    <cellStyle name="_pgvcl-costal_pgvcl_New MIS Sheets 4 10" xfId="14315"/>
    <cellStyle name="_pgvcl-costal_PGVCL-_New MIS Sheets 4 10" xfId="14316"/>
    <cellStyle name="_pgvcl-costal_pgvcl_New MIS Sheets 4 2" xfId="14317"/>
    <cellStyle name="_pgvcl-costal_PGVCL-_New MIS Sheets 4 2" xfId="14318"/>
    <cellStyle name="_pgvcl-costal_pgvcl_New MIS Sheets 4 3" xfId="14319"/>
    <cellStyle name="_pgvcl-costal_PGVCL-_New MIS Sheets 4 3" xfId="14320"/>
    <cellStyle name="_pgvcl-costal_pgvcl_New MIS Sheets 4 4" xfId="14321"/>
    <cellStyle name="_pgvcl-costal_PGVCL-_New MIS Sheets 4 4" xfId="14322"/>
    <cellStyle name="_pgvcl-costal_pgvcl_New MIS Sheets 4 5" xfId="14323"/>
    <cellStyle name="_pgvcl-costal_PGVCL-_New MIS Sheets 4 5" xfId="14324"/>
    <cellStyle name="_pgvcl-costal_pgvcl_New MIS Sheets 4 6" xfId="14325"/>
    <cellStyle name="_pgvcl-costal_PGVCL-_New MIS Sheets 4 6" xfId="14326"/>
    <cellStyle name="_pgvcl-costal_pgvcl_New MIS Sheets 4 7" xfId="14327"/>
    <cellStyle name="_pgvcl-costal_PGVCL-_New MIS Sheets 4 7" xfId="14328"/>
    <cellStyle name="_pgvcl-costal_pgvcl_New MIS Sheets 4 8" xfId="14329"/>
    <cellStyle name="_pgvcl-costal_PGVCL-_New MIS Sheets 4 8" xfId="14330"/>
    <cellStyle name="_pgvcl-costal_pgvcl_New MIS Sheets 4 9" xfId="14331"/>
    <cellStyle name="_pgvcl-costal_PGVCL-_New MIS Sheets 4 9" xfId="14332"/>
    <cellStyle name="_pgvcl-costal_pgvcl_New MIS Sheets 5" xfId="14333"/>
    <cellStyle name="_pgvcl-costal_PGVCL-_New MIS Sheets 5" xfId="14334"/>
    <cellStyle name="_pgvcl-costal_pgvcl_New MIS Sheets 5 10" xfId="14335"/>
    <cellStyle name="_pgvcl-costal_PGVCL-_New MIS Sheets 5 10" xfId="14336"/>
    <cellStyle name="_pgvcl-costal_pgvcl_New MIS Sheets 5 2" xfId="14337"/>
    <cellStyle name="_pgvcl-costal_PGVCL-_New MIS Sheets 5 2" xfId="14338"/>
    <cellStyle name="_pgvcl-costal_pgvcl_New MIS Sheets 5 3" xfId="14339"/>
    <cellStyle name="_pgvcl-costal_PGVCL-_New MIS Sheets 5 3" xfId="14340"/>
    <cellStyle name="_pgvcl-costal_pgvcl_New MIS Sheets 5 4" xfId="14341"/>
    <cellStyle name="_pgvcl-costal_PGVCL-_New MIS Sheets 5 4" xfId="14342"/>
    <cellStyle name="_pgvcl-costal_pgvcl_New MIS Sheets 5 5" xfId="14343"/>
    <cellStyle name="_pgvcl-costal_PGVCL-_New MIS Sheets 5 5" xfId="14344"/>
    <cellStyle name="_pgvcl-costal_pgvcl_New MIS Sheets 5 6" xfId="14345"/>
    <cellStyle name="_pgvcl-costal_PGVCL-_New MIS Sheets 5 6" xfId="14346"/>
    <cellStyle name="_pgvcl-costal_pgvcl_New MIS Sheets 5 7" xfId="14347"/>
    <cellStyle name="_pgvcl-costal_PGVCL-_New MIS Sheets 5 7" xfId="14348"/>
    <cellStyle name="_pgvcl-costal_pgvcl_New MIS Sheets 5 8" xfId="14349"/>
    <cellStyle name="_pgvcl-costal_PGVCL-_New MIS Sheets 5 8" xfId="14350"/>
    <cellStyle name="_pgvcl-costal_pgvcl_New MIS Sheets 5 9" xfId="14351"/>
    <cellStyle name="_pgvcl-costal_PGVCL-_New MIS Sheets 5 9" xfId="14352"/>
    <cellStyle name="_pgvcl-costal_pgvcl_New MIS Sheets 6" xfId="14353"/>
    <cellStyle name="_pgvcl-costal_PGVCL-_New MIS Sheets 6" xfId="14354"/>
    <cellStyle name="_pgvcl-costal_pgvcl_New MIS Sheets 6 10" xfId="14355"/>
    <cellStyle name="_pgvcl-costal_PGVCL-_New MIS Sheets 6 10" xfId="14356"/>
    <cellStyle name="_pgvcl-costal_pgvcl_New MIS Sheets 6 2" xfId="14357"/>
    <cellStyle name="_pgvcl-costal_PGVCL-_New MIS Sheets 6 2" xfId="14358"/>
    <cellStyle name="_pgvcl-costal_pgvcl_New MIS Sheets 6 3" xfId="14359"/>
    <cellStyle name="_pgvcl-costal_PGVCL-_New MIS Sheets 6 3" xfId="14360"/>
    <cellStyle name="_pgvcl-costal_pgvcl_New MIS Sheets 6 4" xfId="14361"/>
    <cellStyle name="_pgvcl-costal_PGVCL-_New MIS Sheets 6 4" xfId="14362"/>
    <cellStyle name="_pgvcl-costal_pgvcl_New MIS Sheets 6 5" xfId="14363"/>
    <cellStyle name="_pgvcl-costal_PGVCL-_New MIS Sheets 6 5" xfId="14364"/>
    <cellStyle name="_pgvcl-costal_pgvcl_New MIS Sheets 6 6" xfId="14365"/>
    <cellStyle name="_pgvcl-costal_PGVCL-_New MIS Sheets 6 6" xfId="14366"/>
    <cellStyle name="_pgvcl-costal_pgvcl_New MIS Sheets 6 7" xfId="14367"/>
    <cellStyle name="_pgvcl-costal_PGVCL-_New MIS Sheets 6 7" xfId="14368"/>
    <cellStyle name="_pgvcl-costal_pgvcl_New MIS Sheets 6 8" xfId="14369"/>
    <cellStyle name="_pgvcl-costal_PGVCL-_New MIS Sheets 6 8" xfId="14370"/>
    <cellStyle name="_pgvcl-costal_pgvcl_New MIS Sheets 6 9" xfId="14371"/>
    <cellStyle name="_pgvcl-costal_PGVCL-_New MIS Sheets 6 9" xfId="14372"/>
    <cellStyle name="_pgvcl-costal_pgvcl_New MIS Sheets 7" xfId="14373"/>
    <cellStyle name="_pgvcl-costal_PGVCL-_New MIS Sheets 7" xfId="14374"/>
    <cellStyle name="_pgvcl-costal_pgvcl_New MIS Sheets 7 10" xfId="14375"/>
    <cellStyle name="_pgvcl-costal_PGVCL-_New MIS Sheets 7 10" xfId="14376"/>
    <cellStyle name="_pgvcl-costal_pgvcl_New MIS Sheets 7 2" xfId="14377"/>
    <cellStyle name="_pgvcl-costal_PGVCL-_New MIS Sheets 7 2" xfId="14378"/>
    <cellStyle name="_pgvcl-costal_pgvcl_New MIS Sheets 7 3" xfId="14379"/>
    <cellStyle name="_pgvcl-costal_PGVCL-_New MIS Sheets 7 3" xfId="14380"/>
    <cellStyle name="_pgvcl-costal_pgvcl_New MIS Sheets 7 4" xfId="14381"/>
    <cellStyle name="_pgvcl-costal_PGVCL-_New MIS Sheets 7 4" xfId="14382"/>
    <cellStyle name="_pgvcl-costal_pgvcl_New MIS Sheets 7 5" xfId="14383"/>
    <cellStyle name="_pgvcl-costal_PGVCL-_New MIS Sheets 7 5" xfId="14384"/>
    <cellStyle name="_pgvcl-costal_pgvcl_New MIS Sheets 7 6" xfId="14385"/>
    <cellStyle name="_pgvcl-costal_PGVCL-_New MIS Sheets 7 6" xfId="14386"/>
    <cellStyle name="_pgvcl-costal_pgvcl_New MIS Sheets 7 7" xfId="14387"/>
    <cellStyle name="_pgvcl-costal_PGVCL-_New MIS Sheets 7 7" xfId="14388"/>
    <cellStyle name="_pgvcl-costal_pgvcl_New MIS Sheets 7 8" xfId="14389"/>
    <cellStyle name="_pgvcl-costal_PGVCL-_New MIS Sheets 7 8" xfId="14390"/>
    <cellStyle name="_pgvcl-costal_pgvcl_New MIS Sheets 7 9" xfId="14391"/>
    <cellStyle name="_pgvcl-costal_PGVCL-_New MIS Sheets 7 9" xfId="14392"/>
    <cellStyle name="_pgvcl-costal_pgvcl_New MIS Sheets 8" xfId="14393"/>
    <cellStyle name="_pgvcl-costal_PGVCL-_New MIS Sheets 8" xfId="14394"/>
    <cellStyle name="_pgvcl-costal_pgvcl_NEWMISFromJNDCircle-DEC07" xfId="14395"/>
    <cellStyle name="_pgvcl-costal_PGVCL-_NEWMISFromJNDCircle-DEC07" xfId="14396"/>
    <cellStyle name="_pgvcl-costal_pgvcl_NEWMISFromJNDCircle-DEC07 2" xfId="14397"/>
    <cellStyle name="_pgvcl-costal_PGVCL-_NEWMISFromJNDCircle-DEC07 2" xfId="14398"/>
    <cellStyle name="_pgvcl-costal_pgvcl_PBR" xfId="14399"/>
    <cellStyle name="_pgvcl-costal_PGVCL-_PBR" xfId="14400"/>
    <cellStyle name="_pgvcl-costal_pgvcl_PBR 2" xfId="14401"/>
    <cellStyle name="_pgvcl-costal_PGVCL-_PBR 2" xfId="14402"/>
    <cellStyle name="_pgvcl-costal_pgvcl_PBR 2 10" xfId="14403"/>
    <cellStyle name="_pgvcl-costal_PGVCL-_PBR 2 10" xfId="14404"/>
    <cellStyle name="_pgvcl-costal_pgvcl_PBR 2 2" xfId="14405"/>
    <cellStyle name="_pgvcl-costal_PGVCL-_PBR 2 2" xfId="14406"/>
    <cellStyle name="_pgvcl-costal_pgvcl_PBR 2 3" xfId="14407"/>
    <cellStyle name="_pgvcl-costal_PGVCL-_PBR 2 3" xfId="14408"/>
    <cellStyle name="_pgvcl-costal_pgvcl_PBR 2 4" xfId="14409"/>
    <cellStyle name="_pgvcl-costal_PGVCL-_PBR 2 4" xfId="14410"/>
    <cellStyle name="_pgvcl-costal_pgvcl_PBR 2 5" xfId="14411"/>
    <cellStyle name="_pgvcl-costal_PGVCL-_PBR 2 5" xfId="14412"/>
    <cellStyle name="_pgvcl-costal_pgvcl_PBR 2 6" xfId="14413"/>
    <cellStyle name="_pgvcl-costal_PGVCL-_PBR 2 6" xfId="14414"/>
    <cellStyle name="_pgvcl-costal_pgvcl_PBR 2 7" xfId="14415"/>
    <cellStyle name="_pgvcl-costal_PGVCL-_PBR 2 7" xfId="14416"/>
    <cellStyle name="_pgvcl-costal_pgvcl_PBR 2 8" xfId="14417"/>
    <cellStyle name="_pgvcl-costal_PGVCL-_PBR 2 8" xfId="14418"/>
    <cellStyle name="_pgvcl-costal_pgvcl_PBR 2 9" xfId="14419"/>
    <cellStyle name="_pgvcl-costal_PGVCL-_PBR 2 9" xfId="14420"/>
    <cellStyle name="_pgvcl-costal_pgvcl_PBR 3" xfId="14421"/>
    <cellStyle name="_pgvcl-costal_PGVCL-_PBR 3" xfId="14422"/>
    <cellStyle name="_pgvcl-costal_pgvcl_PBR 3 10" xfId="14423"/>
    <cellStyle name="_pgvcl-costal_PGVCL-_PBR 3 10" xfId="14424"/>
    <cellStyle name="_pgvcl-costal_pgvcl_PBR 3 2" xfId="14425"/>
    <cellStyle name="_pgvcl-costal_PGVCL-_PBR 3 2" xfId="14426"/>
    <cellStyle name="_pgvcl-costal_pgvcl_PBR 3 3" xfId="14427"/>
    <cellStyle name="_pgvcl-costal_PGVCL-_PBR 3 3" xfId="14428"/>
    <cellStyle name="_pgvcl-costal_pgvcl_PBR 3 4" xfId="14429"/>
    <cellStyle name="_pgvcl-costal_PGVCL-_PBR 3 4" xfId="14430"/>
    <cellStyle name="_pgvcl-costal_pgvcl_PBR 3 5" xfId="14431"/>
    <cellStyle name="_pgvcl-costal_PGVCL-_PBR 3 5" xfId="14432"/>
    <cellStyle name="_pgvcl-costal_pgvcl_PBR 3 6" xfId="14433"/>
    <cellStyle name="_pgvcl-costal_PGVCL-_PBR 3 6" xfId="14434"/>
    <cellStyle name="_pgvcl-costal_pgvcl_PBR 3 7" xfId="14435"/>
    <cellStyle name="_pgvcl-costal_PGVCL-_PBR 3 7" xfId="14436"/>
    <cellStyle name="_pgvcl-costal_pgvcl_PBR 3 8" xfId="14437"/>
    <cellStyle name="_pgvcl-costal_PGVCL-_PBR 3 8" xfId="14438"/>
    <cellStyle name="_pgvcl-costal_pgvcl_PBR 3 9" xfId="14439"/>
    <cellStyle name="_pgvcl-costal_PGVCL-_PBR 3 9" xfId="14440"/>
    <cellStyle name="_pgvcl-costal_pgvcl_PBR 4" xfId="14441"/>
    <cellStyle name="_pgvcl-costal_PGVCL-_PBR 4" xfId="14442"/>
    <cellStyle name="_pgvcl-costal_pgvcl_PBR 4 10" xfId="14443"/>
    <cellStyle name="_pgvcl-costal_PGVCL-_PBR 4 10" xfId="14444"/>
    <cellStyle name="_pgvcl-costal_pgvcl_PBR 4 2" xfId="14445"/>
    <cellStyle name="_pgvcl-costal_PGVCL-_PBR 4 2" xfId="14446"/>
    <cellStyle name="_pgvcl-costal_pgvcl_PBR 4 3" xfId="14447"/>
    <cellStyle name="_pgvcl-costal_PGVCL-_PBR 4 3" xfId="14448"/>
    <cellStyle name="_pgvcl-costal_pgvcl_PBR 4 4" xfId="14449"/>
    <cellStyle name="_pgvcl-costal_PGVCL-_PBR 4 4" xfId="14450"/>
    <cellStyle name="_pgvcl-costal_pgvcl_PBR 4 5" xfId="14451"/>
    <cellStyle name="_pgvcl-costal_PGVCL-_PBR 4 5" xfId="14452"/>
    <cellStyle name="_pgvcl-costal_pgvcl_PBR 4 6" xfId="14453"/>
    <cellStyle name="_pgvcl-costal_PGVCL-_PBR 4 6" xfId="14454"/>
    <cellStyle name="_pgvcl-costal_pgvcl_PBR 4 7" xfId="14455"/>
    <cellStyle name="_pgvcl-costal_PGVCL-_PBR 4 7" xfId="14456"/>
    <cellStyle name="_pgvcl-costal_pgvcl_PBR 4 8" xfId="14457"/>
    <cellStyle name="_pgvcl-costal_PGVCL-_PBR 4 8" xfId="14458"/>
    <cellStyle name="_pgvcl-costal_pgvcl_PBR 4 9" xfId="14459"/>
    <cellStyle name="_pgvcl-costal_PGVCL-_PBR 4 9" xfId="14460"/>
    <cellStyle name="_pgvcl-costal_pgvcl_PBR 5" xfId="14461"/>
    <cellStyle name="_pgvcl-costal_PGVCL-_PBR 5" xfId="14462"/>
    <cellStyle name="_pgvcl-costal_pgvcl_PBR 5 10" xfId="14463"/>
    <cellStyle name="_pgvcl-costal_PGVCL-_PBR 5 10" xfId="14464"/>
    <cellStyle name="_pgvcl-costal_pgvcl_PBR 5 2" xfId="14465"/>
    <cellStyle name="_pgvcl-costal_PGVCL-_PBR 5 2" xfId="14466"/>
    <cellStyle name="_pgvcl-costal_pgvcl_PBR 5 3" xfId="14467"/>
    <cellStyle name="_pgvcl-costal_PGVCL-_PBR 5 3" xfId="14468"/>
    <cellStyle name="_pgvcl-costal_pgvcl_PBR 5 4" xfId="14469"/>
    <cellStyle name="_pgvcl-costal_PGVCL-_PBR 5 4" xfId="14470"/>
    <cellStyle name="_pgvcl-costal_pgvcl_PBR 5 5" xfId="14471"/>
    <cellStyle name="_pgvcl-costal_PGVCL-_PBR 5 5" xfId="14472"/>
    <cellStyle name="_pgvcl-costal_pgvcl_PBR 5 6" xfId="14473"/>
    <cellStyle name="_pgvcl-costal_PGVCL-_PBR 5 6" xfId="14474"/>
    <cellStyle name="_pgvcl-costal_pgvcl_PBR 5 7" xfId="14475"/>
    <cellStyle name="_pgvcl-costal_PGVCL-_PBR 5 7" xfId="14476"/>
    <cellStyle name="_pgvcl-costal_pgvcl_PBR 5 8" xfId="14477"/>
    <cellStyle name="_pgvcl-costal_PGVCL-_PBR 5 8" xfId="14478"/>
    <cellStyle name="_pgvcl-costal_pgvcl_PBR 5 9" xfId="14479"/>
    <cellStyle name="_pgvcl-costal_PGVCL-_PBR 5 9" xfId="14480"/>
    <cellStyle name="_pgvcl-costal_pgvcl_PBR 6" xfId="14481"/>
    <cellStyle name="_pgvcl-costal_PGVCL-_PBR 6" xfId="14482"/>
    <cellStyle name="_pgvcl-costal_pgvcl_PBR 6 10" xfId="14483"/>
    <cellStyle name="_pgvcl-costal_PGVCL-_PBR 6 10" xfId="14484"/>
    <cellStyle name="_pgvcl-costal_pgvcl_PBR 6 2" xfId="14485"/>
    <cellStyle name="_pgvcl-costal_PGVCL-_PBR 6 2" xfId="14486"/>
    <cellStyle name="_pgvcl-costal_pgvcl_PBR 6 3" xfId="14487"/>
    <cellStyle name="_pgvcl-costal_PGVCL-_PBR 6 3" xfId="14488"/>
    <cellStyle name="_pgvcl-costal_pgvcl_PBR 6 4" xfId="14489"/>
    <cellStyle name="_pgvcl-costal_PGVCL-_PBR 6 4" xfId="14490"/>
    <cellStyle name="_pgvcl-costal_pgvcl_PBR 6 5" xfId="14491"/>
    <cellStyle name="_pgvcl-costal_PGVCL-_PBR 6 5" xfId="14492"/>
    <cellStyle name="_pgvcl-costal_pgvcl_PBR 6 6" xfId="14493"/>
    <cellStyle name="_pgvcl-costal_PGVCL-_PBR 6 6" xfId="14494"/>
    <cellStyle name="_pgvcl-costal_pgvcl_PBR 6 7" xfId="14495"/>
    <cellStyle name="_pgvcl-costal_PGVCL-_PBR 6 7" xfId="14496"/>
    <cellStyle name="_pgvcl-costal_pgvcl_PBR 6 8" xfId="14497"/>
    <cellStyle name="_pgvcl-costal_PGVCL-_PBR 6 8" xfId="14498"/>
    <cellStyle name="_pgvcl-costal_pgvcl_PBR 6 9" xfId="14499"/>
    <cellStyle name="_pgvcl-costal_PGVCL-_PBR 6 9" xfId="14500"/>
    <cellStyle name="_pgvcl-costal_pgvcl_pbr 7" xfId="14501"/>
    <cellStyle name="_pgvcl-costal_PGVCL-_pbr 7" xfId="14502"/>
    <cellStyle name="_pgvcl-costal_pgvcl_pbr 7 2" xfId="14503"/>
    <cellStyle name="_pgvcl-costal_PGVCL-_pbr 7 2" xfId="14504"/>
    <cellStyle name="_pgvcl-costal_pgvcl_pbr 7 2 10" xfId="14505"/>
    <cellStyle name="_pgvcl-costal_PGVCL-_pbr 7 2 10" xfId="14506"/>
    <cellStyle name="_pgvcl-costal_pgvcl_pbr 7 2 2" xfId="14507"/>
    <cellStyle name="_pgvcl-costal_PGVCL-_pbr 7 2 2" xfId="14508"/>
    <cellStyle name="_pgvcl-costal_pgvcl_pbr 7 2 3" xfId="14509"/>
    <cellStyle name="_pgvcl-costal_PGVCL-_pbr 7 2 3" xfId="14510"/>
    <cellStyle name="_pgvcl-costal_pgvcl_pbr 7 2 4" xfId="14511"/>
    <cellStyle name="_pgvcl-costal_PGVCL-_pbr 7 2 4" xfId="14512"/>
    <cellStyle name="_pgvcl-costal_pgvcl_pbr 7 2 5" xfId="14513"/>
    <cellStyle name="_pgvcl-costal_PGVCL-_pbr 7 2 5" xfId="14514"/>
    <cellStyle name="_pgvcl-costal_pgvcl_pbr 7 2 6" xfId="14515"/>
    <cellStyle name="_pgvcl-costal_PGVCL-_pbr 7 2 6" xfId="14516"/>
    <cellStyle name="_pgvcl-costal_pgvcl_pbr 7 2 7" xfId="14517"/>
    <cellStyle name="_pgvcl-costal_PGVCL-_pbr 7 2 7" xfId="14518"/>
    <cellStyle name="_pgvcl-costal_pgvcl_pbr 7 2 8" xfId="14519"/>
    <cellStyle name="_pgvcl-costal_PGVCL-_pbr 7 2 8" xfId="14520"/>
    <cellStyle name="_pgvcl-costal_pgvcl_pbr 7 2 9" xfId="14521"/>
    <cellStyle name="_pgvcl-costal_PGVCL-_pbr 7 2 9" xfId="14522"/>
    <cellStyle name="_pgvcl-costal_pgvcl_pbr 7 3" xfId="14523"/>
    <cellStyle name="_pgvcl-costal_PGVCL-_pbr 7 3" xfId="14524"/>
    <cellStyle name="_pgvcl-costal_pgvcl_pbr 7 3 10" xfId="14525"/>
    <cellStyle name="_pgvcl-costal_PGVCL-_pbr 7 3 10" xfId="14526"/>
    <cellStyle name="_pgvcl-costal_pgvcl_pbr 7 3 2" xfId="14527"/>
    <cellStyle name="_pgvcl-costal_PGVCL-_pbr 7 3 2" xfId="14528"/>
    <cellStyle name="_pgvcl-costal_pgvcl_pbr 7 3 3" xfId="14529"/>
    <cellStyle name="_pgvcl-costal_PGVCL-_pbr 7 3 3" xfId="14530"/>
    <cellStyle name="_pgvcl-costal_pgvcl_pbr 7 3 4" xfId="14531"/>
    <cellStyle name="_pgvcl-costal_PGVCL-_pbr 7 3 4" xfId="14532"/>
    <cellStyle name="_pgvcl-costal_pgvcl_pbr 7 3 5" xfId="14533"/>
    <cellStyle name="_pgvcl-costal_PGVCL-_pbr 7 3 5" xfId="14534"/>
    <cellStyle name="_pgvcl-costal_pgvcl_pbr 7 3 6" xfId="14535"/>
    <cellStyle name="_pgvcl-costal_PGVCL-_pbr 7 3 6" xfId="14536"/>
    <cellStyle name="_pgvcl-costal_pgvcl_pbr 7 3 7" xfId="14537"/>
    <cellStyle name="_pgvcl-costal_PGVCL-_pbr 7 3 7" xfId="14538"/>
    <cellStyle name="_pgvcl-costal_pgvcl_pbr 7 3 8" xfId="14539"/>
    <cellStyle name="_pgvcl-costal_PGVCL-_pbr 7 3 8" xfId="14540"/>
    <cellStyle name="_pgvcl-costal_pgvcl_pbr 7 3 9" xfId="14541"/>
    <cellStyle name="_pgvcl-costal_PGVCL-_pbr 7 3 9" xfId="14542"/>
    <cellStyle name="_pgvcl-costal_pgvcl_pbr 7 4" xfId="14543"/>
    <cellStyle name="_pgvcl-costal_PGVCL-_pbr 7 4" xfId="14544"/>
    <cellStyle name="_pgvcl-costal_pgvcl_pbr 7 4 10" xfId="14545"/>
    <cellStyle name="_pgvcl-costal_PGVCL-_pbr 7 4 10" xfId="14546"/>
    <cellStyle name="_pgvcl-costal_pgvcl_pbr 7 4 2" xfId="14547"/>
    <cellStyle name="_pgvcl-costal_PGVCL-_pbr 7 4 2" xfId="14548"/>
    <cellStyle name="_pgvcl-costal_pgvcl_pbr 7 4 3" xfId="14549"/>
    <cellStyle name="_pgvcl-costal_PGVCL-_pbr 7 4 3" xfId="14550"/>
    <cellStyle name="_pgvcl-costal_pgvcl_pbr 7 4 4" xfId="14551"/>
    <cellStyle name="_pgvcl-costal_PGVCL-_pbr 7 4 4" xfId="14552"/>
    <cellStyle name="_pgvcl-costal_pgvcl_pbr 7 4 5" xfId="14553"/>
    <cellStyle name="_pgvcl-costal_PGVCL-_pbr 7 4 5" xfId="14554"/>
    <cellStyle name="_pgvcl-costal_pgvcl_pbr 7 4 6" xfId="14555"/>
    <cellStyle name="_pgvcl-costal_PGVCL-_pbr 7 4 6" xfId="14556"/>
    <cellStyle name="_pgvcl-costal_pgvcl_pbr 7 4 7" xfId="14557"/>
    <cellStyle name="_pgvcl-costal_PGVCL-_pbr 7 4 7" xfId="14558"/>
    <cellStyle name="_pgvcl-costal_pgvcl_pbr 7 4 8" xfId="14559"/>
    <cellStyle name="_pgvcl-costal_PGVCL-_pbr 7 4 8" xfId="14560"/>
    <cellStyle name="_pgvcl-costal_pgvcl_pbr 7 4 9" xfId="14561"/>
    <cellStyle name="_pgvcl-costal_PGVCL-_pbr 7 4 9" xfId="14562"/>
    <cellStyle name="_pgvcl-costal_pgvcl_pbr 7 5" xfId="14563"/>
    <cellStyle name="_pgvcl-costal_PGVCL-_pbr 7 5" xfId="14564"/>
    <cellStyle name="_pgvcl-costal_pgvcl_pbr 7 5 10" xfId="14565"/>
    <cellStyle name="_pgvcl-costal_PGVCL-_pbr 7 5 10" xfId="14566"/>
    <cellStyle name="_pgvcl-costal_pgvcl_pbr 7 5 2" xfId="14567"/>
    <cellStyle name="_pgvcl-costal_PGVCL-_pbr 7 5 2" xfId="14568"/>
    <cellStyle name="_pgvcl-costal_pgvcl_pbr 7 5 3" xfId="14569"/>
    <cellStyle name="_pgvcl-costal_PGVCL-_pbr 7 5 3" xfId="14570"/>
    <cellStyle name="_pgvcl-costal_pgvcl_pbr 7 5 4" xfId="14571"/>
    <cellStyle name="_pgvcl-costal_PGVCL-_pbr 7 5 4" xfId="14572"/>
    <cellStyle name="_pgvcl-costal_pgvcl_pbr 7 5 5" xfId="14573"/>
    <cellStyle name="_pgvcl-costal_PGVCL-_pbr 7 5 5" xfId="14574"/>
    <cellStyle name="_pgvcl-costal_pgvcl_pbr 7 5 6" xfId="14575"/>
    <cellStyle name="_pgvcl-costal_PGVCL-_pbr 7 5 6" xfId="14576"/>
    <cellStyle name="_pgvcl-costal_pgvcl_pbr 7 5 7" xfId="14577"/>
    <cellStyle name="_pgvcl-costal_PGVCL-_pbr 7 5 7" xfId="14578"/>
    <cellStyle name="_pgvcl-costal_pgvcl_pbr 7 5 8" xfId="14579"/>
    <cellStyle name="_pgvcl-costal_PGVCL-_pbr 7 5 8" xfId="14580"/>
    <cellStyle name="_pgvcl-costal_pgvcl_pbr 7 5 9" xfId="14581"/>
    <cellStyle name="_pgvcl-costal_PGVCL-_pbr 7 5 9" xfId="14582"/>
    <cellStyle name="_pgvcl-costal_pgvcl_pbr 7 6" xfId="14583"/>
    <cellStyle name="_pgvcl-costal_PGVCL-_pbr 7 6" xfId="14584"/>
    <cellStyle name="_pgvcl-costal_pgvcl_pbr 7 6 10" xfId="14585"/>
    <cellStyle name="_pgvcl-costal_PGVCL-_pbr 7 6 10" xfId="14586"/>
    <cellStyle name="_pgvcl-costal_pgvcl_pbr 7 6 2" xfId="14587"/>
    <cellStyle name="_pgvcl-costal_PGVCL-_pbr 7 6 2" xfId="14588"/>
    <cellStyle name="_pgvcl-costal_pgvcl_pbr 7 6 3" xfId="14589"/>
    <cellStyle name="_pgvcl-costal_PGVCL-_pbr 7 6 3" xfId="14590"/>
    <cellStyle name="_pgvcl-costal_pgvcl_pbr 7 6 4" xfId="14591"/>
    <cellStyle name="_pgvcl-costal_PGVCL-_pbr 7 6 4" xfId="14592"/>
    <cellStyle name="_pgvcl-costal_pgvcl_pbr 7 6 5" xfId="14593"/>
    <cellStyle name="_pgvcl-costal_PGVCL-_pbr 7 6 5" xfId="14594"/>
    <cellStyle name="_pgvcl-costal_pgvcl_pbr 7 6 6" xfId="14595"/>
    <cellStyle name="_pgvcl-costal_PGVCL-_pbr 7 6 6" xfId="14596"/>
    <cellStyle name="_pgvcl-costal_pgvcl_pbr 7 6 7" xfId="14597"/>
    <cellStyle name="_pgvcl-costal_PGVCL-_pbr 7 6 7" xfId="14598"/>
    <cellStyle name="_pgvcl-costal_pgvcl_pbr 7 6 8" xfId="14599"/>
    <cellStyle name="_pgvcl-costal_PGVCL-_pbr 7 6 8" xfId="14600"/>
    <cellStyle name="_pgvcl-costal_pgvcl_pbr 7 6 9" xfId="14601"/>
    <cellStyle name="_pgvcl-costal_PGVCL-_pbr 7 6 9" xfId="14602"/>
    <cellStyle name="_pgvcl-costal_pgvcl_pbr 7 7" xfId="14603"/>
    <cellStyle name="_pgvcl-costal_PGVCL-_pbr 7 7" xfId="14604"/>
    <cellStyle name="_pgvcl-costal_pgvcl_pbr 7 7 10" xfId="14605"/>
    <cellStyle name="_pgvcl-costal_PGVCL-_pbr 7 7 10" xfId="14606"/>
    <cellStyle name="_pgvcl-costal_pgvcl_pbr 7 7 2" xfId="14607"/>
    <cellStyle name="_pgvcl-costal_PGVCL-_pbr 7 7 2" xfId="14608"/>
    <cellStyle name="_pgvcl-costal_pgvcl_pbr 7 7 3" xfId="14609"/>
    <cellStyle name="_pgvcl-costal_PGVCL-_pbr 7 7 3" xfId="14610"/>
    <cellStyle name="_pgvcl-costal_pgvcl_pbr 7 7 4" xfId="14611"/>
    <cellStyle name="_pgvcl-costal_PGVCL-_pbr 7 7 4" xfId="14612"/>
    <cellStyle name="_pgvcl-costal_pgvcl_pbr 7 7 5" xfId="14613"/>
    <cellStyle name="_pgvcl-costal_PGVCL-_pbr 7 7 5" xfId="14614"/>
    <cellStyle name="_pgvcl-costal_pgvcl_pbr 7 7 6" xfId="14615"/>
    <cellStyle name="_pgvcl-costal_PGVCL-_pbr 7 7 6" xfId="14616"/>
    <cellStyle name="_pgvcl-costal_pgvcl_pbr 7 7 7" xfId="14617"/>
    <cellStyle name="_pgvcl-costal_PGVCL-_pbr 7 7 7" xfId="14618"/>
    <cellStyle name="_pgvcl-costal_pgvcl_pbr 7 7 8" xfId="14619"/>
    <cellStyle name="_pgvcl-costal_PGVCL-_pbr 7 7 8" xfId="14620"/>
    <cellStyle name="_pgvcl-costal_pgvcl_pbr 7 7 9" xfId="14621"/>
    <cellStyle name="_pgvcl-costal_PGVCL-_pbr 7 7 9" xfId="14622"/>
    <cellStyle name="_pgvcl-costal_pgvcl_pbr 7 8" xfId="14623"/>
    <cellStyle name="_pgvcl-costal_PGVCL-_pbr 7 8" xfId="14624"/>
    <cellStyle name="_pgvcl-costal_pgvcl_PBR 8" xfId="14625"/>
    <cellStyle name="_pgvcl-costal_PGVCL-_PBR 8" xfId="14626"/>
    <cellStyle name="_pgvcl-costal_pgvcl_PBR 8 10" xfId="14627"/>
    <cellStyle name="_pgvcl-costal_PGVCL-_PBR 8 10" xfId="14628"/>
    <cellStyle name="_pgvcl-costal_pgvcl_PBR 8 2" xfId="14629"/>
    <cellStyle name="_pgvcl-costal_PGVCL-_PBR 8 2" xfId="14630"/>
    <cellStyle name="_pgvcl-costal_pgvcl_PBR 8 3" xfId="14631"/>
    <cellStyle name="_pgvcl-costal_PGVCL-_PBR 8 3" xfId="14632"/>
    <cellStyle name="_pgvcl-costal_pgvcl_PBR 8 4" xfId="14633"/>
    <cellStyle name="_pgvcl-costal_PGVCL-_PBR 8 4" xfId="14634"/>
    <cellStyle name="_pgvcl-costal_pgvcl_PBR 8 5" xfId="14635"/>
    <cellStyle name="_pgvcl-costal_PGVCL-_PBR 8 5" xfId="14636"/>
    <cellStyle name="_pgvcl-costal_pgvcl_PBR 8 6" xfId="14637"/>
    <cellStyle name="_pgvcl-costal_PGVCL-_PBR 8 6" xfId="14638"/>
    <cellStyle name="_pgvcl-costal_pgvcl_PBR 8 7" xfId="14639"/>
    <cellStyle name="_pgvcl-costal_PGVCL-_PBR 8 7" xfId="14640"/>
    <cellStyle name="_pgvcl-costal_pgvcl_PBR 8 8" xfId="14641"/>
    <cellStyle name="_pgvcl-costal_PGVCL-_PBR 8 8" xfId="14642"/>
    <cellStyle name="_pgvcl-costal_pgvcl_PBR 8 9" xfId="14643"/>
    <cellStyle name="_pgvcl-costal_PGVCL-_PBR 8 9" xfId="14644"/>
    <cellStyle name="_pgvcl-costal_pgvcl_PBR 9" xfId="14645"/>
    <cellStyle name="_pgvcl-costal_PGVCL-_PBR 9" xfId="14646"/>
    <cellStyle name="_pgvcl-costal_pgvcl_PBR CO_DAILY REPORT GIS - 20-01-09" xfId="14647"/>
    <cellStyle name="_pgvcl-costal_PGVCL-_PBR CO_DAILY REPORT GIS - 20-01-09" xfId="14648"/>
    <cellStyle name="_pgvcl-costal_pgvcl_PBR CO_DAILY REPORT GIS - 20-01-09 2" xfId="14649"/>
    <cellStyle name="_pgvcl-costal_PGVCL-_PBR CO_DAILY REPORT GIS - 20-01-09 2" xfId="14650"/>
    <cellStyle name="_pgvcl-costal_pgvcl_PBR CO_DAILY REPORT GIS - 20-01-09 2 10" xfId="14651"/>
    <cellStyle name="_pgvcl-costal_PGVCL-_PBR CO_DAILY REPORT GIS - 20-01-09 2 10" xfId="14652"/>
    <cellStyle name="_pgvcl-costal_pgvcl_PBR CO_DAILY REPORT GIS - 20-01-09 2 2" xfId="14653"/>
    <cellStyle name="_pgvcl-costal_PGVCL-_PBR CO_DAILY REPORT GIS - 20-01-09 2 2" xfId="14654"/>
    <cellStyle name="_pgvcl-costal_pgvcl_PBR CO_DAILY REPORT GIS - 20-01-09 2 3" xfId="14655"/>
    <cellStyle name="_pgvcl-costal_PGVCL-_PBR CO_DAILY REPORT GIS - 20-01-09 2 3" xfId="14656"/>
    <cellStyle name="_pgvcl-costal_pgvcl_PBR CO_DAILY REPORT GIS - 20-01-09 2 4" xfId="14657"/>
    <cellStyle name="_pgvcl-costal_PGVCL-_PBR CO_DAILY REPORT GIS - 20-01-09 2 4" xfId="14658"/>
    <cellStyle name="_pgvcl-costal_pgvcl_PBR CO_DAILY REPORT GIS - 20-01-09 2 5" xfId="14659"/>
    <cellStyle name="_pgvcl-costal_PGVCL-_PBR CO_DAILY REPORT GIS - 20-01-09 2 5" xfId="14660"/>
    <cellStyle name="_pgvcl-costal_pgvcl_PBR CO_DAILY REPORT GIS - 20-01-09 2 6" xfId="14661"/>
    <cellStyle name="_pgvcl-costal_PGVCL-_PBR CO_DAILY REPORT GIS - 20-01-09 2 6" xfId="14662"/>
    <cellStyle name="_pgvcl-costal_pgvcl_PBR CO_DAILY REPORT GIS - 20-01-09 2 7" xfId="14663"/>
    <cellStyle name="_pgvcl-costal_PGVCL-_PBR CO_DAILY REPORT GIS - 20-01-09 2 7" xfId="14664"/>
    <cellStyle name="_pgvcl-costal_pgvcl_PBR CO_DAILY REPORT GIS - 20-01-09 2 8" xfId="14665"/>
    <cellStyle name="_pgvcl-costal_PGVCL-_PBR CO_DAILY REPORT GIS - 20-01-09 2 8" xfId="14666"/>
    <cellStyle name="_pgvcl-costal_pgvcl_PBR CO_DAILY REPORT GIS - 20-01-09 2 9" xfId="14667"/>
    <cellStyle name="_pgvcl-costal_PGVCL-_PBR CO_DAILY REPORT GIS - 20-01-09 2 9" xfId="14668"/>
    <cellStyle name="_pgvcl-costal_pgvcl_PBR CO_DAILY REPORT GIS - 20-01-09 3" xfId="14669"/>
    <cellStyle name="_pgvcl-costal_PGVCL-_PBR CO_DAILY REPORT GIS - 20-01-09 3" xfId="14670"/>
    <cellStyle name="_pgvcl-costal_pgvcl_PBR CO_DAILY REPORT GIS - 20-01-09 3 10" xfId="14671"/>
    <cellStyle name="_pgvcl-costal_PGVCL-_PBR CO_DAILY REPORT GIS - 20-01-09 3 10" xfId="14672"/>
    <cellStyle name="_pgvcl-costal_pgvcl_PBR CO_DAILY REPORT GIS - 20-01-09 3 2" xfId="14673"/>
    <cellStyle name="_pgvcl-costal_PGVCL-_PBR CO_DAILY REPORT GIS - 20-01-09 3 2" xfId="14674"/>
    <cellStyle name="_pgvcl-costal_pgvcl_PBR CO_DAILY REPORT GIS - 20-01-09 3 3" xfId="14675"/>
    <cellStyle name="_pgvcl-costal_PGVCL-_PBR CO_DAILY REPORT GIS - 20-01-09 3 3" xfId="14676"/>
    <cellStyle name="_pgvcl-costal_pgvcl_PBR CO_DAILY REPORT GIS - 20-01-09 3 4" xfId="14677"/>
    <cellStyle name="_pgvcl-costal_PGVCL-_PBR CO_DAILY REPORT GIS - 20-01-09 3 4" xfId="14678"/>
    <cellStyle name="_pgvcl-costal_pgvcl_PBR CO_DAILY REPORT GIS - 20-01-09 3 5" xfId="14679"/>
    <cellStyle name="_pgvcl-costal_PGVCL-_PBR CO_DAILY REPORT GIS - 20-01-09 3 5" xfId="14680"/>
    <cellStyle name="_pgvcl-costal_pgvcl_PBR CO_DAILY REPORT GIS - 20-01-09 3 6" xfId="14681"/>
    <cellStyle name="_pgvcl-costal_PGVCL-_PBR CO_DAILY REPORT GIS - 20-01-09 3 6" xfId="14682"/>
    <cellStyle name="_pgvcl-costal_pgvcl_PBR CO_DAILY REPORT GIS - 20-01-09 3 7" xfId="14683"/>
    <cellStyle name="_pgvcl-costal_PGVCL-_PBR CO_DAILY REPORT GIS - 20-01-09 3 7" xfId="14684"/>
    <cellStyle name="_pgvcl-costal_pgvcl_PBR CO_DAILY REPORT GIS - 20-01-09 3 8" xfId="14685"/>
    <cellStyle name="_pgvcl-costal_PGVCL-_PBR CO_DAILY REPORT GIS - 20-01-09 3 8" xfId="14686"/>
    <cellStyle name="_pgvcl-costal_pgvcl_PBR CO_DAILY REPORT GIS - 20-01-09 3 9" xfId="14687"/>
    <cellStyle name="_pgvcl-costal_PGVCL-_PBR CO_DAILY REPORT GIS - 20-01-09 3 9" xfId="14688"/>
    <cellStyle name="_pgvcl-costal_pgvcl_PBR CO_DAILY REPORT GIS - 20-01-09 4" xfId="14689"/>
    <cellStyle name="_pgvcl-costal_PGVCL-_PBR CO_DAILY REPORT GIS - 20-01-09 4" xfId="14690"/>
    <cellStyle name="_pgvcl-costal_pgvcl_PBR CO_DAILY REPORT GIS - 20-01-09 4 10" xfId="14691"/>
    <cellStyle name="_pgvcl-costal_PGVCL-_PBR CO_DAILY REPORT GIS - 20-01-09 4 10" xfId="14692"/>
    <cellStyle name="_pgvcl-costal_pgvcl_PBR CO_DAILY REPORT GIS - 20-01-09 4 2" xfId="14693"/>
    <cellStyle name="_pgvcl-costal_PGVCL-_PBR CO_DAILY REPORT GIS - 20-01-09 4 2" xfId="14694"/>
    <cellStyle name="_pgvcl-costal_pgvcl_PBR CO_DAILY REPORT GIS - 20-01-09 4 3" xfId="14695"/>
    <cellStyle name="_pgvcl-costal_PGVCL-_PBR CO_DAILY REPORT GIS - 20-01-09 4 3" xfId="14696"/>
    <cellStyle name="_pgvcl-costal_pgvcl_PBR CO_DAILY REPORT GIS - 20-01-09 4 4" xfId="14697"/>
    <cellStyle name="_pgvcl-costal_PGVCL-_PBR CO_DAILY REPORT GIS - 20-01-09 4 4" xfId="14698"/>
    <cellStyle name="_pgvcl-costal_pgvcl_PBR CO_DAILY REPORT GIS - 20-01-09 4 5" xfId="14699"/>
    <cellStyle name="_pgvcl-costal_PGVCL-_PBR CO_DAILY REPORT GIS - 20-01-09 4 5" xfId="14700"/>
    <cellStyle name="_pgvcl-costal_pgvcl_PBR CO_DAILY REPORT GIS - 20-01-09 4 6" xfId="14701"/>
    <cellStyle name="_pgvcl-costal_PGVCL-_PBR CO_DAILY REPORT GIS - 20-01-09 4 6" xfId="14702"/>
    <cellStyle name="_pgvcl-costal_pgvcl_PBR CO_DAILY REPORT GIS - 20-01-09 4 7" xfId="14703"/>
    <cellStyle name="_pgvcl-costal_PGVCL-_PBR CO_DAILY REPORT GIS - 20-01-09 4 7" xfId="14704"/>
    <cellStyle name="_pgvcl-costal_pgvcl_PBR CO_DAILY REPORT GIS - 20-01-09 4 8" xfId="14705"/>
    <cellStyle name="_pgvcl-costal_PGVCL-_PBR CO_DAILY REPORT GIS - 20-01-09 4 8" xfId="14706"/>
    <cellStyle name="_pgvcl-costal_pgvcl_PBR CO_DAILY REPORT GIS - 20-01-09 4 9" xfId="14707"/>
    <cellStyle name="_pgvcl-costal_PGVCL-_PBR CO_DAILY REPORT GIS - 20-01-09 4 9" xfId="14708"/>
    <cellStyle name="_pgvcl-costal_pgvcl_PBR CO_DAILY REPORT GIS - 20-01-09 5" xfId="14709"/>
    <cellStyle name="_pgvcl-costal_PGVCL-_PBR CO_DAILY REPORT GIS - 20-01-09 5" xfId="14710"/>
    <cellStyle name="_pgvcl-costal_pgvcl_PBR CO_DAILY REPORT GIS - 20-01-09 5 10" xfId="14711"/>
    <cellStyle name="_pgvcl-costal_PGVCL-_PBR CO_DAILY REPORT GIS - 20-01-09 5 10" xfId="14712"/>
    <cellStyle name="_pgvcl-costal_pgvcl_PBR CO_DAILY REPORT GIS - 20-01-09 5 2" xfId="14713"/>
    <cellStyle name="_pgvcl-costal_PGVCL-_PBR CO_DAILY REPORT GIS - 20-01-09 5 2" xfId="14714"/>
    <cellStyle name="_pgvcl-costal_pgvcl_PBR CO_DAILY REPORT GIS - 20-01-09 5 3" xfId="14715"/>
    <cellStyle name="_pgvcl-costal_PGVCL-_PBR CO_DAILY REPORT GIS - 20-01-09 5 3" xfId="14716"/>
    <cellStyle name="_pgvcl-costal_pgvcl_PBR CO_DAILY REPORT GIS - 20-01-09 5 4" xfId="14717"/>
    <cellStyle name="_pgvcl-costal_PGVCL-_PBR CO_DAILY REPORT GIS - 20-01-09 5 4" xfId="14718"/>
    <cellStyle name="_pgvcl-costal_pgvcl_PBR CO_DAILY REPORT GIS - 20-01-09 5 5" xfId="14719"/>
    <cellStyle name="_pgvcl-costal_PGVCL-_PBR CO_DAILY REPORT GIS - 20-01-09 5 5" xfId="14720"/>
    <cellStyle name="_pgvcl-costal_pgvcl_PBR CO_DAILY REPORT GIS - 20-01-09 5 6" xfId="14721"/>
    <cellStyle name="_pgvcl-costal_PGVCL-_PBR CO_DAILY REPORT GIS - 20-01-09 5 6" xfId="14722"/>
    <cellStyle name="_pgvcl-costal_pgvcl_PBR CO_DAILY REPORT GIS - 20-01-09 5 7" xfId="14723"/>
    <cellStyle name="_pgvcl-costal_PGVCL-_PBR CO_DAILY REPORT GIS - 20-01-09 5 7" xfId="14724"/>
    <cellStyle name="_pgvcl-costal_pgvcl_PBR CO_DAILY REPORT GIS - 20-01-09 5 8" xfId="14725"/>
    <cellStyle name="_pgvcl-costal_PGVCL-_PBR CO_DAILY REPORT GIS - 20-01-09 5 8" xfId="14726"/>
    <cellStyle name="_pgvcl-costal_pgvcl_PBR CO_DAILY REPORT GIS - 20-01-09 5 9" xfId="14727"/>
    <cellStyle name="_pgvcl-costal_PGVCL-_PBR CO_DAILY REPORT GIS - 20-01-09 5 9" xfId="14728"/>
    <cellStyle name="_pgvcl-costal_pgvcl_PBR CO_DAILY REPORT GIS - 20-01-09 6" xfId="14729"/>
    <cellStyle name="_pgvcl-costal_PGVCL-_PBR CO_DAILY REPORT GIS - 20-01-09 6" xfId="14730"/>
    <cellStyle name="_pgvcl-costal_pgvcl_PBR CO_DAILY REPORT GIS - 20-01-09 6 10" xfId="14731"/>
    <cellStyle name="_pgvcl-costal_PGVCL-_PBR CO_DAILY REPORT GIS - 20-01-09 6 10" xfId="14732"/>
    <cellStyle name="_pgvcl-costal_pgvcl_PBR CO_DAILY REPORT GIS - 20-01-09 6 2" xfId="14733"/>
    <cellStyle name="_pgvcl-costal_PGVCL-_PBR CO_DAILY REPORT GIS - 20-01-09 6 2" xfId="14734"/>
    <cellStyle name="_pgvcl-costal_pgvcl_PBR CO_DAILY REPORT GIS - 20-01-09 6 3" xfId="14735"/>
    <cellStyle name="_pgvcl-costal_PGVCL-_PBR CO_DAILY REPORT GIS - 20-01-09 6 3" xfId="14736"/>
    <cellStyle name="_pgvcl-costal_pgvcl_PBR CO_DAILY REPORT GIS - 20-01-09 6 4" xfId="14737"/>
    <cellStyle name="_pgvcl-costal_PGVCL-_PBR CO_DAILY REPORT GIS - 20-01-09 6 4" xfId="14738"/>
    <cellStyle name="_pgvcl-costal_pgvcl_PBR CO_DAILY REPORT GIS - 20-01-09 6 5" xfId="14739"/>
    <cellStyle name="_pgvcl-costal_PGVCL-_PBR CO_DAILY REPORT GIS - 20-01-09 6 5" xfId="14740"/>
    <cellStyle name="_pgvcl-costal_pgvcl_PBR CO_DAILY REPORT GIS - 20-01-09 6 6" xfId="14741"/>
    <cellStyle name="_pgvcl-costal_PGVCL-_PBR CO_DAILY REPORT GIS - 20-01-09 6 6" xfId="14742"/>
    <cellStyle name="_pgvcl-costal_pgvcl_PBR CO_DAILY REPORT GIS - 20-01-09 6 7" xfId="14743"/>
    <cellStyle name="_pgvcl-costal_PGVCL-_PBR CO_DAILY REPORT GIS - 20-01-09 6 7" xfId="14744"/>
    <cellStyle name="_pgvcl-costal_pgvcl_PBR CO_DAILY REPORT GIS - 20-01-09 6 8" xfId="14745"/>
    <cellStyle name="_pgvcl-costal_PGVCL-_PBR CO_DAILY REPORT GIS - 20-01-09 6 8" xfId="14746"/>
    <cellStyle name="_pgvcl-costal_pgvcl_PBR CO_DAILY REPORT GIS - 20-01-09 6 9" xfId="14747"/>
    <cellStyle name="_pgvcl-costal_PGVCL-_PBR CO_DAILY REPORT GIS - 20-01-09 6 9" xfId="14748"/>
    <cellStyle name="_pgvcl-costal_pgvcl_PBR CO_DAILY REPORT GIS - 20-01-09 7" xfId="14749"/>
    <cellStyle name="_pgvcl-costal_PGVCL-_PBR CO_DAILY REPORT GIS - 20-01-09 7" xfId="14750"/>
    <cellStyle name="_pgvcl-costal_pgvcl_PBR CO_DAILY REPORT GIS - 20-01-09 7 10" xfId="14751"/>
    <cellStyle name="_pgvcl-costal_PGVCL-_PBR CO_DAILY REPORT GIS - 20-01-09 7 10" xfId="14752"/>
    <cellStyle name="_pgvcl-costal_pgvcl_PBR CO_DAILY REPORT GIS - 20-01-09 7 2" xfId="14753"/>
    <cellStyle name="_pgvcl-costal_PGVCL-_PBR CO_DAILY REPORT GIS - 20-01-09 7 2" xfId="14754"/>
    <cellStyle name="_pgvcl-costal_pgvcl_PBR CO_DAILY REPORT GIS - 20-01-09 7 3" xfId="14755"/>
    <cellStyle name="_pgvcl-costal_PGVCL-_PBR CO_DAILY REPORT GIS - 20-01-09 7 3" xfId="14756"/>
    <cellStyle name="_pgvcl-costal_pgvcl_PBR CO_DAILY REPORT GIS - 20-01-09 7 4" xfId="14757"/>
    <cellStyle name="_pgvcl-costal_PGVCL-_PBR CO_DAILY REPORT GIS - 20-01-09 7 4" xfId="14758"/>
    <cellStyle name="_pgvcl-costal_pgvcl_PBR CO_DAILY REPORT GIS - 20-01-09 7 5" xfId="14759"/>
    <cellStyle name="_pgvcl-costal_PGVCL-_PBR CO_DAILY REPORT GIS - 20-01-09 7 5" xfId="14760"/>
    <cellStyle name="_pgvcl-costal_pgvcl_PBR CO_DAILY REPORT GIS - 20-01-09 7 6" xfId="14761"/>
    <cellStyle name="_pgvcl-costal_PGVCL-_PBR CO_DAILY REPORT GIS - 20-01-09 7 6" xfId="14762"/>
    <cellStyle name="_pgvcl-costal_pgvcl_PBR CO_DAILY REPORT GIS - 20-01-09 7 7" xfId="14763"/>
    <cellStyle name="_pgvcl-costal_PGVCL-_PBR CO_DAILY REPORT GIS - 20-01-09 7 7" xfId="14764"/>
    <cellStyle name="_pgvcl-costal_pgvcl_PBR CO_DAILY REPORT GIS - 20-01-09 7 8" xfId="14765"/>
    <cellStyle name="_pgvcl-costal_PGVCL-_PBR CO_DAILY REPORT GIS - 20-01-09 7 8" xfId="14766"/>
    <cellStyle name="_pgvcl-costal_pgvcl_PBR CO_DAILY REPORT GIS - 20-01-09 7 9" xfId="14767"/>
    <cellStyle name="_pgvcl-costal_PGVCL-_PBR CO_DAILY REPORT GIS - 20-01-09 7 9" xfId="14768"/>
    <cellStyle name="_pgvcl-costal_pgvcl_PBR CO_DAILY REPORT GIS - 20-01-09 8" xfId="14769"/>
    <cellStyle name="_pgvcl-costal_PGVCL-_PBR CO_DAILY REPORT GIS - 20-01-09 8" xfId="14770"/>
    <cellStyle name="_pgvcl-costal_pgvcl_PBR-3 &amp; 7 July-09 - Accident" xfId="14771"/>
    <cellStyle name="_pgvcl-costal_PGVCL-_PBR-3 &amp; 7 July-09 - Accident" xfId="14772"/>
    <cellStyle name="_pgvcl-costal_pgvcl_PBR-3 &amp; 7 July-09 - Accident 2" xfId="14773"/>
    <cellStyle name="_pgvcl-costal_PGVCL-_PBR-3 &amp; 7 July-09 - Accident 2" xfId="14774"/>
    <cellStyle name="_pgvcl-costal_pgvcl_PBR-3 june  '12  CIRCLE" xfId="14775"/>
    <cellStyle name="_pgvcl-costal_PGVCL-_PBR-3 june  '12  CIRCLE" xfId="14776"/>
    <cellStyle name="_pgvcl-costal_pgvcl_PBR-3 june  '12  CIRCLE 2" xfId="14777"/>
    <cellStyle name="_pgvcl-costal_PGVCL-_PBR-3 june  '12  CIRCLE 2" xfId="14778"/>
    <cellStyle name="_pgvcl-costal_pgvcl_PBR-3 june  '12  CIRCLE 2 10" xfId="14779"/>
    <cellStyle name="_pgvcl-costal_PGVCL-_PBR-3 june  '12  CIRCLE 2 10" xfId="14780"/>
    <cellStyle name="_pgvcl-costal_pgvcl_PBR-3 june  '12  CIRCLE 2 2" xfId="14781"/>
    <cellStyle name="_pgvcl-costal_PGVCL-_PBR-3 june  '12  CIRCLE 2 2" xfId="14782"/>
    <cellStyle name="_pgvcl-costal_pgvcl_PBR-3 june  '12  CIRCLE 2 3" xfId="14783"/>
    <cellStyle name="_pgvcl-costal_PGVCL-_PBR-3 june  '12  CIRCLE 2 3" xfId="14784"/>
    <cellStyle name="_pgvcl-costal_pgvcl_PBR-3 june  '12  CIRCLE 2 4" xfId="14785"/>
    <cellStyle name="_pgvcl-costal_PGVCL-_PBR-3 june  '12  CIRCLE 2 4" xfId="14786"/>
    <cellStyle name="_pgvcl-costal_pgvcl_PBR-3 june  '12  CIRCLE 2 5" xfId="14787"/>
    <cellStyle name="_pgvcl-costal_PGVCL-_PBR-3 june  '12  CIRCLE 2 5" xfId="14788"/>
    <cellStyle name="_pgvcl-costal_pgvcl_PBR-3 june  '12  CIRCLE 2 6" xfId="14789"/>
    <cellStyle name="_pgvcl-costal_PGVCL-_PBR-3 june  '12  CIRCLE 2 6" xfId="14790"/>
    <cellStyle name="_pgvcl-costal_pgvcl_PBR-3 june  '12  CIRCLE 2 7" xfId="14791"/>
    <cellStyle name="_pgvcl-costal_PGVCL-_PBR-3 june  '12  CIRCLE 2 7" xfId="14792"/>
    <cellStyle name="_pgvcl-costal_pgvcl_PBR-3 june  '12  CIRCLE 2 8" xfId="14793"/>
    <cellStyle name="_pgvcl-costal_PGVCL-_PBR-3 june  '12  CIRCLE 2 8" xfId="14794"/>
    <cellStyle name="_pgvcl-costal_pgvcl_PBR-3 june  '12  CIRCLE 2 9" xfId="14795"/>
    <cellStyle name="_pgvcl-costal_PGVCL-_PBR-3 june  '12  CIRCLE 2 9" xfId="14796"/>
    <cellStyle name="_pgvcl-costal_pgvcl_PBR-3 june  '12  CIRCLE 3" xfId="14797"/>
    <cellStyle name="_pgvcl-costal_PGVCL-_PBR-3 june  '12  CIRCLE 3" xfId="14798"/>
    <cellStyle name="_pgvcl-costal_pgvcl_PBR-3 june  '12  CIRCLE 3 10" xfId="14799"/>
    <cellStyle name="_pgvcl-costal_PGVCL-_PBR-3 june  '12  CIRCLE 3 10" xfId="14800"/>
    <cellStyle name="_pgvcl-costal_pgvcl_PBR-3 june  '12  CIRCLE 3 2" xfId="14801"/>
    <cellStyle name="_pgvcl-costal_PGVCL-_PBR-3 june  '12  CIRCLE 3 2" xfId="14802"/>
    <cellStyle name="_pgvcl-costal_pgvcl_PBR-3 june  '12  CIRCLE 3 3" xfId="14803"/>
    <cellStyle name="_pgvcl-costal_PGVCL-_PBR-3 june  '12  CIRCLE 3 3" xfId="14804"/>
    <cellStyle name="_pgvcl-costal_pgvcl_PBR-3 june  '12  CIRCLE 3 4" xfId="14805"/>
    <cellStyle name="_pgvcl-costal_PGVCL-_PBR-3 june  '12  CIRCLE 3 4" xfId="14806"/>
    <cellStyle name="_pgvcl-costal_pgvcl_PBR-3 june  '12  CIRCLE 3 5" xfId="14807"/>
    <cellStyle name="_pgvcl-costal_PGVCL-_PBR-3 june  '12  CIRCLE 3 5" xfId="14808"/>
    <cellStyle name="_pgvcl-costal_pgvcl_PBR-3 june  '12  CIRCLE 3 6" xfId="14809"/>
    <cellStyle name="_pgvcl-costal_PGVCL-_PBR-3 june  '12  CIRCLE 3 6" xfId="14810"/>
    <cellStyle name="_pgvcl-costal_pgvcl_PBR-3 june  '12  CIRCLE 3 7" xfId="14811"/>
    <cellStyle name="_pgvcl-costal_PGVCL-_PBR-3 june  '12  CIRCLE 3 7" xfId="14812"/>
    <cellStyle name="_pgvcl-costal_pgvcl_PBR-3 june  '12  CIRCLE 3 8" xfId="14813"/>
    <cellStyle name="_pgvcl-costal_PGVCL-_PBR-3 june  '12  CIRCLE 3 8" xfId="14814"/>
    <cellStyle name="_pgvcl-costal_pgvcl_PBR-3 june  '12  CIRCLE 3 9" xfId="14815"/>
    <cellStyle name="_pgvcl-costal_PGVCL-_PBR-3 june  '12  CIRCLE 3 9" xfId="14816"/>
    <cellStyle name="_pgvcl-costal_pgvcl_PBR-3 june  '12  CIRCLE 4" xfId="14817"/>
    <cellStyle name="_pgvcl-costal_PGVCL-_PBR-3 june  '12  CIRCLE 4" xfId="14818"/>
    <cellStyle name="_pgvcl-costal_pgvcl_PBR-3 june  '12  CIRCLE 4 10" xfId="14819"/>
    <cellStyle name="_pgvcl-costal_PGVCL-_PBR-3 june  '12  CIRCLE 4 10" xfId="14820"/>
    <cellStyle name="_pgvcl-costal_pgvcl_PBR-3 june  '12  CIRCLE 4 2" xfId="14821"/>
    <cellStyle name="_pgvcl-costal_PGVCL-_PBR-3 june  '12  CIRCLE 4 2" xfId="14822"/>
    <cellStyle name="_pgvcl-costal_pgvcl_PBR-3 june  '12  CIRCLE 4 3" xfId="14823"/>
    <cellStyle name="_pgvcl-costal_PGVCL-_PBR-3 june  '12  CIRCLE 4 3" xfId="14824"/>
    <cellStyle name="_pgvcl-costal_pgvcl_PBR-3 june  '12  CIRCLE 4 4" xfId="14825"/>
    <cellStyle name="_pgvcl-costal_PGVCL-_PBR-3 june  '12  CIRCLE 4 4" xfId="14826"/>
    <cellStyle name="_pgvcl-costal_pgvcl_PBR-3 june  '12  CIRCLE 4 5" xfId="14827"/>
    <cellStyle name="_pgvcl-costal_PGVCL-_PBR-3 june  '12  CIRCLE 4 5" xfId="14828"/>
    <cellStyle name="_pgvcl-costal_pgvcl_PBR-3 june  '12  CIRCLE 4 6" xfId="14829"/>
    <cellStyle name="_pgvcl-costal_PGVCL-_PBR-3 june  '12  CIRCLE 4 6" xfId="14830"/>
    <cellStyle name="_pgvcl-costal_pgvcl_PBR-3 june  '12  CIRCLE 4 7" xfId="14831"/>
    <cellStyle name="_pgvcl-costal_PGVCL-_PBR-3 june  '12  CIRCLE 4 7" xfId="14832"/>
    <cellStyle name="_pgvcl-costal_pgvcl_PBR-3 june  '12  CIRCLE 4 8" xfId="14833"/>
    <cellStyle name="_pgvcl-costal_PGVCL-_PBR-3 june  '12  CIRCLE 4 8" xfId="14834"/>
    <cellStyle name="_pgvcl-costal_pgvcl_PBR-3 june  '12  CIRCLE 4 9" xfId="14835"/>
    <cellStyle name="_pgvcl-costal_PGVCL-_PBR-3 june  '12  CIRCLE 4 9" xfId="14836"/>
    <cellStyle name="_pgvcl-costal_pgvcl_PBR-3 june  '12  CIRCLE 5" xfId="14837"/>
    <cellStyle name="_pgvcl-costal_PGVCL-_PBR-3 june  '12  CIRCLE 5" xfId="14838"/>
    <cellStyle name="_pgvcl-costal_pgvcl_PBR-3 june  '12  CIRCLE 5 10" xfId="14839"/>
    <cellStyle name="_pgvcl-costal_PGVCL-_PBR-3 june  '12  CIRCLE 5 10" xfId="14840"/>
    <cellStyle name="_pgvcl-costal_pgvcl_PBR-3 june  '12  CIRCLE 5 2" xfId="14841"/>
    <cellStyle name="_pgvcl-costal_PGVCL-_PBR-3 june  '12  CIRCLE 5 2" xfId="14842"/>
    <cellStyle name="_pgvcl-costal_pgvcl_PBR-3 june  '12  CIRCLE 5 3" xfId="14843"/>
    <cellStyle name="_pgvcl-costal_PGVCL-_PBR-3 june  '12  CIRCLE 5 3" xfId="14844"/>
    <cellStyle name="_pgvcl-costal_pgvcl_PBR-3 june  '12  CIRCLE 5 4" xfId="14845"/>
    <cellStyle name="_pgvcl-costal_PGVCL-_PBR-3 june  '12  CIRCLE 5 4" xfId="14846"/>
    <cellStyle name="_pgvcl-costal_pgvcl_PBR-3 june  '12  CIRCLE 5 5" xfId="14847"/>
    <cellStyle name="_pgvcl-costal_PGVCL-_PBR-3 june  '12  CIRCLE 5 5" xfId="14848"/>
    <cellStyle name="_pgvcl-costal_pgvcl_PBR-3 june  '12  CIRCLE 5 6" xfId="14849"/>
    <cellStyle name="_pgvcl-costal_PGVCL-_PBR-3 june  '12  CIRCLE 5 6" xfId="14850"/>
    <cellStyle name="_pgvcl-costal_pgvcl_PBR-3 june  '12  CIRCLE 5 7" xfId="14851"/>
    <cellStyle name="_pgvcl-costal_PGVCL-_PBR-3 june  '12  CIRCLE 5 7" xfId="14852"/>
    <cellStyle name="_pgvcl-costal_pgvcl_PBR-3 june  '12  CIRCLE 5 8" xfId="14853"/>
    <cellStyle name="_pgvcl-costal_PGVCL-_PBR-3 june  '12  CIRCLE 5 8" xfId="14854"/>
    <cellStyle name="_pgvcl-costal_pgvcl_PBR-3 june  '12  CIRCLE 5 9" xfId="14855"/>
    <cellStyle name="_pgvcl-costal_PGVCL-_PBR-3 june  '12  CIRCLE 5 9" xfId="14856"/>
    <cellStyle name="_pgvcl-costal_pgvcl_PBR-3 june  '12  CIRCLE 6" xfId="14857"/>
    <cellStyle name="_pgvcl-costal_PGVCL-_PBR-3 june  '12  CIRCLE 6" xfId="14858"/>
    <cellStyle name="_pgvcl-costal_pgvcl_PBR-3 june  '12  CIRCLE 6 10" xfId="14859"/>
    <cellStyle name="_pgvcl-costal_PGVCL-_PBR-3 june  '12  CIRCLE 6 10" xfId="14860"/>
    <cellStyle name="_pgvcl-costal_pgvcl_PBR-3 june  '12  CIRCLE 6 2" xfId="14861"/>
    <cellStyle name="_pgvcl-costal_PGVCL-_PBR-3 june  '12  CIRCLE 6 2" xfId="14862"/>
    <cellStyle name="_pgvcl-costal_pgvcl_PBR-3 june  '12  CIRCLE 6 3" xfId="14863"/>
    <cellStyle name="_pgvcl-costal_PGVCL-_PBR-3 june  '12  CIRCLE 6 3" xfId="14864"/>
    <cellStyle name="_pgvcl-costal_pgvcl_PBR-3 june  '12  CIRCLE 6 4" xfId="14865"/>
    <cellStyle name="_pgvcl-costal_PGVCL-_PBR-3 june  '12  CIRCLE 6 4" xfId="14866"/>
    <cellStyle name="_pgvcl-costal_pgvcl_PBR-3 june  '12  CIRCLE 6 5" xfId="14867"/>
    <cellStyle name="_pgvcl-costal_PGVCL-_PBR-3 june  '12  CIRCLE 6 5" xfId="14868"/>
    <cellStyle name="_pgvcl-costal_pgvcl_PBR-3 june  '12  CIRCLE 6 6" xfId="14869"/>
    <cellStyle name="_pgvcl-costal_PGVCL-_PBR-3 june  '12  CIRCLE 6 6" xfId="14870"/>
    <cellStyle name="_pgvcl-costal_pgvcl_PBR-3 june  '12  CIRCLE 6 7" xfId="14871"/>
    <cellStyle name="_pgvcl-costal_PGVCL-_PBR-3 june  '12  CIRCLE 6 7" xfId="14872"/>
    <cellStyle name="_pgvcl-costal_pgvcl_PBR-3 june  '12  CIRCLE 6 8" xfId="14873"/>
    <cellStyle name="_pgvcl-costal_PGVCL-_PBR-3 june  '12  CIRCLE 6 8" xfId="14874"/>
    <cellStyle name="_pgvcl-costal_pgvcl_PBR-3 june  '12  CIRCLE 6 9" xfId="14875"/>
    <cellStyle name="_pgvcl-costal_PGVCL-_PBR-3 june  '12  CIRCLE 6 9" xfId="14876"/>
    <cellStyle name="_pgvcl-costal_pgvcl_PBR-3 june  '12  CIRCLE 7" xfId="14877"/>
    <cellStyle name="_pgvcl-costal_PGVCL-_PBR-3 june  '12  CIRCLE 7" xfId="14878"/>
    <cellStyle name="_pgvcl-costal_pgvcl_PBR-3 june  '12  CIRCLE 7 10" xfId="14879"/>
    <cellStyle name="_pgvcl-costal_PGVCL-_PBR-3 june  '12  CIRCLE 7 10" xfId="14880"/>
    <cellStyle name="_pgvcl-costal_pgvcl_PBR-3 june  '12  CIRCLE 7 2" xfId="14881"/>
    <cellStyle name="_pgvcl-costal_PGVCL-_PBR-3 june  '12  CIRCLE 7 2" xfId="14882"/>
    <cellStyle name="_pgvcl-costal_pgvcl_PBR-3 june  '12  CIRCLE 7 3" xfId="14883"/>
    <cellStyle name="_pgvcl-costal_PGVCL-_PBR-3 june  '12  CIRCLE 7 3" xfId="14884"/>
    <cellStyle name="_pgvcl-costal_pgvcl_PBR-3 june  '12  CIRCLE 7 4" xfId="14885"/>
    <cellStyle name="_pgvcl-costal_PGVCL-_PBR-3 june  '12  CIRCLE 7 4" xfId="14886"/>
    <cellStyle name="_pgvcl-costal_pgvcl_PBR-3 june  '12  CIRCLE 7 5" xfId="14887"/>
    <cellStyle name="_pgvcl-costal_PGVCL-_PBR-3 june  '12  CIRCLE 7 5" xfId="14888"/>
    <cellStyle name="_pgvcl-costal_pgvcl_PBR-3 june  '12  CIRCLE 7 6" xfId="14889"/>
    <cellStyle name="_pgvcl-costal_PGVCL-_PBR-3 june  '12  CIRCLE 7 6" xfId="14890"/>
    <cellStyle name="_pgvcl-costal_pgvcl_PBR-3 june  '12  CIRCLE 7 7" xfId="14891"/>
    <cellStyle name="_pgvcl-costal_PGVCL-_PBR-3 june  '12  CIRCLE 7 7" xfId="14892"/>
    <cellStyle name="_pgvcl-costal_pgvcl_PBR-3 june  '12  CIRCLE 7 8" xfId="14893"/>
    <cellStyle name="_pgvcl-costal_PGVCL-_PBR-3 june  '12  CIRCLE 7 8" xfId="14894"/>
    <cellStyle name="_pgvcl-costal_pgvcl_PBR-3 june  '12  CIRCLE 7 9" xfId="14895"/>
    <cellStyle name="_pgvcl-costal_PGVCL-_PBR-3 june  '12  CIRCLE 7 9" xfId="14896"/>
    <cellStyle name="_pgvcl-costal_pgvcl_PBR-3 june  '12  CIRCLE 8" xfId="14897"/>
    <cellStyle name="_pgvcl-costal_PGVCL-_PBR-3 june  '12  CIRCLE 8" xfId="14898"/>
    <cellStyle name="_pgvcl-costal_pgvcl_PBR-7" xfId="14899"/>
    <cellStyle name="_pgvcl-costal_PGVCL-_PBR-7" xfId="14900"/>
    <cellStyle name="_pgvcl-costal_pgvcl_PBR-7 2" xfId="14901"/>
    <cellStyle name="_pgvcl-costal_PGVCL-_PBR-7 2" xfId="14902"/>
    <cellStyle name="_pgvcl-costal_pgvcl_PBR-7 2 10" xfId="14903"/>
    <cellStyle name="_pgvcl-costal_PGVCL-_PBR-7 2 10" xfId="14904"/>
    <cellStyle name="_pgvcl-costal_pgvcl_PBR-7 2 2" xfId="14905"/>
    <cellStyle name="_pgvcl-costal_PGVCL-_PBR-7 2 2" xfId="14906"/>
    <cellStyle name="_pgvcl-costal_pgvcl_PBR-7 2 3" xfId="14907"/>
    <cellStyle name="_pgvcl-costal_PGVCL-_PBR-7 2 3" xfId="14908"/>
    <cellStyle name="_pgvcl-costal_pgvcl_PBR-7 2 4" xfId="14909"/>
    <cellStyle name="_pgvcl-costal_PGVCL-_PBR-7 2 4" xfId="14910"/>
    <cellStyle name="_pgvcl-costal_pgvcl_PBR-7 2 5" xfId="14911"/>
    <cellStyle name="_pgvcl-costal_PGVCL-_PBR-7 2 5" xfId="14912"/>
    <cellStyle name="_pgvcl-costal_pgvcl_PBR-7 2 6" xfId="14913"/>
    <cellStyle name="_pgvcl-costal_PGVCL-_PBR-7 2 6" xfId="14914"/>
    <cellStyle name="_pgvcl-costal_pgvcl_PBR-7 2 7" xfId="14915"/>
    <cellStyle name="_pgvcl-costal_PGVCL-_PBR-7 2 7" xfId="14916"/>
    <cellStyle name="_pgvcl-costal_pgvcl_PBR-7 2 8" xfId="14917"/>
    <cellStyle name="_pgvcl-costal_PGVCL-_PBR-7 2 8" xfId="14918"/>
    <cellStyle name="_pgvcl-costal_pgvcl_PBR-7 2 9" xfId="14919"/>
    <cellStyle name="_pgvcl-costal_PGVCL-_PBR-7 2 9" xfId="14920"/>
    <cellStyle name="_pgvcl-costal_pgvcl_PBR-7 3" xfId="14921"/>
    <cellStyle name="_pgvcl-costal_PGVCL-_PBR-7 3" xfId="14922"/>
    <cellStyle name="_pgvcl-costal_pgvcl_PBR-7 3 10" xfId="14923"/>
    <cellStyle name="_pgvcl-costal_PGVCL-_PBR-7 3 10" xfId="14924"/>
    <cellStyle name="_pgvcl-costal_pgvcl_PBR-7 3 2" xfId="14925"/>
    <cellStyle name="_pgvcl-costal_PGVCL-_PBR-7 3 2" xfId="14926"/>
    <cellStyle name="_pgvcl-costal_pgvcl_PBR-7 3 3" xfId="14927"/>
    <cellStyle name="_pgvcl-costal_PGVCL-_PBR-7 3 3" xfId="14928"/>
    <cellStyle name="_pgvcl-costal_pgvcl_PBR-7 3 4" xfId="14929"/>
    <cellStyle name="_pgvcl-costal_PGVCL-_PBR-7 3 4" xfId="14930"/>
    <cellStyle name="_pgvcl-costal_pgvcl_PBR-7 3 5" xfId="14931"/>
    <cellStyle name="_pgvcl-costal_PGVCL-_PBR-7 3 5" xfId="14932"/>
    <cellStyle name="_pgvcl-costal_pgvcl_PBR-7 3 6" xfId="14933"/>
    <cellStyle name="_pgvcl-costal_PGVCL-_PBR-7 3 6" xfId="14934"/>
    <cellStyle name="_pgvcl-costal_pgvcl_PBR-7 3 7" xfId="14935"/>
    <cellStyle name="_pgvcl-costal_PGVCL-_PBR-7 3 7" xfId="14936"/>
    <cellStyle name="_pgvcl-costal_pgvcl_PBR-7 3 8" xfId="14937"/>
    <cellStyle name="_pgvcl-costal_PGVCL-_PBR-7 3 8" xfId="14938"/>
    <cellStyle name="_pgvcl-costal_pgvcl_PBR-7 3 9" xfId="14939"/>
    <cellStyle name="_pgvcl-costal_PGVCL-_PBR-7 3 9" xfId="14940"/>
    <cellStyle name="_pgvcl-costal_pgvcl_PBR-7 4" xfId="14941"/>
    <cellStyle name="_pgvcl-costal_PGVCL-_PBR-7 4" xfId="14942"/>
    <cellStyle name="_pgvcl-costal_pgvcl_PBR-7 4 10" xfId="14943"/>
    <cellStyle name="_pgvcl-costal_PGVCL-_PBR-7 4 10" xfId="14944"/>
    <cellStyle name="_pgvcl-costal_pgvcl_PBR-7 4 2" xfId="14945"/>
    <cellStyle name="_pgvcl-costal_PGVCL-_PBR-7 4 2" xfId="14946"/>
    <cellStyle name="_pgvcl-costal_pgvcl_PBR-7 4 3" xfId="14947"/>
    <cellStyle name="_pgvcl-costal_PGVCL-_PBR-7 4 3" xfId="14948"/>
    <cellStyle name="_pgvcl-costal_pgvcl_PBR-7 4 4" xfId="14949"/>
    <cellStyle name="_pgvcl-costal_PGVCL-_PBR-7 4 4" xfId="14950"/>
    <cellStyle name="_pgvcl-costal_pgvcl_PBR-7 4 5" xfId="14951"/>
    <cellStyle name="_pgvcl-costal_PGVCL-_PBR-7 4 5" xfId="14952"/>
    <cellStyle name="_pgvcl-costal_pgvcl_PBR-7 4 6" xfId="14953"/>
    <cellStyle name="_pgvcl-costal_PGVCL-_PBR-7 4 6" xfId="14954"/>
    <cellStyle name="_pgvcl-costal_pgvcl_PBR-7 4 7" xfId="14955"/>
    <cellStyle name="_pgvcl-costal_PGVCL-_PBR-7 4 7" xfId="14956"/>
    <cellStyle name="_pgvcl-costal_pgvcl_PBR-7 4 8" xfId="14957"/>
    <cellStyle name="_pgvcl-costal_PGVCL-_PBR-7 4 8" xfId="14958"/>
    <cellStyle name="_pgvcl-costal_pgvcl_PBR-7 4 9" xfId="14959"/>
    <cellStyle name="_pgvcl-costal_PGVCL-_PBR-7 4 9" xfId="14960"/>
    <cellStyle name="_pgvcl-costal_pgvcl_PBR-7 5" xfId="14961"/>
    <cellStyle name="_pgvcl-costal_PGVCL-_PBR-7 5" xfId="14962"/>
    <cellStyle name="_pgvcl-costal_pgvcl_PBR-7 5 10" xfId="14963"/>
    <cellStyle name="_pgvcl-costal_PGVCL-_PBR-7 5 10" xfId="14964"/>
    <cellStyle name="_pgvcl-costal_pgvcl_PBR-7 5 2" xfId="14965"/>
    <cellStyle name="_pgvcl-costal_PGVCL-_PBR-7 5 2" xfId="14966"/>
    <cellStyle name="_pgvcl-costal_pgvcl_PBR-7 5 3" xfId="14967"/>
    <cellStyle name="_pgvcl-costal_PGVCL-_PBR-7 5 3" xfId="14968"/>
    <cellStyle name="_pgvcl-costal_pgvcl_PBR-7 5 4" xfId="14969"/>
    <cellStyle name="_pgvcl-costal_PGVCL-_PBR-7 5 4" xfId="14970"/>
    <cellStyle name="_pgvcl-costal_pgvcl_PBR-7 5 5" xfId="14971"/>
    <cellStyle name="_pgvcl-costal_PGVCL-_PBR-7 5 5" xfId="14972"/>
    <cellStyle name="_pgvcl-costal_pgvcl_PBR-7 5 6" xfId="14973"/>
    <cellStyle name="_pgvcl-costal_PGVCL-_PBR-7 5 6" xfId="14974"/>
    <cellStyle name="_pgvcl-costal_pgvcl_PBR-7 5 7" xfId="14975"/>
    <cellStyle name="_pgvcl-costal_PGVCL-_PBR-7 5 7" xfId="14976"/>
    <cellStyle name="_pgvcl-costal_pgvcl_PBR-7 5 8" xfId="14977"/>
    <cellStyle name="_pgvcl-costal_PGVCL-_PBR-7 5 8" xfId="14978"/>
    <cellStyle name="_pgvcl-costal_pgvcl_PBR-7 5 9" xfId="14979"/>
    <cellStyle name="_pgvcl-costal_PGVCL-_PBR-7 5 9" xfId="14980"/>
    <cellStyle name="_pgvcl-costal_pgvcl_PBR-7 6" xfId="14981"/>
    <cellStyle name="_pgvcl-costal_PGVCL-_PBR-7 6" xfId="14982"/>
    <cellStyle name="_pgvcl-costal_pgvcl_PBR-7 6 10" xfId="14983"/>
    <cellStyle name="_pgvcl-costal_PGVCL-_PBR-7 6 10" xfId="14984"/>
    <cellStyle name="_pgvcl-costal_pgvcl_PBR-7 6 2" xfId="14985"/>
    <cellStyle name="_pgvcl-costal_PGVCL-_PBR-7 6 2" xfId="14986"/>
    <cellStyle name="_pgvcl-costal_pgvcl_PBR-7 6 3" xfId="14987"/>
    <cellStyle name="_pgvcl-costal_PGVCL-_PBR-7 6 3" xfId="14988"/>
    <cellStyle name="_pgvcl-costal_pgvcl_PBR-7 6 4" xfId="14989"/>
    <cellStyle name="_pgvcl-costal_PGVCL-_PBR-7 6 4" xfId="14990"/>
    <cellStyle name="_pgvcl-costal_pgvcl_PBR-7 6 5" xfId="14991"/>
    <cellStyle name="_pgvcl-costal_PGVCL-_PBR-7 6 5" xfId="14992"/>
    <cellStyle name="_pgvcl-costal_pgvcl_PBR-7 6 6" xfId="14993"/>
    <cellStyle name="_pgvcl-costal_PGVCL-_PBR-7 6 6" xfId="14994"/>
    <cellStyle name="_pgvcl-costal_pgvcl_PBR-7 6 7" xfId="14995"/>
    <cellStyle name="_pgvcl-costal_PGVCL-_PBR-7 6 7" xfId="14996"/>
    <cellStyle name="_pgvcl-costal_pgvcl_PBR-7 6 8" xfId="14997"/>
    <cellStyle name="_pgvcl-costal_PGVCL-_PBR-7 6 8" xfId="14998"/>
    <cellStyle name="_pgvcl-costal_pgvcl_PBR-7 6 9" xfId="14999"/>
    <cellStyle name="_pgvcl-costal_PGVCL-_PBR-7 6 9" xfId="15000"/>
    <cellStyle name="_pgvcl-costal_pgvcl_PBR-7 7" xfId="15001"/>
    <cellStyle name="_pgvcl-costal_PGVCL-_PBR-7 7" xfId="15002"/>
    <cellStyle name="_pgvcl-costal_pgvcl_PBR-7 7 10" xfId="15003"/>
    <cellStyle name="_pgvcl-costal_PGVCL-_PBR-7 7 10" xfId="15004"/>
    <cellStyle name="_pgvcl-costal_pgvcl_PBR-7 7 2" xfId="15005"/>
    <cellStyle name="_pgvcl-costal_PGVCL-_PBR-7 7 2" xfId="15006"/>
    <cellStyle name="_pgvcl-costal_pgvcl_PBR-7 7 3" xfId="15007"/>
    <cellStyle name="_pgvcl-costal_PGVCL-_PBR-7 7 3" xfId="15008"/>
    <cellStyle name="_pgvcl-costal_pgvcl_PBR-7 7 4" xfId="15009"/>
    <cellStyle name="_pgvcl-costal_PGVCL-_PBR-7 7 4" xfId="15010"/>
    <cellStyle name="_pgvcl-costal_pgvcl_PBR-7 7 5" xfId="15011"/>
    <cellStyle name="_pgvcl-costal_PGVCL-_PBR-7 7 5" xfId="15012"/>
    <cellStyle name="_pgvcl-costal_pgvcl_PBR-7 7 6" xfId="15013"/>
    <cellStyle name="_pgvcl-costal_PGVCL-_PBR-7 7 6" xfId="15014"/>
    <cellStyle name="_pgvcl-costal_pgvcl_PBR-7 7 7" xfId="15015"/>
    <cellStyle name="_pgvcl-costal_PGVCL-_PBR-7 7 7" xfId="15016"/>
    <cellStyle name="_pgvcl-costal_pgvcl_PBR-7 7 8" xfId="15017"/>
    <cellStyle name="_pgvcl-costal_PGVCL-_PBR-7 7 8" xfId="15018"/>
    <cellStyle name="_pgvcl-costal_pgvcl_PBR-7 7 9" xfId="15019"/>
    <cellStyle name="_pgvcl-costal_PGVCL-_PBR-7 7 9" xfId="15020"/>
    <cellStyle name="_pgvcl-costal_pgvcl_PBR-7 8" xfId="15021"/>
    <cellStyle name="_pgvcl-costal_PGVCL-_PBR-7 8" xfId="15022"/>
    <cellStyle name="_pgvcl-costal_pgvcl_PBR-7 FEB-11 " xfId="15023"/>
    <cellStyle name="_pgvcl-costal_PGVCL-_PBR-7 FEB-11 " xfId="15024"/>
    <cellStyle name="_pgvcl-costal_pgvcl_PBR-7 FEB-11  2" xfId="15025"/>
    <cellStyle name="_pgvcl-costal_PGVCL-_PBR-7 FEB-11  2" xfId="15026"/>
    <cellStyle name="_pgvcl-costal_pgvcl_PBR-7 MIS - August-2009" xfId="15027"/>
    <cellStyle name="_pgvcl-costal_PGVCL-_PBR-7 MIS - August-2009" xfId="15028"/>
    <cellStyle name="_pgvcl-costal_pgvcl_PBR-7 MIS - August-2009 2" xfId="15029"/>
    <cellStyle name="_pgvcl-costal_PGVCL-_PBR-7 MIS - August-2009 2" xfId="15030"/>
    <cellStyle name="_pgvcl-costal_pgvcl_PGVCL- 7" xfId="15031"/>
    <cellStyle name="_pgvcl-costal_PGVCL-_PGVCL- 7" xfId="15032"/>
    <cellStyle name="_pgvcl-costal_pgvcl_PGVCL- 7 2" xfId="15033"/>
    <cellStyle name="_pgvcl-costal_PGVCL-_PGVCL- 7 2" xfId="15034"/>
    <cellStyle name="_pgvcl-costal_pgvcl_PGVCL- 7 2 10" xfId="15035"/>
    <cellStyle name="_pgvcl-costal_PGVCL-_PGVCL- 7 2 10" xfId="15036"/>
    <cellStyle name="_pgvcl-costal_pgvcl_PGVCL- 7 2 2" xfId="15037"/>
    <cellStyle name="_pgvcl-costal_PGVCL-_PGVCL- 7 2 2" xfId="15038"/>
    <cellStyle name="_pgvcl-costal_pgvcl_PGVCL- 7 2 3" xfId="15039"/>
    <cellStyle name="_pgvcl-costal_PGVCL-_PGVCL- 7 2 3" xfId="15040"/>
    <cellStyle name="_pgvcl-costal_pgvcl_PGVCL- 7 2 4" xfId="15041"/>
    <cellStyle name="_pgvcl-costal_PGVCL-_PGVCL- 7 2 4" xfId="15042"/>
    <cellStyle name="_pgvcl-costal_pgvcl_PGVCL- 7 2 5" xfId="15043"/>
    <cellStyle name="_pgvcl-costal_PGVCL-_PGVCL- 7 2 5" xfId="15044"/>
    <cellStyle name="_pgvcl-costal_pgvcl_PGVCL- 7 2 6" xfId="15045"/>
    <cellStyle name="_pgvcl-costal_PGVCL-_PGVCL- 7 2 6" xfId="15046"/>
    <cellStyle name="_pgvcl-costal_pgvcl_PGVCL- 7 2 7" xfId="15047"/>
    <cellStyle name="_pgvcl-costal_PGVCL-_PGVCL- 7 2 7" xfId="15048"/>
    <cellStyle name="_pgvcl-costal_pgvcl_PGVCL- 7 2 8" xfId="15049"/>
    <cellStyle name="_pgvcl-costal_PGVCL-_PGVCL- 7 2 8" xfId="15050"/>
    <cellStyle name="_pgvcl-costal_pgvcl_PGVCL- 7 2 9" xfId="15051"/>
    <cellStyle name="_pgvcl-costal_PGVCL-_PGVCL- 7 2 9" xfId="15052"/>
    <cellStyle name="_pgvcl-costal_pgvcl_PGVCL- 7 3" xfId="15053"/>
    <cellStyle name="_pgvcl-costal_PGVCL-_PGVCL- 7 3" xfId="15054"/>
    <cellStyle name="_pgvcl-costal_pgvcl_PGVCL- 7 3 10" xfId="15055"/>
    <cellStyle name="_pgvcl-costal_PGVCL-_PGVCL- 7 3 10" xfId="15056"/>
    <cellStyle name="_pgvcl-costal_pgvcl_PGVCL- 7 3 2" xfId="15057"/>
    <cellStyle name="_pgvcl-costal_PGVCL-_PGVCL- 7 3 2" xfId="15058"/>
    <cellStyle name="_pgvcl-costal_pgvcl_PGVCL- 7 3 3" xfId="15059"/>
    <cellStyle name="_pgvcl-costal_PGVCL-_PGVCL- 7 3 3" xfId="15060"/>
    <cellStyle name="_pgvcl-costal_pgvcl_PGVCL- 7 3 4" xfId="15061"/>
    <cellStyle name="_pgvcl-costal_PGVCL-_PGVCL- 7 3 4" xfId="15062"/>
    <cellStyle name="_pgvcl-costal_pgvcl_PGVCL- 7 3 5" xfId="15063"/>
    <cellStyle name="_pgvcl-costal_PGVCL-_PGVCL- 7 3 5" xfId="15064"/>
    <cellStyle name="_pgvcl-costal_pgvcl_PGVCL- 7 3 6" xfId="15065"/>
    <cellStyle name="_pgvcl-costal_PGVCL-_PGVCL- 7 3 6" xfId="15066"/>
    <cellStyle name="_pgvcl-costal_pgvcl_PGVCL- 7 3 7" xfId="15067"/>
    <cellStyle name="_pgvcl-costal_PGVCL-_PGVCL- 7 3 7" xfId="15068"/>
    <cellStyle name="_pgvcl-costal_pgvcl_PGVCL- 7 3 8" xfId="15069"/>
    <cellStyle name="_pgvcl-costal_PGVCL-_PGVCL- 7 3 8" xfId="15070"/>
    <cellStyle name="_pgvcl-costal_pgvcl_PGVCL- 7 3 9" xfId="15071"/>
    <cellStyle name="_pgvcl-costal_PGVCL-_PGVCL- 7 3 9" xfId="15072"/>
    <cellStyle name="_pgvcl-costal_pgvcl_PGVCL- 7 4" xfId="15073"/>
    <cellStyle name="_pgvcl-costal_PGVCL-_PGVCL- 7 4" xfId="15074"/>
    <cellStyle name="_pgvcl-costal_pgvcl_PGVCL- 7 4 10" xfId="15075"/>
    <cellStyle name="_pgvcl-costal_PGVCL-_PGVCL- 7 4 10" xfId="15076"/>
    <cellStyle name="_pgvcl-costal_pgvcl_PGVCL- 7 4 2" xfId="15077"/>
    <cellStyle name="_pgvcl-costal_PGVCL-_PGVCL- 7 4 2" xfId="15078"/>
    <cellStyle name="_pgvcl-costal_pgvcl_PGVCL- 7 4 3" xfId="15079"/>
    <cellStyle name="_pgvcl-costal_PGVCL-_PGVCL- 7 4 3" xfId="15080"/>
    <cellStyle name="_pgvcl-costal_pgvcl_PGVCL- 7 4 4" xfId="15081"/>
    <cellStyle name="_pgvcl-costal_PGVCL-_PGVCL- 7 4 4" xfId="15082"/>
    <cellStyle name="_pgvcl-costal_pgvcl_PGVCL- 7 4 5" xfId="15083"/>
    <cellStyle name="_pgvcl-costal_PGVCL-_PGVCL- 7 4 5" xfId="15084"/>
    <cellStyle name="_pgvcl-costal_pgvcl_PGVCL- 7 4 6" xfId="15085"/>
    <cellStyle name="_pgvcl-costal_PGVCL-_PGVCL- 7 4 6" xfId="15086"/>
    <cellStyle name="_pgvcl-costal_pgvcl_PGVCL- 7 4 7" xfId="15087"/>
    <cellStyle name="_pgvcl-costal_PGVCL-_PGVCL- 7 4 7" xfId="15088"/>
    <cellStyle name="_pgvcl-costal_pgvcl_PGVCL- 7 4 8" xfId="15089"/>
    <cellStyle name="_pgvcl-costal_PGVCL-_PGVCL- 7 4 8" xfId="15090"/>
    <cellStyle name="_pgvcl-costal_pgvcl_PGVCL- 7 4 9" xfId="15091"/>
    <cellStyle name="_pgvcl-costal_PGVCL-_PGVCL- 7 4 9" xfId="15092"/>
    <cellStyle name="_pgvcl-costal_pgvcl_PGVCL- 7 5" xfId="15093"/>
    <cellStyle name="_pgvcl-costal_PGVCL-_PGVCL- 7 5" xfId="15094"/>
    <cellStyle name="_pgvcl-costal_pgvcl_PGVCL- 7 5 10" xfId="15095"/>
    <cellStyle name="_pgvcl-costal_PGVCL-_PGVCL- 7 5 10" xfId="15096"/>
    <cellStyle name="_pgvcl-costal_pgvcl_PGVCL- 7 5 2" xfId="15097"/>
    <cellStyle name="_pgvcl-costal_PGVCL-_PGVCL- 7 5 2" xfId="15098"/>
    <cellStyle name="_pgvcl-costal_pgvcl_PGVCL- 7 5 3" xfId="15099"/>
    <cellStyle name="_pgvcl-costal_PGVCL-_PGVCL- 7 5 3" xfId="15100"/>
    <cellStyle name="_pgvcl-costal_pgvcl_PGVCL- 7 5 4" xfId="15101"/>
    <cellStyle name="_pgvcl-costal_PGVCL-_PGVCL- 7 5 4" xfId="15102"/>
    <cellStyle name="_pgvcl-costal_pgvcl_PGVCL- 7 5 5" xfId="15103"/>
    <cellStyle name="_pgvcl-costal_PGVCL-_PGVCL- 7 5 5" xfId="15104"/>
    <cellStyle name="_pgvcl-costal_pgvcl_PGVCL- 7 5 6" xfId="15105"/>
    <cellStyle name="_pgvcl-costal_PGVCL-_PGVCL- 7 5 6" xfId="15106"/>
    <cellStyle name="_pgvcl-costal_pgvcl_PGVCL- 7 5 7" xfId="15107"/>
    <cellStyle name="_pgvcl-costal_PGVCL-_PGVCL- 7 5 7" xfId="15108"/>
    <cellStyle name="_pgvcl-costal_pgvcl_PGVCL- 7 5 8" xfId="15109"/>
    <cellStyle name="_pgvcl-costal_PGVCL-_PGVCL- 7 5 8" xfId="15110"/>
    <cellStyle name="_pgvcl-costal_pgvcl_PGVCL- 7 5 9" xfId="15111"/>
    <cellStyle name="_pgvcl-costal_PGVCL-_PGVCL- 7 5 9" xfId="15112"/>
    <cellStyle name="_pgvcl-costal_pgvcl_PGVCL- 7 6" xfId="15113"/>
    <cellStyle name="_pgvcl-costal_PGVCL-_PGVCL- 7 6" xfId="15114"/>
    <cellStyle name="_pgvcl-costal_pgvcl_PGVCL- 7 6 10" xfId="15115"/>
    <cellStyle name="_pgvcl-costal_PGVCL-_PGVCL- 7 6 10" xfId="15116"/>
    <cellStyle name="_pgvcl-costal_pgvcl_PGVCL- 7 6 2" xfId="15117"/>
    <cellStyle name="_pgvcl-costal_PGVCL-_PGVCL- 7 6 2" xfId="15118"/>
    <cellStyle name="_pgvcl-costal_pgvcl_PGVCL- 7 6 3" xfId="15119"/>
    <cellStyle name="_pgvcl-costal_PGVCL-_PGVCL- 7 6 3" xfId="15120"/>
    <cellStyle name="_pgvcl-costal_pgvcl_PGVCL- 7 6 4" xfId="15121"/>
    <cellStyle name="_pgvcl-costal_PGVCL-_PGVCL- 7 6 4" xfId="15122"/>
    <cellStyle name="_pgvcl-costal_pgvcl_PGVCL- 7 6 5" xfId="15123"/>
    <cellStyle name="_pgvcl-costal_PGVCL-_PGVCL- 7 6 5" xfId="15124"/>
    <cellStyle name="_pgvcl-costal_pgvcl_PGVCL- 7 6 6" xfId="15125"/>
    <cellStyle name="_pgvcl-costal_PGVCL-_PGVCL- 7 6 6" xfId="15126"/>
    <cellStyle name="_pgvcl-costal_pgvcl_PGVCL- 7 6 7" xfId="15127"/>
    <cellStyle name="_pgvcl-costal_PGVCL-_PGVCL- 7 6 7" xfId="15128"/>
    <cellStyle name="_pgvcl-costal_pgvcl_PGVCL- 7 6 8" xfId="15129"/>
    <cellStyle name="_pgvcl-costal_PGVCL-_PGVCL- 7 6 8" xfId="15130"/>
    <cellStyle name="_pgvcl-costal_pgvcl_PGVCL- 7 6 9" xfId="15131"/>
    <cellStyle name="_pgvcl-costal_PGVCL-_PGVCL- 7 6 9" xfId="15132"/>
    <cellStyle name="_pgvcl-costal_pgvcl_PGVCL- 7 7" xfId="15133"/>
    <cellStyle name="_pgvcl-costal_PGVCL-_PGVCL- 7 7" xfId="15134"/>
    <cellStyle name="_pgvcl-costal_pgvcl_PGVCL- 7 7 10" xfId="15135"/>
    <cellStyle name="_pgvcl-costal_PGVCL-_PGVCL- 7 7 10" xfId="15136"/>
    <cellStyle name="_pgvcl-costal_pgvcl_PGVCL- 7 7 2" xfId="15137"/>
    <cellStyle name="_pgvcl-costal_PGVCL-_PGVCL- 7 7 2" xfId="15138"/>
    <cellStyle name="_pgvcl-costal_pgvcl_PGVCL- 7 7 3" xfId="15139"/>
    <cellStyle name="_pgvcl-costal_PGVCL-_PGVCL- 7 7 3" xfId="15140"/>
    <cellStyle name="_pgvcl-costal_pgvcl_PGVCL- 7 7 4" xfId="15141"/>
    <cellStyle name="_pgvcl-costal_PGVCL-_PGVCL- 7 7 4" xfId="15142"/>
    <cellStyle name="_pgvcl-costal_pgvcl_PGVCL- 7 7 5" xfId="15143"/>
    <cellStyle name="_pgvcl-costal_PGVCL-_PGVCL- 7 7 5" xfId="15144"/>
    <cellStyle name="_pgvcl-costal_pgvcl_PGVCL- 7 7 6" xfId="15145"/>
    <cellStyle name="_pgvcl-costal_PGVCL-_PGVCL- 7 7 6" xfId="15146"/>
    <cellStyle name="_pgvcl-costal_pgvcl_PGVCL- 7 7 7" xfId="15147"/>
    <cellStyle name="_pgvcl-costal_PGVCL-_PGVCL- 7 7 7" xfId="15148"/>
    <cellStyle name="_pgvcl-costal_pgvcl_PGVCL- 7 7 8" xfId="15149"/>
    <cellStyle name="_pgvcl-costal_PGVCL-_PGVCL- 7 7 8" xfId="15150"/>
    <cellStyle name="_pgvcl-costal_pgvcl_PGVCL- 7 7 9" xfId="15151"/>
    <cellStyle name="_pgvcl-costal_PGVCL-_PGVCL- 7 7 9" xfId="15152"/>
    <cellStyle name="_pgvcl-costal_pgvcl_PGVCL- 7 8" xfId="15153"/>
    <cellStyle name="_pgvcl-costal_PGVCL-_PGVCL- 7 8" xfId="15154"/>
    <cellStyle name="_pgvcl-costal_pgvcl_PGVCL- 9" xfId="15155"/>
    <cellStyle name="_pgvcl-costal_PGVCL-_PGVCL- 9" xfId="15156"/>
    <cellStyle name="_pgvcl-costal_pgvcl_PGVCL- 9 2" xfId="15157"/>
    <cellStyle name="_pgvcl-costal_PGVCL-_PGVCL- 9 2" xfId="15158"/>
    <cellStyle name="_pgvcl-costal_pgvcl_PGVCL- 9 2 10" xfId="15159"/>
    <cellStyle name="_pgvcl-costal_PGVCL-_PGVCL- 9 2 10" xfId="15160"/>
    <cellStyle name="_pgvcl-costal_pgvcl_PGVCL- 9 2 2" xfId="15161"/>
    <cellStyle name="_pgvcl-costal_PGVCL-_PGVCL- 9 2 2" xfId="15162"/>
    <cellStyle name="_pgvcl-costal_pgvcl_PGVCL- 9 2 3" xfId="15163"/>
    <cellStyle name="_pgvcl-costal_PGVCL-_PGVCL- 9 2 3" xfId="15164"/>
    <cellStyle name="_pgvcl-costal_pgvcl_PGVCL- 9 2 4" xfId="15165"/>
    <cellStyle name="_pgvcl-costal_PGVCL-_PGVCL- 9 2 4" xfId="15166"/>
    <cellStyle name="_pgvcl-costal_pgvcl_PGVCL- 9 2 5" xfId="15167"/>
    <cellStyle name="_pgvcl-costal_PGVCL-_PGVCL- 9 2 5" xfId="15168"/>
    <cellStyle name="_pgvcl-costal_pgvcl_PGVCL- 9 2 6" xfId="15169"/>
    <cellStyle name="_pgvcl-costal_PGVCL-_PGVCL- 9 2 6" xfId="15170"/>
    <cellStyle name="_pgvcl-costal_pgvcl_PGVCL- 9 2 7" xfId="15171"/>
    <cellStyle name="_pgvcl-costal_PGVCL-_PGVCL- 9 2 7" xfId="15172"/>
    <cellStyle name="_pgvcl-costal_pgvcl_PGVCL- 9 2 8" xfId="15173"/>
    <cellStyle name="_pgvcl-costal_PGVCL-_PGVCL- 9 2 8" xfId="15174"/>
    <cellStyle name="_pgvcl-costal_pgvcl_PGVCL- 9 2 9" xfId="15175"/>
    <cellStyle name="_pgvcl-costal_PGVCL-_PGVCL- 9 2 9" xfId="15176"/>
    <cellStyle name="_pgvcl-costal_pgvcl_PGVCL- 9 3" xfId="15177"/>
    <cellStyle name="_pgvcl-costal_PGVCL-_PGVCL- 9 3" xfId="15178"/>
    <cellStyle name="_pgvcl-costal_pgvcl_PGVCL- 9 3 10" xfId="15179"/>
    <cellStyle name="_pgvcl-costal_PGVCL-_PGVCL- 9 3 10" xfId="15180"/>
    <cellStyle name="_pgvcl-costal_pgvcl_PGVCL- 9 3 2" xfId="15181"/>
    <cellStyle name="_pgvcl-costal_PGVCL-_PGVCL- 9 3 2" xfId="15182"/>
    <cellStyle name="_pgvcl-costal_pgvcl_PGVCL- 9 3 3" xfId="15183"/>
    <cellStyle name="_pgvcl-costal_PGVCL-_PGVCL- 9 3 3" xfId="15184"/>
    <cellStyle name="_pgvcl-costal_pgvcl_PGVCL- 9 3 4" xfId="15185"/>
    <cellStyle name="_pgvcl-costal_PGVCL-_PGVCL- 9 3 4" xfId="15186"/>
    <cellStyle name="_pgvcl-costal_pgvcl_PGVCL- 9 3 5" xfId="15187"/>
    <cellStyle name="_pgvcl-costal_PGVCL-_PGVCL- 9 3 5" xfId="15188"/>
    <cellStyle name="_pgvcl-costal_pgvcl_PGVCL- 9 3 6" xfId="15189"/>
    <cellStyle name="_pgvcl-costal_PGVCL-_PGVCL- 9 3 6" xfId="15190"/>
    <cellStyle name="_pgvcl-costal_pgvcl_PGVCL- 9 3 7" xfId="15191"/>
    <cellStyle name="_pgvcl-costal_PGVCL-_PGVCL- 9 3 7" xfId="15192"/>
    <cellStyle name="_pgvcl-costal_pgvcl_PGVCL- 9 3 8" xfId="15193"/>
    <cellStyle name="_pgvcl-costal_PGVCL-_PGVCL- 9 3 8" xfId="15194"/>
    <cellStyle name="_pgvcl-costal_pgvcl_PGVCL- 9 3 9" xfId="15195"/>
    <cellStyle name="_pgvcl-costal_PGVCL-_PGVCL- 9 3 9" xfId="15196"/>
    <cellStyle name="_pgvcl-costal_pgvcl_PGVCL- 9 4" xfId="15197"/>
    <cellStyle name="_pgvcl-costal_PGVCL-_PGVCL- 9 4" xfId="15198"/>
    <cellStyle name="_pgvcl-costal_pgvcl_PGVCL- 9 4 10" xfId="15199"/>
    <cellStyle name="_pgvcl-costal_PGVCL-_PGVCL- 9 4 10" xfId="15200"/>
    <cellStyle name="_pgvcl-costal_pgvcl_PGVCL- 9 4 2" xfId="15201"/>
    <cellStyle name="_pgvcl-costal_PGVCL-_PGVCL- 9 4 2" xfId="15202"/>
    <cellStyle name="_pgvcl-costal_pgvcl_PGVCL- 9 4 3" xfId="15203"/>
    <cellStyle name="_pgvcl-costal_PGVCL-_PGVCL- 9 4 3" xfId="15204"/>
    <cellStyle name="_pgvcl-costal_pgvcl_PGVCL- 9 4 4" xfId="15205"/>
    <cellStyle name="_pgvcl-costal_PGVCL-_PGVCL- 9 4 4" xfId="15206"/>
    <cellStyle name="_pgvcl-costal_pgvcl_PGVCL- 9 4 5" xfId="15207"/>
    <cellStyle name="_pgvcl-costal_PGVCL-_PGVCL- 9 4 5" xfId="15208"/>
    <cellStyle name="_pgvcl-costal_pgvcl_PGVCL- 9 4 6" xfId="15209"/>
    <cellStyle name="_pgvcl-costal_PGVCL-_PGVCL- 9 4 6" xfId="15210"/>
    <cellStyle name="_pgvcl-costal_pgvcl_PGVCL- 9 4 7" xfId="15211"/>
    <cellStyle name="_pgvcl-costal_PGVCL-_PGVCL- 9 4 7" xfId="15212"/>
    <cellStyle name="_pgvcl-costal_pgvcl_PGVCL- 9 4 8" xfId="15213"/>
    <cellStyle name="_pgvcl-costal_PGVCL-_PGVCL- 9 4 8" xfId="15214"/>
    <cellStyle name="_pgvcl-costal_pgvcl_PGVCL- 9 4 9" xfId="15215"/>
    <cellStyle name="_pgvcl-costal_PGVCL-_PGVCL- 9 4 9" xfId="15216"/>
    <cellStyle name="_pgvcl-costal_pgvcl_PGVCL- 9 5" xfId="15217"/>
    <cellStyle name="_pgvcl-costal_PGVCL-_PGVCL- 9 5" xfId="15218"/>
    <cellStyle name="_pgvcl-costal_pgvcl_PGVCL- 9 5 10" xfId="15219"/>
    <cellStyle name="_pgvcl-costal_PGVCL-_PGVCL- 9 5 10" xfId="15220"/>
    <cellStyle name="_pgvcl-costal_pgvcl_PGVCL- 9 5 2" xfId="15221"/>
    <cellStyle name="_pgvcl-costal_PGVCL-_PGVCL- 9 5 2" xfId="15222"/>
    <cellStyle name="_pgvcl-costal_pgvcl_PGVCL- 9 5 3" xfId="15223"/>
    <cellStyle name="_pgvcl-costal_PGVCL-_PGVCL- 9 5 3" xfId="15224"/>
    <cellStyle name="_pgvcl-costal_pgvcl_PGVCL- 9 5 4" xfId="15225"/>
    <cellStyle name="_pgvcl-costal_PGVCL-_PGVCL- 9 5 4" xfId="15226"/>
    <cellStyle name="_pgvcl-costal_pgvcl_PGVCL- 9 5 5" xfId="15227"/>
    <cellStyle name="_pgvcl-costal_PGVCL-_PGVCL- 9 5 5" xfId="15228"/>
    <cellStyle name="_pgvcl-costal_pgvcl_PGVCL- 9 5 6" xfId="15229"/>
    <cellStyle name="_pgvcl-costal_PGVCL-_PGVCL- 9 5 6" xfId="15230"/>
    <cellStyle name="_pgvcl-costal_pgvcl_PGVCL- 9 5 7" xfId="15231"/>
    <cellStyle name="_pgvcl-costal_PGVCL-_PGVCL- 9 5 7" xfId="15232"/>
    <cellStyle name="_pgvcl-costal_pgvcl_PGVCL- 9 5 8" xfId="15233"/>
    <cellStyle name="_pgvcl-costal_PGVCL-_PGVCL- 9 5 8" xfId="15234"/>
    <cellStyle name="_pgvcl-costal_pgvcl_PGVCL- 9 5 9" xfId="15235"/>
    <cellStyle name="_pgvcl-costal_PGVCL-_PGVCL- 9 5 9" xfId="15236"/>
    <cellStyle name="_pgvcl-costal_pgvcl_PGVCL- 9 6" xfId="15237"/>
    <cellStyle name="_pgvcl-costal_PGVCL-_PGVCL- 9 6" xfId="15238"/>
    <cellStyle name="_pgvcl-costal_pgvcl_PGVCL- 9 6 10" xfId="15239"/>
    <cellStyle name="_pgvcl-costal_PGVCL-_PGVCL- 9 6 10" xfId="15240"/>
    <cellStyle name="_pgvcl-costal_pgvcl_PGVCL- 9 6 2" xfId="15241"/>
    <cellStyle name="_pgvcl-costal_PGVCL-_PGVCL- 9 6 2" xfId="15242"/>
    <cellStyle name="_pgvcl-costal_pgvcl_PGVCL- 9 6 3" xfId="15243"/>
    <cellStyle name="_pgvcl-costal_PGVCL-_PGVCL- 9 6 3" xfId="15244"/>
    <cellStyle name="_pgvcl-costal_pgvcl_PGVCL- 9 6 4" xfId="15245"/>
    <cellStyle name="_pgvcl-costal_PGVCL-_PGVCL- 9 6 4" xfId="15246"/>
    <cellStyle name="_pgvcl-costal_pgvcl_PGVCL- 9 6 5" xfId="15247"/>
    <cellStyle name="_pgvcl-costal_PGVCL-_PGVCL- 9 6 5" xfId="15248"/>
    <cellStyle name="_pgvcl-costal_pgvcl_PGVCL- 9 6 6" xfId="15249"/>
    <cellStyle name="_pgvcl-costal_PGVCL-_PGVCL- 9 6 6" xfId="15250"/>
    <cellStyle name="_pgvcl-costal_pgvcl_PGVCL- 9 6 7" xfId="15251"/>
    <cellStyle name="_pgvcl-costal_PGVCL-_PGVCL- 9 6 7" xfId="15252"/>
    <cellStyle name="_pgvcl-costal_pgvcl_PGVCL- 9 6 8" xfId="15253"/>
    <cellStyle name="_pgvcl-costal_PGVCL-_PGVCL- 9 6 8" xfId="15254"/>
    <cellStyle name="_pgvcl-costal_pgvcl_PGVCL- 9 6 9" xfId="15255"/>
    <cellStyle name="_pgvcl-costal_PGVCL-_PGVCL- 9 6 9" xfId="15256"/>
    <cellStyle name="_pgvcl-costal_pgvcl_PGVCL- 9 7" xfId="15257"/>
    <cellStyle name="_pgvcl-costal_PGVCL-_PGVCL- 9 7" xfId="15258"/>
    <cellStyle name="_pgvcl-costal_pgvcl_PGVCL- 9 7 10" xfId="15259"/>
    <cellStyle name="_pgvcl-costal_PGVCL-_PGVCL- 9 7 10" xfId="15260"/>
    <cellStyle name="_pgvcl-costal_pgvcl_PGVCL- 9 7 2" xfId="15261"/>
    <cellStyle name="_pgvcl-costal_PGVCL-_PGVCL- 9 7 2" xfId="15262"/>
    <cellStyle name="_pgvcl-costal_pgvcl_PGVCL- 9 7 3" xfId="15263"/>
    <cellStyle name="_pgvcl-costal_PGVCL-_PGVCL- 9 7 3" xfId="15264"/>
    <cellStyle name="_pgvcl-costal_pgvcl_PGVCL- 9 7 4" xfId="15265"/>
    <cellStyle name="_pgvcl-costal_PGVCL-_PGVCL- 9 7 4" xfId="15266"/>
    <cellStyle name="_pgvcl-costal_pgvcl_PGVCL- 9 7 5" xfId="15267"/>
    <cellStyle name="_pgvcl-costal_PGVCL-_PGVCL- 9 7 5" xfId="15268"/>
    <cellStyle name="_pgvcl-costal_pgvcl_PGVCL- 9 7 6" xfId="15269"/>
    <cellStyle name="_pgvcl-costal_PGVCL-_PGVCL- 9 7 6" xfId="15270"/>
    <cellStyle name="_pgvcl-costal_pgvcl_PGVCL- 9 7 7" xfId="15271"/>
    <cellStyle name="_pgvcl-costal_PGVCL-_PGVCL- 9 7 7" xfId="15272"/>
    <cellStyle name="_pgvcl-costal_pgvcl_PGVCL- 9 7 8" xfId="15273"/>
    <cellStyle name="_pgvcl-costal_PGVCL-_PGVCL- 9 7 8" xfId="15274"/>
    <cellStyle name="_pgvcl-costal_pgvcl_PGVCL- 9 7 9" xfId="15275"/>
    <cellStyle name="_pgvcl-costal_PGVCL-_PGVCL- 9 7 9" xfId="15276"/>
    <cellStyle name="_pgvcl-costal_pgvcl_PGVCL- 9 8" xfId="15277"/>
    <cellStyle name="_pgvcl-costal_PGVCL-_PGVCL- 9 8" xfId="15278"/>
    <cellStyle name="_pgvcl-costal_pgvcl_PGVCL- 9 Aug. 11" xfId="15279"/>
    <cellStyle name="_pgvcl-costal_PGVCL-_PGVCL- 9 Aug. 11" xfId="15280"/>
    <cellStyle name="_pgvcl-costal_pgvcl_PGVCL- 9 Aug. 11 2" xfId="15281"/>
    <cellStyle name="_pgvcl-costal_PGVCL-_PGVCL- 9 Aug. 11 2" xfId="15282"/>
    <cellStyle name="_pgvcl-costal_pgvcl_PGVCL- 9 Aug. 11 2 10" xfId="15283"/>
    <cellStyle name="_pgvcl-costal_PGVCL-_PGVCL- 9 Aug. 11 2 10" xfId="15284"/>
    <cellStyle name="_pgvcl-costal_pgvcl_PGVCL- 9 Aug. 11 2 2" xfId="15285"/>
    <cellStyle name="_pgvcl-costal_PGVCL-_PGVCL- 9 Aug. 11 2 2" xfId="15286"/>
    <cellStyle name="_pgvcl-costal_pgvcl_PGVCL- 9 Aug. 11 2 3" xfId="15287"/>
    <cellStyle name="_pgvcl-costal_PGVCL-_PGVCL- 9 Aug. 11 2 3" xfId="15288"/>
    <cellStyle name="_pgvcl-costal_pgvcl_PGVCL- 9 Aug. 11 2 4" xfId="15289"/>
    <cellStyle name="_pgvcl-costal_PGVCL-_PGVCL- 9 Aug. 11 2 4" xfId="15290"/>
    <cellStyle name="_pgvcl-costal_pgvcl_PGVCL- 9 Aug. 11 2 5" xfId="15291"/>
    <cellStyle name="_pgvcl-costal_PGVCL-_PGVCL- 9 Aug. 11 2 5" xfId="15292"/>
    <cellStyle name="_pgvcl-costal_pgvcl_PGVCL- 9 Aug. 11 2 6" xfId="15293"/>
    <cellStyle name="_pgvcl-costal_PGVCL-_PGVCL- 9 Aug. 11 2 6" xfId="15294"/>
    <cellStyle name="_pgvcl-costal_pgvcl_PGVCL- 9 Aug. 11 2 7" xfId="15295"/>
    <cellStyle name="_pgvcl-costal_PGVCL-_PGVCL- 9 Aug. 11 2 7" xfId="15296"/>
    <cellStyle name="_pgvcl-costal_pgvcl_PGVCL- 9 Aug. 11 2 8" xfId="15297"/>
    <cellStyle name="_pgvcl-costal_PGVCL-_PGVCL- 9 Aug. 11 2 8" xfId="15298"/>
    <cellStyle name="_pgvcl-costal_pgvcl_PGVCL- 9 Aug. 11 2 9" xfId="15299"/>
    <cellStyle name="_pgvcl-costal_PGVCL-_PGVCL- 9 Aug. 11 2 9" xfId="15300"/>
    <cellStyle name="_pgvcl-costal_pgvcl_PGVCL- 9 Aug. 11 3" xfId="15301"/>
    <cellStyle name="_pgvcl-costal_PGVCL-_PGVCL- 9 Aug. 11 3" xfId="15302"/>
    <cellStyle name="_pgvcl-costal_pgvcl_PGVCL- 9 Aug. 11 3 10" xfId="15303"/>
    <cellStyle name="_pgvcl-costal_PGVCL-_PGVCL- 9 Aug. 11 3 10" xfId="15304"/>
    <cellStyle name="_pgvcl-costal_pgvcl_PGVCL- 9 Aug. 11 3 2" xfId="15305"/>
    <cellStyle name="_pgvcl-costal_PGVCL-_PGVCL- 9 Aug. 11 3 2" xfId="15306"/>
    <cellStyle name="_pgvcl-costal_pgvcl_PGVCL- 9 Aug. 11 3 3" xfId="15307"/>
    <cellStyle name="_pgvcl-costal_PGVCL-_PGVCL- 9 Aug. 11 3 3" xfId="15308"/>
    <cellStyle name="_pgvcl-costal_pgvcl_PGVCL- 9 Aug. 11 3 4" xfId="15309"/>
    <cellStyle name="_pgvcl-costal_PGVCL-_PGVCL- 9 Aug. 11 3 4" xfId="15310"/>
    <cellStyle name="_pgvcl-costal_pgvcl_PGVCL- 9 Aug. 11 3 5" xfId="15311"/>
    <cellStyle name="_pgvcl-costal_PGVCL-_PGVCL- 9 Aug. 11 3 5" xfId="15312"/>
    <cellStyle name="_pgvcl-costal_pgvcl_PGVCL- 9 Aug. 11 3 6" xfId="15313"/>
    <cellStyle name="_pgvcl-costal_PGVCL-_PGVCL- 9 Aug. 11 3 6" xfId="15314"/>
    <cellStyle name="_pgvcl-costal_pgvcl_PGVCL- 9 Aug. 11 3 7" xfId="15315"/>
    <cellStyle name="_pgvcl-costal_PGVCL-_PGVCL- 9 Aug. 11 3 7" xfId="15316"/>
    <cellStyle name="_pgvcl-costal_pgvcl_PGVCL- 9 Aug. 11 3 8" xfId="15317"/>
    <cellStyle name="_pgvcl-costal_PGVCL-_PGVCL- 9 Aug. 11 3 8" xfId="15318"/>
    <cellStyle name="_pgvcl-costal_pgvcl_PGVCL- 9 Aug. 11 3 9" xfId="15319"/>
    <cellStyle name="_pgvcl-costal_PGVCL-_PGVCL- 9 Aug. 11 3 9" xfId="15320"/>
    <cellStyle name="_pgvcl-costal_pgvcl_PGVCL- 9 Aug. 11 4" xfId="15321"/>
    <cellStyle name="_pgvcl-costal_PGVCL-_PGVCL- 9 Aug. 11 4" xfId="15322"/>
    <cellStyle name="_pgvcl-costal_pgvcl_PGVCL- 9 Aug. 11 4 10" xfId="15323"/>
    <cellStyle name="_pgvcl-costal_PGVCL-_PGVCL- 9 Aug. 11 4 10" xfId="15324"/>
    <cellStyle name="_pgvcl-costal_pgvcl_PGVCL- 9 Aug. 11 4 2" xfId="15325"/>
    <cellStyle name="_pgvcl-costal_PGVCL-_PGVCL- 9 Aug. 11 4 2" xfId="15326"/>
    <cellStyle name="_pgvcl-costal_pgvcl_PGVCL- 9 Aug. 11 4 3" xfId="15327"/>
    <cellStyle name="_pgvcl-costal_PGVCL-_PGVCL- 9 Aug. 11 4 3" xfId="15328"/>
    <cellStyle name="_pgvcl-costal_pgvcl_PGVCL- 9 Aug. 11 4 4" xfId="15329"/>
    <cellStyle name="_pgvcl-costal_PGVCL-_PGVCL- 9 Aug. 11 4 4" xfId="15330"/>
    <cellStyle name="_pgvcl-costal_pgvcl_PGVCL- 9 Aug. 11 4 5" xfId="15331"/>
    <cellStyle name="_pgvcl-costal_PGVCL-_PGVCL- 9 Aug. 11 4 5" xfId="15332"/>
    <cellStyle name="_pgvcl-costal_pgvcl_PGVCL- 9 Aug. 11 4 6" xfId="15333"/>
    <cellStyle name="_pgvcl-costal_PGVCL-_PGVCL- 9 Aug. 11 4 6" xfId="15334"/>
    <cellStyle name="_pgvcl-costal_pgvcl_PGVCL- 9 Aug. 11 4 7" xfId="15335"/>
    <cellStyle name="_pgvcl-costal_PGVCL-_PGVCL- 9 Aug. 11 4 7" xfId="15336"/>
    <cellStyle name="_pgvcl-costal_pgvcl_PGVCL- 9 Aug. 11 4 8" xfId="15337"/>
    <cellStyle name="_pgvcl-costal_PGVCL-_PGVCL- 9 Aug. 11 4 8" xfId="15338"/>
    <cellStyle name="_pgvcl-costal_pgvcl_PGVCL- 9 Aug. 11 4 9" xfId="15339"/>
    <cellStyle name="_pgvcl-costal_PGVCL-_PGVCL- 9 Aug. 11 4 9" xfId="15340"/>
    <cellStyle name="_pgvcl-costal_pgvcl_PGVCL- 9 Aug. 11 5" xfId="15341"/>
    <cellStyle name="_pgvcl-costal_PGVCL-_PGVCL- 9 Aug. 11 5" xfId="15342"/>
    <cellStyle name="_pgvcl-costal_pgvcl_PGVCL- 9 Aug. 11 5 10" xfId="15343"/>
    <cellStyle name="_pgvcl-costal_PGVCL-_PGVCL- 9 Aug. 11 5 10" xfId="15344"/>
    <cellStyle name="_pgvcl-costal_pgvcl_PGVCL- 9 Aug. 11 5 2" xfId="15345"/>
    <cellStyle name="_pgvcl-costal_PGVCL-_PGVCL- 9 Aug. 11 5 2" xfId="15346"/>
    <cellStyle name="_pgvcl-costal_pgvcl_PGVCL- 9 Aug. 11 5 3" xfId="15347"/>
    <cellStyle name="_pgvcl-costal_PGVCL-_PGVCL- 9 Aug. 11 5 3" xfId="15348"/>
    <cellStyle name="_pgvcl-costal_pgvcl_PGVCL- 9 Aug. 11 5 4" xfId="15349"/>
    <cellStyle name="_pgvcl-costal_PGVCL-_PGVCL- 9 Aug. 11 5 4" xfId="15350"/>
    <cellStyle name="_pgvcl-costal_pgvcl_PGVCL- 9 Aug. 11 5 5" xfId="15351"/>
    <cellStyle name="_pgvcl-costal_PGVCL-_PGVCL- 9 Aug. 11 5 5" xfId="15352"/>
    <cellStyle name="_pgvcl-costal_pgvcl_PGVCL- 9 Aug. 11 5 6" xfId="15353"/>
    <cellStyle name="_pgvcl-costal_PGVCL-_PGVCL- 9 Aug. 11 5 6" xfId="15354"/>
    <cellStyle name="_pgvcl-costal_pgvcl_PGVCL- 9 Aug. 11 5 7" xfId="15355"/>
    <cellStyle name="_pgvcl-costal_PGVCL-_PGVCL- 9 Aug. 11 5 7" xfId="15356"/>
    <cellStyle name="_pgvcl-costal_pgvcl_PGVCL- 9 Aug. 11 5 8" xfId="15357"/>
    <cellStyle name="_pgvcl-costal_PGVCL-_PGVCL- 9 Aug. 11 5 8" xfId="15358"/>
    <cellStyle name="_pgvcl-costal_pgvcl_PGVCL- 9 Aug. 11 5 9" xfId="15359"/>
    <cellStyle name="_pgvcl-costal_PGVCL-_PGVCL- 9 Aug. 11 5 9" xfId="15360"/>
    <cellStyle name="_pgvcl-costal_pgvcl_PGVCL- 9 Aug. 11 6" xfId="15361"/>
    <cellStyle name="_pgvcl-costal_PGVCL-_PGVCL- 9 Aug. 11 6" xfId="15362"/>
    <cellStyle name="_pgvcl-costal_pgvcl_PGVCL- 9 Aug. 11 6 10" xfId="15363"/>
    <cellStyle name="_pgvcl-costal_PGVCL-_PGVCL- 9 Aug. 11 6 10" xfId="15364"/>
    <cellStyle name="_pgvcl-costal_pgvcl_PGVCL- 9 Aug. 11 6 2" xfId="15365"/>
    <cellStyle name="_pgvcl-costal_PGVCL-_PGVCL- 9 Aug. 11 6 2" xfId="15366"/>
    <cellStyle name="_pgvcl-costal_pgvcl_PGVCL- 9 Aug. 11 6 3" xfId="15367"/>
    <cellStyle name="_pgvcl-costal_PGVCL-_PGVCL- 9 Aug. 11 6 3" xfId="15368"/>
    <cellStyle name="_pgvcl-costal_pgvcl_PGVCL- 9 Aug. 11 6 4" xfId="15369"/>
    <cellStyle name="_pgvcl-costal_PGVCL-_PGVCL- 9 Aug. 11 6 4" xfId="15370"/>
    <cellStyle name="_pgvcl-costal_pgvcl_PGVCL- 9 Aug. 11 6 5" xfId="15371"/>
    <cellStyle name="_pgvcl-costal_PGVCL-_PGVCL- 9 Aug. 11 6 5" xfId="15372"/>
    <cellStyle name="_pgvcl-costal_pgvcl_PGVCL- 9 Aug. 11 6 6" xfId="15373"/>
    <cellStyle name="_pgvcl-costal_PGVCL-_PGVCL- 9 Aug. 11 6 6" xfId="15374"/>
    <cellStyle name="_pgvcl-costal_pgvcl_PGVCL- 9 Aug. 11 6 7" xfId="15375"/>
    <cellStyle name="_pgvcl-costal_PGVCL-_PGVCL- 9 Aug. 11 6 7" xfId="15376"/>
    <cellStyle name="_pgvcl-costal_pgvcl_PGVCL- 9 Aug. 11 6 8" xfId="15377"/>
    <cellStyle name="_pgvcl-costal_PGVCL-_PGVCL- 9 Aug. 11 6 8" xfId="15378"/>
    <cellStyle name="_pgvcl-costal_pgvcl_PGVCL- 9 Aug. 11 6 9" xfId="15379"/>
    <cellStyle name="_pgvcl-costal_PGVCL-_PGVCL- 9 Aug. 11 6 9" xfId="15380"/>
    <cellStyle name="_pgvcl-costal_pgvcl_PGVCL- 9 Aug. 11 7" xfId="15381"/>
    <cellStyle name="_pgvcl-costal_PGVCL-_PGVCL- 9 Aug. 11 7" xfId="15382"/>
    <cellStyle name="_pgvcl-costal_pgvcl_PGVCL- 9 Aug. 11 7 10" xfId="15383"/>
    <cellStyle name="_pgvcl-costal_PGVCL-_PGVCL- 9 Aug. 11 7 10" xfId="15384"/>
    <cellStyle name="_pgvcl-costal_pgvcl_PGVCL- 9 Aug. 11 7 2" xfId="15385"/>
    <cellStyle name="_pgvcl-costal_PGVCL-_PGVCL- 9 Aug. 11 7 2" xfId="15386"/>
    <cellStyle name="_pgvcl-costal_pgvcl_PGVCL- 9 Aug. 11 7 3" xfId="15387"/>
    <cellStyle name="_pgvcl-costal_PGVCL-_PGVCL- 9 Aug. 11 7 3" xfId="15388"/>
    <cellStyle name="_pgvcl-costal_pgvcl_PGVCL- 9 Aug. 11 7 4" xfId="15389"/>
    <cellStyle name="_pgvcl-costal_PGVCL-_PGVCL- 9 Aug. 11 7 4" xfId="15390"/>
    <cellStyle name="_pgvcl-costal_pgvcl_PGVCL- 9 Aug. 11 7 5" xfId="15391"/>
    <cellStyle name="_pgvcl-costal_PGVCL-_PGVCL- 9 Aug. 11 7 5" xfId="15392"/>
    <cellStyle name="_pgvcl-costal_pgvcl_PGVCL- 9 Aug. 11 7 6" xfId="15393"/>
    <cellStyle name="_pgvcl-costal_PGVCL-_PGVCL- 9 Aug. 11 7 6" xfId="15394"/>
    <cellStyle name="_pgvcl-costal_pgvcl_PGVCL- 9 Aug. 11 7 7" xfId="15395"/>
    <cellStyle name="_pgvcl-costal_PGVCL-_PGVCL- 9 Aug. 11 7 7" xfId="15396"/>
    <cellStyle name="_pgvcl-costal_pgvcl_PGVCL- 9 Aug. 11 7 8" xfId="15397"/>
    <cellStyle name="_pgvcl-costal_PGVCL-_PGVCL- 9 Aug. 11 7 8" xfId="15398"/>
    <cellStyle name="_pgvcl-costal_pgvcl_PGVCL- 9 Aug. 11 7 9" xfId="15399"/>
    <cellStyle name="_pgvcl-costal_PGVCL-_PGVCL- 9 Aug. 11 7 9" xfId="15400"/>
    <cellStyle name="_pgvcl-costal_pgvcl_PGVCL- 9 Aug. 11 8" xfId="15401"/>
    <cellStyle name="_pgvcl-costal_PGVCL-_PGVCL- 9 Aug. 11 8" xfId="15402"/>
    <cellStyle name="_pgvcl-costal_pgvcl_PGVCL- 9 Jun. 11" xfId="15403"/>
    <cellStyle name="_pgvcl-costal_PGVCL-_PGVCL- 9 Jun. 11" xfId="15404"/>
    <cellStyle name="_pgvcl-costal_pgvcl_PGVCL- 9 Jun. 11 2" xfId="15405"/>
    <cellStyle name="_pgvcl-costal_PGVCL-_PGVCL- 9 Jun. 11 2" xfId="15406"/>
    <cellStyle name="_pgvcl-costal_pgvcl_PGVCL- 9 Jun. 11 2 10" xfId="15407"/>
    <cellStyle name="_pgvcl-costal_PGVCL-_PGVCL- 9 Jun. 11 2 10" xfId="15408"/>
    <cellStyle name="_pgvcl-costal_pgvcl_PGVCL- 9 Jun. 11 2 2" xfId="15409"/>
    <cellStyle name="_pgvcl-costal_PGVCL-_PGVCL- 9 Jun. 11 2 2" xfId="15410"/>
    <cellStyle name="_pgvcl-costal_pgvcl_PGVCL- 9 Jun. 11 2 3" xfId="15411"/>
    <cellStyle name="_pgvcl-costal_PGVCL-_PGVCL- 9 Jun. 11 2 3" xfId="15412"/>
    <cellStyle name="_pgvcl-costal_pgvcl_PGVCL- 9 Jun. 11 2 4" xfId="15413"/>
    <cellStyle name="_pgvcl-costal_PGVCL-_PGVCL- 9 Jun. 11 2 4" xfId="15414"/>
    <cellStyle name="_pgvcl-costal_pgvcl_PGVCL- 9 Jun. 11 2 5" xfId="15415"/>
    <cellStyle name="_pgvcl-costal_PGVCL-_PGVCL- 9 Jun. 11 2 5" xfId="15416"/>
    <cellStyle name="_pgvcl-costal_pgvcl_PGVCL- 9 Jun. 11 2 6" xfId="15417"/>
    <cellStyle name="_pgvcl-costal_PGVCL-_PGVCL- 9 Jun. 11 2 6" xfId="15418"/>
    <cellStyle name="_pgvcl-costal_pgvcl_PGVCL- 9 Jun. 11 2 7" xfId="15419"/>
    <cellStyle name="_pgvcl-costal_PGVCL-_PGVCL- 9 Jun. 11 2 7" xfId="15420"/>
    <cellStyle name="_pgvcl-costal_pgvcl_PGVCL- 9 Jun. 11 2 8" xfId="15421"/>
    <cellStyle name="_pgvcl-costal_PGVCL-_PGVCL- 9 Jun. 11 2 8" xfId="15422"/>
    <cellStyle name="_pgvcl-costal_pgvcl_PGVCL- 9 Jun. 11 2 9" xfId="15423"/>
    <cellStyle name="_pgvcl-costal_PGVCL-_PGVCL- 9 Jun. 11 2 9" xfId="15424"/>
    <cellStyle name="_pgvcl-costal_pgvcl_PGVCL- 9 Jun. 11 3" xfId="15425"/>
    <cellStyle name="_pgvcl-costal_PGVCL-_PGVCL- 9 Jun. 11 3" xfId="15426"/>
    <cellStyle name="_pgvcl-costal_pgvcl_PGVCL- 9 Jun. 11 3 10" xfId="15427"/>
    <cellStyle name="_pgvcl-costal_PGVCL-_PGVCL- 9 Jun. 11 3 10" xfId="15428"/>
    <cellStyle name="_pgvcl-costal_pgvcl_PGVCL- 9 Jun. 11 3 2" xfId="15429"/>
    <cellStyle name="_pgvcl-costal_PGVCL-_PGVCL- 9 Jun. 11 3 2" xfId="15430"/>
    <cellStyle name="_pgvcl-costal_pgvcl_PGVCL- 9 Jun. 11 3 3" xfId="15431"/>
    <cellStyle name="_pgvcl-costal_PGVCL-_PGVCL- 9 Jun. 11 3 3" xfId="15432"/>
    <cellStyle name="_pgvcl-costal_pgvcl_PGVCL- 9 Jun. 11 3 4" xfId="15433"/>
    <cellStyle name="_pgvcl-costal_PGVCL-_PGVCL- 9 Jun. 11 3 4" xfId="15434"/>
    <cellStyle name="_pgvcl-costal_pgvcl_PGVCL- 9 Jun. 11 3 5" xfId="15435"/>
    <cellStyle name="_pgvcl-costal_PGVCL-_PGVCL- 9 Jun. 11 3 5" xfId="15436"/>
    <cellStyle name="_pgvcl-costal_pgvcl_PGVCL- 9 Jun. 11 3 6" xfId="15437"/>
    <cellStyle name="_pgvcl-costal_PGVCL-_PGVCL- 9 Jun. 11 3 6" xfId="15438"/>
    <cellStyle name="_pgvcl-costal_pgvcl_PGVCL- 9 Jun. 11 3 7" xfId="15439"/>
    <cellStyle name="_pgvcl-costal_PGVCL-_PGVCL- 9 Jun. 11 3 7" xfId="15440"/>
    <cellStyle name="_pgvcl-costal_pgvcl_PGVCL- 9 Jun. 11 3 8" xfId="15441"/>
    <cellStyle name="_pgvcl-costal_PGVCL-_PGVCL- 9 Jun. 11 3 8" xfId="15442"/>
    <cellStyle name="_pgvcl-costal_pgvcl_PGVCL- 9 Jun. 11 3 9" xfId="15443"/>
    <cellStyle name="_pgvcl-costal_PGVCL-_PGVCL- 9 Jun. 11 3 9" xfId="15444"/>
    <cellStyle name="_pgvcl-costal_pgvcl_PGVCL- 9 Jun. 11 4" xfId="15445"/>
    <cellStyle name="_pgvcl-costal_PGVCL-_PGVCL- 9 Jun. 11 4" xfId="15446"/>
    <cellStyle name="_pgvcl-costal_pgvcl_PGVCL- 9 Jun. 11 4 10" xfId="15447"/>
    <cellStyle name="_pgvcl-costal_PGVCL-_PGVCL- 9 Jun. 11 4 10" xfId="15448"/>
    <cellStyle name="_pgvcl-costal_pgvcl_PGVCL- 9 Jun. 11 4 2" xfId="15449"/>
    <cellStyle name="_pgvcl-costal_PGVCL-_PGVCL- 9 Jun. 11 4 2" xfId="15450"/>
    <cellStyle name="_pgvcl-costal_pgvcl_PGVCL- 9 Jun. 11 4 3" xfId="15451"/>
    <cellStyle name="_pgvcl-costal_PGVCL-_PGVCL- 9 Jun. 11 4 3" xfId="15452"/>
    <cellStyle name="_pgvcl-costal_pgvcl_PGVCL- 9 Jun. 11 4 4" xfId="15453"/>
    <cellStyle name="_pgvcl-costal_PGVCL-_PGVCL- 9 Jun. 11 4 4" xfId="15454"/>
    <cellStyle name="_pgvcl-costal_pgvcl_PGVCL- 9 Jun. 11 4 5" xfId="15455"/>
    <cellStyle name="_pgvcl-costal_PGVCL-_PGVCL- 9 Jun. 11 4 5" xfId="15456"/>
    <cellStyle name="_pgvcl-costal_pgvcl_PGVCL- 9 Jun. 11 4 6" xfId="15457"/>
    <cellStyle name="_pgvcl-costal_PGVCL-_PGVCL- 9 Jun. 11 4 6" xfId="15458"/>
    <cellStyle name="_pgvcl-costal_pgvcl_PGVCL- 9 Jun. 11 4 7" xfId="15459"/>
    <cellStyle name="_pgvcl-costal_PGVCL-_PGVCL- 9 Jun. 11 4 7" xfId="15460"/>
    <cellStyle name="_pgvcl-costal_pgvcl_PGVCL- 9 Jun. 11 4 8" xfId="15461"/>
    <cellStyle name="_pgvcl-costal_PGVCL-_PGVCL- 9 Jun. 11 4 8" xfId="15462"/>
    <cellStyle name="_pgvcl-costal_pgvcl_PGVCL- 9 Jun. 11 4 9" xfId="15463"/>
    <cellStyle name="_pgvcl-costal_PGVCL-_PGVCL- 9 Jun. 11 4 9" xfId="15464"/>
    <cellStyle name="_pgvcl-costal_pgvcl_PGVCL- 9 Jun. 11 5" xfId="15465"/>
    <cellStyle name="_pgvcl-costal_PGVCL-_PGVCL- 9 Jun. 11 5" xfId="15466"/>
    <cellStyle name="_pgvcl-costal_pgvcl_PGVCL- 9 Jun. 11 5 10" xfId="15467"/>
    <cellStyle name="_pgvcl-costal_PGVCL-_PGVCL- 9 Jun. 11 5 10" xfId="15468"/>
    <cellStyle name="_pgvcl-costal_pgvcl_PGVCL- 9 Jun. 11 5 2" xfId="15469"/>
    <cellStyle name="_pgvcl-costal_PGVCL-_PGVCL- 9 Jun. 11 5 2" xfId="15470"/>
    <cellStyle name="_pgvcl-costal_pgvcl_PGVCL- 9 Jun. 11 5 3" xfId="15471"/>
    <cellStyle name="_pgvcl-costal_PGVCL-_PGVCL- 9 Jun. 11 5 3" xfId="15472"/>
    <cellStyle name="_pgvcl-costal_pgvcl_PGVCL- 9 Jun. 11 5 4" xfId="15473"/>
    <cellStyle name="_pgvcl-costal_PGVCL-_PGVCL- 9 Jun. 11 5 4" xfId="15474"/>
    <cellStyle name="_pgvcl-costal_pgvcl_PGVCL- 9 Jun. 11 5 5" xfId="15475"/>
    <cellStyle name="_pgvcl-costal_PGVCL-_PGVCL- 9 Jun. 11 5 5" xfId="15476"/>
    <cellStyle name="_pgvcl-costal_pgvcl_PGVCL- 9 Jun. 11 5 6" xfId="15477"/>
    <cellStyle name="_pgvcl-costal_PGVCL-_PGVCL- 9 Jun. 11 5 6" xfId="15478"/>
    <cellStyle name="_pgvcl-costal_pgvcl_PGVCL- 9 Jun. 11 5 7" xfId="15479"/>
    <cellStyle name="_pgvcl-costal_PGVCL-_PGVCL- 9 Jun. 11 5 7" xfId="15480"/>
    <cellStyle name="_pgvcl-costal_pgvcl_PGVCL- 9 Jun. 11 5 8" xfId="15481"/>
    <cellStyle name="_pgvcl-costal_PGVCL-_PGVCL- 9 Jun. 11 5 8" xfId="15482"/>
    <cellStyle name="_pgvcl-costal_pgvcl_PGVCL- 9 Jun. 11 5 9" xfId="15483"/>
    <cellStyle name="_pgvcl-costal_PGVCL-_PGVCL- 9 Jun. 11 5 9" xfId="15484"/>
    <cellStyle name="_pgvcl-costal_pgvcl_PGVCL- 9 Jun. 11 6" xfId="15485"/>
    <cellStyle name="_pgvcl-costal_PGVCL-_PGVCL- 9 Jun. 11 6" xfId="15486"/>
    <cellStyle name="_pgvcl-costal_pgvcl_PGVCL- 9 Jun. 11 6 10" xfId="15487"/>
    <cellStyle name="_pgvcl-costal_PGVCL-_PGVCL- 9 Jun. 11 6 10" xfId="15488"/>
    <cellStyle name="_pgvcl-costal_pgvcl_PGVCL- 9 Jun. 11 6 2" xfId="15489"/>
    <cellStyle name="_pgvcl-costal_PGVCL-_PGVCL- 9 Jun. 11 6 2" xfId="15490"/>
    <cellStyle name="_pgvcl-costal_pgvcl_PGVCL- 9 Jun. 11 6 3" xfId="15491"/>
    <cellStyle name="_pgvcl-costal_PGVCL-_PGVCL- 9 Jun. 11 6 3" xfId="15492"/>
    <cellStyle name="_pgvcl-costal_pgvcl_PGVCL- 9 Jun. 11 6 4" xfId="15493"/>
    <cellStyle name="_pgvcl-costal_PGVCL-_PGVCL- 9 Jun. 11 6 4" xfId="15494"/>
    <cellStyle name="_pgvcl-costal_pgvcl_PGVCL- 9 Jun. 11 6 5" xfId="15495"/>
    <cellStyle name="_pgvcl-costal_PGVCL-_PGVCL- 9 Jun. 11 6 5" xfId="15496"/>
    <cellStyle name="_pgvcl-costal_pgvcl_PGVCL- 9 Jun. 11 6 6" xfId="15497"/>
    <cellStyle name="_pgvcl-costal_PGVCL-_PGVCL- 9 Jun. 11 6 6" xfId="15498"/>
    <cellStyle name="_pgvcl-costal_pgvcl_PGVCL- 9 Jun. 11 6 7" xfId="15499"/>
    <cellStyle name="_pgvcl-costal_PGVCL-_PGVCL- 9 Jun. 11 6 7" xfId="15500"/>
    <cellStyle name="_pgvcl-costal_pgvcl_PGVCL- 9 Jun. 11 6 8" xfId="15501"/>
    <cellStyle name="_pgvcl-costal_PGVCL-_PGVCL- 9 Jun. 11 6 8" xfId="15502"/>
    <cellStyle name="_pgvcl-costal_pgvcl_PGVCL- 9 Jun. 11 6 9" xfId="15503"/>
    <cellStyle name="_pgvcl-costal_PGVCL-_PGVCL- 9 Jun. 11 6 9" xfId="15504"/>
    <cellStyle name="_pgvcl-costal_pgvcl_PGVCL- 9 Jun. 11 7" xfId="15505"/>
    <cellStyle name="_pgvcl-costal_PGVCL-_PGVCL- 9 Jun. 11 7" xfId="15506"/>
    <cellStyle name="_pgvcl-costal_pgvcl_PGVCL- 9 Jun. 11 7 10" xfId="15507"/>
    <cellStyle name="_pgvcl-costal_PGVCL-_PGVCL- 9 Jun. 11 7 10" xfId="15508"/>
    <cellStyle name="_pgvcl-costal_pgvcl_PGVCL- 9 Jun. 11 7 2" xfId="15509"/>
    <cellStyle name="_pgvcl-costal_PGVCL-_PGVCL- 9 Jun. 11 7 2" xfId="15510"/>
    <cellStyle name="_pgvcl-costal_pgvcl_PGVCL- 9 Jun. 11 7 3" xfId="15511"/>
    <cellStyle name="_pgvcl-costal_PGVCL-_PGVCL- 9 Jun. 11 7 3" xfId="15512"/>
    <cellStyle name="_pgvcl-costal_pgvcl_PGVCL- 9 Jun. 11 7 4" xfId="15513"/>
    <cellStyle name="_pgvcl-costal_PGVCL-_PGVCL- 9 Jun. 11 7 4" xfId="15514"/>
    <cellStyle name="_pgvcl-costal_pgvcl_PGVCL- 9 Jun. 11 7 5" xfId="15515"/>
    <cellStyle name="_pgvcl-costal_PGVCL-_PGVCL- 9 Jun. 11 7 5" xfId="15516"/>
    <cellStyle name="_pgvcl-costal_pgvcl_PGVCL- 9 Jun. 11 7 6" xfId="15517"/>
    <cellStyle name="_pgvcl-costal_PGVCL-_PGVCL- 9 Jun. 11 7 6" xfId="15518"/>
    <cellStyle name="_pgvcl-costal_pgvcl_PGVCL- 9 Jun. 11 7 7" xfId="15519"/>
    <cellStyle name="_pgvcl-costal_PGVCL-_PGVCL- 9 Jun. 11 7 7" xfId="15520"/>
    <cellStyle name="_pgvcl-costal_pgvcl_PGVCL- 9 Jun. 11 7 8" xfId="15521"/>
    <cellStyle name="_pgvcl-costal_PGVCL-_PGVCL- 9 Jun. 11 7 8" xfId="15522"/>
    <cellStyle name="_pgvcl-costal_pgvcl_PGVCL- 9 Jun. 11 7 9" xfId="15523"/>
    <cellStyle name="_pgvcl-costal_PGVCL-_PGVCL- 9 Jun. 11 7 9" xfId="15524"/>
    <cellStyle name="_pgvcl-costal_pgvcl_PGVCL- 9 Jun. 11 8" xfId="15525"/>
    <cellStyle name="_pgvcl-costal_PGVCL-_PGVCL- 9 Jun. 11 8" xfId="15526"/>
    <cellStyle name="_pgvcl-costal_pgvcl_PGVCL- 9 May 11" xfId="15527"/>
    <cellStyle name="_pgvcl-costal_PGVCL-_PGVCL- 9 May 11" xfId="15528"/>
    <cellStyle name="_pgvcl-costal_pgvcl_PGVCL- 9 May 11 2" xfId="15529"/>
    <cellStyle name="_pgvcl-costal_PGVCL-_PGVCL- 9 May 11 2" xfId="15530"/>
    <cellStyle name="_pgvcl-costal_pgvcl_PGVCL- 9 May 11 2 10" xfId="15531"/>
    <cellStyle name="_pgvcl-costal_PGVCL-_PGVCL- 9 May 11 2 10" xfId="15532"/>
    <cellStyle name="_pgvcl-costal_pgvcl_PGVCL- 9 May 11 2 2" xfId="15533"/>
    <cellStyle name="_pgvcl-costal_PGVCL-_PGVCL- 9 May 11 2 2" xfId="15534"/>
    <cellStyle name="_pgvcl-costal_pgvcl_PGVCL- 9 May 11 2 3" xfId="15535"/>
    <cellStyle name="_pgvcl-costal_PGVCL-_PGVCL- 9 May 11 2 3" xfId="15536"/>
    <cellStyle name="_pgvcl-costal_pgvcl_PGVCL- 9 May 11 2 4" xfId="15537"/>
    <cellStyle name="_pgvcl-costal_PGVCL-_PGVCL- 9 May 11 2 4" xfId="15538"/>
    <cellStyle name="_pgvcl-costal_pgvcl_PGVCL- 9 May 11 2 5" xfId="15539"/>
    <cellStyle name="_pgvcl-costal_PGVCL-_PGVCL- 9 May 11 2 5" xfId="15540"/>
    <cellStyle name="_pgvcl-costal_pgvcl_PGVCL- 9 May 11 2 6" xfId="15541"/>
    <cellStyle name="_pgvcl-costal_PGVCL-_PGVCL- 9 May 11 2 6" xfId="15542"/>
    <cellStyle name="_pgvcl-costal_pgvcl_PGVCL- 9 May 11 2 7" xfId="15543"/>
    <cellStyle name="_pgvcl-costal_PGVCL-_PGVCL- 9 May 11 2 7" xfId="15544"/>
    <cellStyle name="_pgvcl-costal_pgvcl_PGVCL- 9 May 11 2 8" xfId="15545"/>
    <cellStyle name="_pgvcl-costal_PGVCL-_PGVCL- 9 May 11 2 8" xfId="15546"/>
    <cellStyle name="_pgvcl-costal_pgvcl_PGVCL- 9 May 11 2 9" xfId="15547"/>
    <cellStyle name="_pgvcl-costal_PGVCL-_PGVCL- 9 May 11 2 9" xfId="15548"/>
    <cellStyle name="_pgvcl-costal_pgvcl_PGVCL- 9 May 11 3" xfId="15549"/>
    <cellStyle name="_pgvcl-costal_PGVCL-_PGVCL- 9 May 11 3" xfId="15550"/>
    <cellStyle name="_pgvcl-costal_pgvcl_PGVCL- 9 May 11 3 10" xfId="15551"/>
    <cellStyle name="_pgvcl-costal_PGVCL-_PGVCL- 9 May 11 3 10" xfId="15552"/>
    <cellStyle name="_pgvcl-costal_pgvcl_PGVCL- 9 May 11 3 2" xfId="15553"/>
    <cellStyle name="_pgvcl-costal_PGVCL-_PGVCL- 9 May 11 3 2" xfId="15554"/>
    <cellStyle name="_pgvcl-costal_pgvcl_PGVCL- 9 May 11 3 3" xfId="15555"/>
    <cellStyle name="_pgvcl-costal_PGVCL-_PGVCL- 9 May 11 3 3" xfId="15556"/>
    <cellStyle name="_pgvcl-costal_pgvcl_PGVCL- 9 May 11 3 4" xfId="15557"/>
    <cellStyle name="_pgvcl-costal_PGVCL-_PGVCL- 9 May 11 3 4" xfId="15558"/>
    <cellStyle name="_pgvcl-costal_pgvcl_PGVCL- 9 May 11 3 5" xfId="15559"/>
    <cellStyle name="_pgvcl-costal_PGVCL-_PGVCL- 9 May 11 3 5" xfId="15560"/>
    <cellStyle name="_pgvcl-costal_pgvcl_PGVCL- 9 May 11 3 6" xfId="15561"/>
    <cellStyle name="_pgvcl-costal_PGVCL-_PGVCL- 9 May 11 3 6" xfId="15562"/>
    <cellStyle name="_pgvcl-costal_pgvcl_PGVCL- 9 May 11 3 7" xfId="15563"/>
    <cellStyle name="_pgvcl-costal_PGVCL-_PGVCL- 9 May 11 3 7" xfId="15564"/>
    <cellStyle name="_pgvcl-costal_pgvcl_PGVCL- 9 May 11 3 8" xfId="15565"/>
    <cellStyle name="_pgvcl-costal_PGVCL-_PGVCL- 9 May 11 3 8" xfId="15566"/>
    <cellStyle name="_pgvcl-costal_pgvcl_PGVCL- 9 May 11 3 9" xfId="15567"/>
    <cellStyle name="_pgvcl-costal_PGVCL-_PGVCL- 9 May 11 3 9" xfId="15568"/>
    <cellStyle name="_pgvcl-costal_pgvcl_PGVCL- 9 May 11 4" xfId="15569"/>
    <cellStyle name="_pgvcl-costal_PGVCL-_PGVCL- 9 May 11 4" xfId="15570"/>
    <cellStyle name="_pgvcl-costal_pgvcl_PGVCL- 9 May 11 4 10" xfId="15571"/>
    <cellStyle name="_pgvcl-costal_PGVCL-_PGVCL- 9 May 11 4 10" xfId="15572"/>
    <cellStyle name="_pgvcl-costal_pgvcl_PGVCL- 9 May 11 4 2" xfId="15573"/>
    <cellStyle name="_pgvcl-costal_PGVCL-_PGVCL- 9 May 11 4 2" xfId="15574"/>
    <cellStyle name="_pgvcl-costal_pgvcl_PGVCL- 9 May 11 4 3" xfId="15575"/>
    <cellStyle name="_pgvcl-costal_PGVCL-_PGVCL- 9 May 11 4 3" xfId="15576"/>
    <cellStyle name="_pgvcl-costal_pgvcl_PGVCL- 9 May 11 4 4" xfId="15577"/>
    <cellStyle name="_pgvcl-costal_PGVCL-_PGVCL- 9 May 11 4 4" xfId="15578"/>
    <cellStyle name="_pgvcl-costal_pgvcl_PGVCL- 9 May 11 4 5" xfId="15579"/>
    <cellStyle name="_pgvcl-costal_PGVCL-_PGVCL- 9 May 11 4 5" xfId="15580"/>
    <cellStyle name="_pgvcl-costal_pgvcl_PGVCL- 9 May 11 4 6" xfId="15581"/>
    <cellStyle name="_pgvcl-costal_PGVCL-_PGVCL- 9 May 11 4 6" xfId="15582"/>
    <cellStyle name="_pgvcl-costal_pgvcl_PGVCL- 9 May 11 4 7" xfId="15583"/>
    <cellStyle name="_pgvcl-costal_PGVCL-_PGVCL- 9 May 11 4 7" xfId="15584"/>
    <cellStyle name="_pgvcl-costal_pgvcl_PGVCL- 9 May 11 4 8" xfId="15585"/>
    <cellStyle name="_pgvcl-costal_PGVCL-_PGVCL- 9 May 11 4 8" xfId="15586"/>
    <cellStyle name="_pgvcl-costal_pgvcl_PGVCL- 9 May 11 4 9" xfId="15587"/>
    <cellStyle name="_pgvcl-costal_PGVCL-_PGVCL- 9 May 11 4 9" xfId="15588"/>
    <cellStyle name="_pgvcl-costal_pgvcl_PGVCL- 9 May 11 5" xfId="15589"/>
    <cellStyle name="_pgvcl-costal_PGVCL-_PGVCL- 9 May 11 5" xfId="15590"/>
    <cellStyle name="_pgvcl-costal_pgvcl_PGVCL- 9 May 11 5 10" xfId="15591"/>
    <cellStyle name="_pgvcl-costal_PGVCL-_PGVCL- 9 May 11 5 10" xfId="15592"/>
    <cellStyle name="_pgvcl-costal_pgvcl_PGVCL- 9 May 11 5 2" xfId="15593"/>
    <cellStyle name="_pgvcl-costal_PGVCL-_PGVCL- 9 May 11 5 2" xfId="15594"/>
    <cellStyle name="_pgvcl-costal_pgvcl_PGVCL- 9 May 11 5 3" xfId="15595"/>
    <cellStyle name="_pgvcl-costal_PGVCL-_PGVCL- 9 May 11 5 3" xfId="15596"/>
    <cellStyle name="_pgvcl-costal_pgvcl_PGVCL- 9 May 11 5 4" xfId="15597"/>
    <cellStyle name="_pgvcl-costal_PGVCL-_PGVCL- 9 May 11 5 4" xfId="15598"/>
    <cellStyle name="_pgvcl-costal_pgvcl_PGVCL- 9 May 11 5 5" xfId="15599"/>
    <cellStyle name="_pgvcl-costal_PGVCL-_PGVCL- 9 May 11 5 5" xfId="15600"/>
    <cellStyle name="_pgvcl-costal_pgvcl_PGVCL- 9 May 11 5 6" xfId="15601"/>
    <cellStyle name="_pgvcl-costal_PGVCL-_PGVCL- 9 May 11 5 6" xfId="15602"/>
    <cellStyle name="_pgvcl-costal_pgvcl_PGVCL- 9 May 11 5 7" xfId="15603"/>
    <cellStyle name="_pgvcl-costal_PGVCL-_PGVCL- 9 May 11 5 7" xfId="15604"/>
    <cellStyle name="_pgvcl-costal_pgvcl_PGVCL- 9 May 11 5 8" xfId="15605"/>
    <cellStyle name="_pgvcl-costal_PGVCL-_PGVCL- 9 May 11 5 8" xfId="15606"/>
    <cellStyle name="_pgvcl-costal_pgvcl_PGVCL- 9 May 11 5 9" xfId="15607"/>
    <cellStyle name="_pgvcl-costal_PGVCL-_PGVCL- 9 May 11 5 9" xfId="15608"/>
    <cellStyle name="_pgvcl-costal_pgvcl_PGVCL- 9 May 11 6" xfId="15609"/>
    <cellStyle name="_pgvcl-costal_PGVCL-_PGVCL- 9 May 11 6" xfId="15610"/>
    <cellStyle name="_pgvcl-costal_pgvcl_PGVCL- 9 May 11 6 10" xfId="15611"/>
    <cellStyle name="_pgvcl-costal_PGVCL-_PGVCL- 9 May 11 6 10" xfId="15612"/>
    <cellStyle name="_pgvcl-costal_pgvcl_PGVCL- 9 May 11 6 2" xfId="15613"/>
    <cellStyle name="_pgvcl-costal_PGVCL-_PGVCL- 9 May 11 6 2" xfId="15614"/>
    <cellStyle name="_pgvcl-costal_pgvcl_PGVCL- 9 May 11 6 3" xfId="15615"/>
    <cellStyle name="_pgvcl-costal_PGVCL-_PGVCL- 9 May 11 6 3" xfId="15616"/>
    <cellStyle name="_pgvcl-costal_pgvcl_PGVCL- 9 May 11 6 4" xfId="15617"/>
    <cellStyle name="_pgvcl-costal_PGVCL-_PGVCL- 9 May 11 6 4" xfId="15618"/>
    <cellStyle name="_pgvcl-costal_pgvcl_PGVCL- 9 May 11 6 5" xfId="15619"/>
    <cellStyle name="_pgvcl-costal_PGVCL-_PGVCL- 9 May 11 6 5" xfId="15620"/>
    <cellStyle name="_pgvcl-costal_pgvcl_PGVCL- 9 May 11 6 6" xfId="15621"/>
    <cellStyle name="_pgvcl-costal_PGVCL-_PGVCL- 9 May 11 6 6" xfId="15622"/>
    <cellStyle name="_pgvcl-costal_pgvcl_PGVCL- 9 May 11 6 7" xfId="15623"/>
    <cellStyle name="_pgvcl-costal_PGVCL-_PGVCL- 9 May 11 6 7" xfId="15624"/>
    <cellStyle name="_pgvcl-costal_pgvcl_PGVCL- 9 May 11 6 8" xfId="15625"/>
    <cellStyle name="_pgvcl-costal_PGVCL-_PGVCL- 9 May 11 6 8" xfId="15626"/>
    <cellStyle name="_pgvcl-costal_pgvcl_PGVCL- 9 May 11 6 9" xfId="15627"/>
    <cellStyle name="_pgvcl-costal_PGVCL-_PGVCL- 9 May 11 6 9" xfId="15628"/>
    <cellStyle name="_pgvcl-costal_pgvcl_PGVCL- 9 May 11 7" xfId="15629"/>
    <cellStyle name="_pgvcl-costal_PGVCL-_PGVCL- 9 May 11 7" xfId="15630"/>
    <cellStyle name="_pgvcl-costal_pgvcl_PGVCL- 9 May 11 7 10" xfId="15631"/>
    <cellStyle name="_pgvcl-costal_PGVCL-_PGVCL- 9 May 11 7 10" xfId="15632"/>
    <cellStyle name="_pgvcl-costal_pgvcl_PGVCL- 9 May 11 7 2" xfId="15633"/>
    <cellStyle name="_pgvcl-costal_PGVCL-_PGVCL- 9 May 11 7 2" xfId="15634"/>
    <cellStyle name="_pgvcl-costal_pgvcl_PGVCL- 9 May 11 7 3" xfId="15635"/>
    <cellStyle name="_pgvcl-costal_PGVCL-_PGVCL- 9 May 11 7 3" xfId="15636"/>
    <cellStyle name="_pgvcl-costal_pgvcl_PGVCL- 9 May 11 7 4" xfId="15637"/>
    <cellStyle name="_pgvcl-costal_PGVCL-_PGVCL- 9 May 11 7 4" xfId="15638"/>
    <cellStyle name="_pgvcl-costal_pgvcl_PGVCL- 9 May 11 7 5" xfId="15639"/>
    <cellStyle name="_pgvcl-costal_PGVCL-_PGVCL- 9 May 11 7 5" xfId="15640"/>
    <cellStyle name="_pgvcl-costal_pgvcl_PGVCL- 9 May 11 7 6" xfId="15641"/>
    <cellStyle name="_pgvcl-costal_PGVCL-_PGVCL- 9 May 11 7 6" xfId="15642"/>
    <cellStyle name="_pgvcl-costal_pgvcl_PGVCL- 9 May 11 7 7" xfId="15643"/>
    <cellStyle name="_pgvcl-costal_PGVCL-_PGVCL- 9 May 11 7 7" xfId="15644"/>
    <cellStyle name="_pgvcl-costal_pgvcl_PGVCL- 9 May 11 7 8" xfId="15645"/>
    <cellStyle name="_pgvcl-costal_PGVCL-_PGVCL- 9 May 11 7 8" xfId="15646"/>
    <cellStyle name="_pgvcl-costal_pgvcl_PGVCL- 9 May 11 7 9" xfId="15647"/>
    <cellStyle name="_pgvcl-costal_PGVCL-_PGVCL- 9 May 11 7 9" xfId="15648"/>
    <cellStyle name="_pgvcl-costal_pgvcl_PGVCL- 9 May 11 8" xfId="15649"/>
    <cellStyle name="_pgvcl-costal_PGVCL-_PGVCL- 9 May 11 8" xfId="15650"/>
    <cellStyle name="_pgvcl-costal_pgvcl_PGVCL- 9 Sep. 11" xfId="15651"/>
    <cellStyle name="_pgvcl-costal_PGVCL-_PGVCL- 9 Sep. 11" xfId="15652"/>
    <cellStyle name="_pgvcl-costal_pgvcl_PGVCL- 9 Sep. 11 2" xfId="15653"/>
    <cellStyle name="_pgvcl-costal_PGVCL-_PGVCL- 9 Sep. 11 2" xfId="15654"/>
    <cellStyle name="_pgvcl-costal_pgvcl_PGVCL- 9 Sep. 11 2 10" xfId="15655"/>
    <cellStyle name="_pgvcl-costal_PGVCL-_PGVCL- 9 Sep. 11 2 10" xfId="15656"/>
    <cellStyle name="_pgvcl-costal_pgvcl_PGVCL- 9 Sep. 11 2 2" xfId="15657"/>
    <cellStyle name="_pgvcl-costal_PGVCL-_PGVCL- 9 Sep. 11 2 2" xfId="15658"/>
    <cellStyle name="_pgvcl-costal_pgvcl_PGVCL- 9 Sep. 11 2 3" xfId="15659"/>
    <cellStyle name="_pgvcl-costal_PGVCL-_PGVCL- 9 Sep. 11 2 3" xfId="15660"/>
    <cellStyle name="_pgvcl-costal_pgvcl_PGVCL- 9 Sep. 11 2 4" xfId="15661"/>
    <cellStyle name="_pgvcl-costal_PGVCL-_PGVCL- 9 Sep. 11 2 4" xfId="15662"/>
    <cellStyle name="_pgvcl-costal_pgvcl_PGVCL- 9 Sep. 11 2 5" xfId="15663"/>
    <cellStyle name="_pgvcl-costal_PGVCL-_PGVCL- 9 Sep. 11 2 5" xfId="15664"/>
    <cellStyle name="_pgvcl-costal_pgvcl_PGVCL- 9 Sep. 11 2 6" xfId="15665"/>
    <cellStyle name="_pgvcl-costal_PGVCL-_PGVCL- 9 Sep. 11 2 6" xfId="15666"/>
    <cellStyle name="_pgvcl-costal_pgvcl_PGVCL- 9 Sep. 11 2 7" xfId="15667"/>
    <cellStyle name="_pgvcl-costal_PGVCL-_PGVCL- 9 Sep. 11 2 7" xfId="15668"/>
    <cellStyle name="_pgvcl-costal_pgvcl_PGVCL- 9 Sep. 11 2 8" xfId="15669"/>
    <cellStyle name="_pgvcl-costal_PGVCL-_PGVCL- 9 Sep. 11 2 8" xfId="15670"/>
    <cellStyle name="_pgvcl-costal_pgvcl_PGVCL- 9 Sep. 11 2 9" xfId="15671"/>
    <cellStyle name="_pgvcl-costal_PGVCL-_PGVCL- 9 Sep. 11 2 9" xfId="15672"/>
    <cellStyle name="_pgvcl-costal_pgvcl_PGVCL- 9 Sep. 11 3" xfId="15673"/>
    <cellStyle name="_pgvcl-costal_PGVCL-_PGVCL- 9 Sep. 11 3" xfId="15674"/>
    <cellStyle name="_pgvcl-costal_pgvcl_PGVCL- 9 Sep. 11 3 10" xfId="15675"/>
    <cellStyle name="_pgvcl-costal_PGVCL-_PGVCL- 9 Sep. 11 3 10" xfId="15676"/>
    <cellStyle name="_pgvcl-costal_pgvcl_PGVCL- 9 Sep. 11 3 2" xfId="15677"/>
    <cellStyle name="_pgvcl-costal_PGVCL-_PGVCL- 9 Sep. 11 3 2" xfId="15678"/>
    <cellStyle name="_pgvcl-costal_pgvcl_PGVCL- 9 Sep. 11 3 3" xfId="15679"/>
    <cellStyle name="_pgvcl-costal_PGVCL-_PGVCL- 9 Sep. 11 3 3" xfId="15680"/>
    <cellStyle name="_pgvcl-costal_pgvcl_PGVCL- 9 Sep. 11 3 4" xfId="15681"/>
    <cellStyle name="_pgvcl-costal_PGVCL-_PGVCL- 9 Sep. 11 3 4" xfId="15682"/>
    <cellStyle name="_pgvcl-costal_pgvcl_PGVCL- 9 Sep. 11 3 5" xfId="15683"/>
    <cellStyle name="_pgvcl-costal_PGVCL-_PGVCL- 9 Sep. 11 3 5" xfId="15684"/>
    <cellStyle name="_pgvcl-costal_pgvcl_PGVCL- 9 Sep. 11 3 6" xfId="15685"/>
    <cellStyle name="_pgvcl-costal_PGVCL-_PGVCL- 9 Sep. 11 3 6" xfId="15686"/>
    <cellStyle name="_pgvcl-costal_pgvcl_PGVCL- 9 Sep. 11 3 7" xfId="15687"/>
    <cellStyle name="_pgvcl-costal_PGVCL-_PGVCL- 9 Sep. 11 3 7" xfId="15688"/>
    <cellStyle name="_pgvcl-costal_pgvcl_PGVCL- 9 Sep. 11 3 8" xfId="15689"/>
    <cellStyle name="_pgvcl-costal_PGVCL-_PGVCL- 9 Sep. 11 3 8" xfId="15690"/>
    <cellStyle name="_pgvcl-costal_pgvcl_PGVCL- 9 Sep. 11 3 9" xfId="15691"/>
    <cellStyle name="_pgvcl-costal_PGVCL-_PGVCL- 9 Sep. 11 3 9" xfId="15692"/>
    <cellStyle name="_pgvcl-costal_pgvcl_PGVCL- 9 Sep. 11 4" xfId="15693"/>
    <cellStyle name="_pgvcl-costal_PGVCL-_PGVCL- 9 Sep. 11 4" xfId="15694"/>
    <cellStyle name="_pgvcl-costal_pgvcl_PGVCL- 9 Sep. 11 4 10" xfId="15695"/>
    <cellStyle name="_pgvcl-costal_PGVCL-_PGVCL- 9 Sep. 11 4 10" xfId="15696"/>
    <cellStyle name="_pgvcl-costal_pgvcl_PGVCL- 9 Sep. 11 4 2" xfId="15697"/>
    <cellStyle name="_pgvcl-costal_PGVCL-_PGVCL- 9 Sep. 11 4 2" xfId="15698"/>
    <cellStyle name="_pgvcl-costal_pgvcl_PGVCL- 9 Sep. 11 4 3" xfId="15699"/>
    <cellStyle name="_pgvcl-costal_PGVCL-_PGVCL- 9 Sep. 11 4 3" xfId="15700"/>
    <cellStyle name="_pgvcl-costal_pgvcl_PGVCL- 9 Sep. 11 4 4" xfId="15701"/>
    <cellStyle name="_pgvcl-costal_PGVCL-_PGVCL- 9 Sep. 11 4 4" xfId="15702"/>
    <cellStyle name="_pgvcl-costal_pgvcl_PGVCL- 9 Sep. 11 4 5" xfId="15703"/>
    <cellStyle name="_pgvcl-costal_PGVCL-_PGVCL- 9 Sep. 11 4 5" xfId="15704"/>
    <cellStyle name="_pgvcl-costal_pgvcl_PGVCL- 9 Sep. 11 4 6" xfId="15705"/>
    <cellStyle name="_pgvcl-costal_PGVCL-_PGVCL- 9 Sep. 11 4 6" xfId="15706"/>
    <cellStyle name="_pgvcl-costal_pgvcl_PGVCL- 9 Sep. 11 4 7" xfId="15707"/>
    <cellStyle name="_pgvcl-costal_PGVCL-_PGVCL- 9 Sep. 11 4 7" xfId="15708"/>
    <cellStyle name="_pgvcl-costal_pgvcl_PGVCL- 9 Sep. 11 4 8" xfId="15709"/>
    <cellStyle name="_pgvcl-costal_PGVCL-_PGVCL- 9 Sep. 11 4 8" xfId="15710"/>
    <cellStyle name="_pgvcl-costal_pgvcl_PGVCL- 9 Sep. 11 4 9" xfId="15711"/>
    <cellStyle name="_pgvcl-costal_PGVCL-_PGVCL- 9 Sep. 11 4 9" xfId="15712"/>
    <cellStyle name="_pgvcl-costal_pgvcl_PGVCL- 9 Sep. 11 5" xfId="15713"/>
    <cellStyle name="_pgvcl-costal_PGVCL-_PGVCL- 9 Sep. 11 5" xfId="15714"/>
    <cellStyle name="_pgvcl-costal_pgvcl_PGVCL- 9 Sep. 11 5 10" xfId="15715"/>
    <cellStyle name="_pgvcl-costal_PGVCL-_PGVCL- 9 Sep. 11 5 10" xfId="15716"/>
    <cellStyle name="_pgvcl-costal_pgvcl_PGVCL- 9 Sep. 11 5 2" xfId="15717"/>
    <cellStyle name="_pgvcl-costal_PGVCL-_PGVCL- 9 Sep. 11 5 2" xfId="15718"/>
    <cellStyle name="_pgvcl-costal_pgvcl_PGVCL- 9 Sep. 11 5 3" xfId="15719"/>
    <cellStyle name="_pgvcl-costal_PGVCL-_PGVCL- 9 Sep. 11 5 3" xfId="15720"/>
    <cellStyle name="_pgvcl-costal_pgvcl_PGVCL- 9 Sep. 11 5 4" xfId="15721"/>
    <cellStyle name="_pgvcl-costal_PGVCL-_PGVCL- 9 Sep. 11 5 4" xfId="15722"/>
    <cellStyle name="_pgvcl-costal_pgvcl_PGVCL- 9 Sep. 11 5 5" xfId="15723"/>
    <cellStyle name="_pgvcl-costal_PGVCL-_PGVCL- 9 Sep. 11 5 5" xfId="15724"/>
    <cellStyle name="_pgvcl-costal_pgvcl_PGVCL- 9 Sep. 11 5 6" xfId="15725"/>
    <cellStyle name="_pgvcl-costal_PGVCL-_PGVCL- 9 Sep. 11 5 6" xfId="15726"/>
    <cellStyle name="_pgvcl-costal_pgvcl_PGVCL- 9 Sep. 11 5 7" xfId="15727"/>
    <cellStyle name="_pgvcl-costal_PGVCL-_PGVCL- 9 Sep. 11 5 7" xfId="15728"/>
    <cellStyle name="_pgvcl-costal_pgvcl_PGVCL- 9 Sep. 11 5 8" xfId="15729"/>
    <cellStyle name="_pgvcl-costal_PGVCL-_PGVCL- 9 Sep. 11 5 8" xfId="15730"/>
    <cellStyle name="_pgvcl-costal_pgvcl_PGVCL- 9 Sep. 11 5 9" xfId="15731"/>
    <cellStyle name="_pgvcl-costal_PGVCL-_PGVCL- 9 Sep. 11 5 9" xfId="15732"/>
    <cellStyle name="_pgvcl-costal_pgvcl_PGVCL- 9 Sep. 11 6" xfId="15733"/>
    <cellStyle name="_pgvcl-costal_PGVCL-_PGVCL- 9 Sep. 11 6" xfId="15734"/>
    <cellStyle name="_pgvcl-costal_pgvcl_PGVCL- 9 Sep. 11 6 10" xfId="15735"/>
    <cellStyle name="_pgvcl-costal_PGVCL-_PGVCL- 9 Sep. 11 6 10" xfId="15736"/>
    <cellStyle name="_pgvcl-costal_pgvcl_PGVCL- 9 Sep. 11 6 2" xfId="15737"/>
    <cellStyle name="_pgvcl-costal_PGVCL-_PGVCL- 9 Sep. 11 6 2" xfId="15738"/>
    <cellStyle name="_pgvcl-costal_pgvcl_PGVCL- 9 Sep. 11 6 3" xfId="15739"/>
    <cellStyle name="_pgvcl-costal_PGVCL-_PGVCL- 9 Sep. 11 6 3" xfId="15740"/>
    <cellStyle name="_pgvcl-costal_pgvcl_PGVCL- 9 Sep. 11 6 4" xfId="15741"/>
    <cellStyle name="_pgvcl-costal_PGVCL-_PGVCL- 9 Sep. 11 6 4" xfId="15742"/>
    <cellStyle name="_pgvcl-costal_pgvcl_PGVCL- 9 Sep. 11 6 5" xfId="15743"/>
    <cellStyle name="_pgvcl-costal_PGVCL-_PGVCL- 9 Sep. 11 6 5" xfId="15744"/>
    <cellStyle name="_pgvcl-costal_pgvcl_PGVCL- 9 Sep. 11 6 6" xfId="15745"/>
    <cellStyle name="_pgvcl-costal_PGVCL-_PGVCL- 9 Sep. 11 6 6" xfId="15746"/>
    <cellStyle name="_pgvcl-costal_pgvcl_PGVCL- 9 Sep. 11 6 7" xfId="15747"/>
    <cellStyle name="_pgvcl-costal_PGVCL-_PGVCL- 9 Sep. 11 6 7" xfId="15748"/>
    <cellStyle name="_pgvcl-costal_pgvcl_PGVCL- 9 Sep. 11 6 8" xfId="15749"/>
    <cellStyle name="_pgvcl-costal_PGVCL-_PGVCL- 9 Sep. 11 6 8" xfId="15750"/>
    <cellStyle name="_pgvcl-costal_pgvcl_PGVCL- 9 Sep. 11 6 9" xfId="15751"/>
    <cellStyle name="_pgvcl-costal_PGVCL-_PGVCL- 9 Sep. 11 6 9" xfId="15752"/>
    <cellStyle name="_pgvcl-costal_pgvcl_PGVCL- 9 Sep. 11 7" xfId="15753"/>
    <cellStyle name="_pgvcl-costal_PGVCL-_PGVCL- 9 Sep. 11 7" xfId="15754"/>
    <cellStyle name="_pgvcl-costal_pgvcl_PGVCL- 9 Sep. 11 7 10" xfId="15755"/>
    <cellStyle name="_pgvcl-costal_PGVCL-_PGVCL- 9 Sep. 11 7 10" xfId="15756"/>
    <cellStyle name="_pgvcl-costal_pgvcl_PGVCL- 9 Sep. 11 7 2" xfId="15757"/>
    <cellStyle name="_pgvcl-costal_PGVCL-_PGVCL- 9 Sep. 11 7 2" xfId="15758"/>
    <cellStyle name="_pgvcl-costal_pgvcl_PGVCL- 9 Sep. 11 7 3" xfId="15759"/>
    <cellStyle name="_pgvcl-costal_PGVCL-_PGVCL- 9 Sep. 11 7 3" xfId="15760"/>
    <cellStyle name="_pgvcl-costal_pgvcl_PGVCL- 9 Sep. 11 7 4" xfId="15761"/>
    <cellStyle name="_pgvcl-costal_PGVCL-_PGVCL- 9 Sep. 11 7 4" xfId="15762"/>
    <cellStyle name="_pgvcl-costal_pgvcl_PGVCL- 9 Sep. 11 7 5" xfId="15763"/>
    <cellStyle name="_pgvcl-costal_PGVCL-_PGVCL- 9 Sep. 11 7 5" xfId="15764"/>
    <cellStyle name="_pgvcl-costal_pgvcl_PGVCL- 9 Sep. 11 7 6" xfId="15765"/>
    <cellStyle name="_pgvcl-costal_PGVCL-_PGVCL- 9 Sep. 11 7 6" xfId="15766"/>
    <cellStyle name="_pgvcl-costal_pgvcl_PGVCL- 9 Sep. 11 7 7" xfId="15767"/>
    <cellStyle name="_pgvcl-costal_PGVCL-_PGVCL- 9 Sep. 11 7 7" xfId="15768"/>
    <cellStyle name="_pgvcl-costal_pgvcl_PGVCL- 9 Sep. 11 7 8" xfId="15769"/>
    <cellStyle name="_pgvcl-costal_PGVCL-_PGVCL- 9 Sep. 11 7 8" xfId="15770"/>
    <cellStyle name="_pgvcl-costal_pgvcl_PGVCL- 9 Sep. 11 7 9" xfId="15771"/>
    <cellStyle name="_pgvcl-costal_PGVCL-_PGVCL- 9 Sep. 11 7 9" xfId="15772"/>
    <cellStyle name="_pgvcl-costal_pgvcl_PGVCL- 9 Sep. 11 8" xfId="15773"/>
    <cellStyle name="_pgvcl-costal_PGVCL-_PGVCL- 9 Sep. 11 8" xfId="15774"/>
    <cellStyle name="_pgvcl-costal_pgvcl_sept JMN-7" xfId="15775"/>
    <cellStyle name="_pgvcl-costal_PGVCL-_sept JMN-7" xfId="15776"/>
    <cellStyle name="_pgvcl-costal_pgvcl_sept JMN-7 2" xfId="15777"/>
    <cellStyle name="_pgvcl-costal_PGVCL-_sept JMN-7 2" xfId="15778"/>
    <cellStyle name="_pgvcl-costal_pgvcl_T&amp;D August-08" xfId="15779"/>
    <cellStyle name="_pgvcl-costal_PGVCL-_T&amp;D August-08" xfId="15780"/>
    <cellStyle name="_pgvcl-costal_pgvcl_T&amp;D August-08 2" xfId="15781"/>
    <cellStyle name="_pgvcl-costal_PGVCL-_T&amp;D August-08 2" xfId="15782"/>
    <cellStyle name="_pgvcl-costal_pgvcl_T&amp;D August-08 2 10" xfId="15783"/>
    <cellStyle name="_pgvcl-costal_PGVCL-_T&amp;D August-08 2 10" xfId="15784"/>
    <cellStyle name="_pgvcl-costal_pgvcl_T&amp;D August-08 2 2" xfId="15785"/>
    <cellStyle name="_pgvcl-costal_PGVCL-_T&amp;D August-08 2 2" xfId="15786"/>
    <cellStyle name="_pgvcl-costal_pgvcl_T&amp;D August-08 2 3" xfId="15787"/>
    <cellStyle name="_pgvcl-costal_PGVCL-_T&amp;D August-08 2 3" xfId="15788"/>
    <cellStyle name="_pgvcl-costal_pgvcl_T&amp;D August-08 2 4" xfId="15789"/>
    <cellStyle name="_pgvcl-costal_PGVCL-_T&amp;D August-08 2 4" xfId="15790"/>
    <cellStyle name="_pgvcl-costal_pgvcl_T&amp;D August-08 2 5" xfId="15791"/>
    <cellStyle name="_pgvcl-costal_PGVCL-_T&amp;D August-08 2 5" xfId="15792"/>
    <cellStyle name="_pgvcl-costal_pgvcl_T&amp;D August-08 2 6" xfId="15793"/>
    <cellStyle name="_pgvcl-costal_PGVCL-_T&amp;D August-08 2 6" xfId="15794"/>
    <cellStyle name="_pgvcl-costal_pgvcl_T&amp;D August-08 2 7" xfId="15795"/>
    <cellStyle name="_pgvcl-costal_PGVCL-_T&amp;D August-08 2 7" xfId="15796"/>
    <cellStyle name="_pgvcl-costal_pgvcl_T&amp;D August-08 2 8" xfId="15797"/>
    <cellStyle name="_pgvcl-costal_PGVCL-_T&amp;D August-08 2 8" xfId="15798"/>
    <cellStyle name="_pgvcl-costal_pgvcl_T&amp;D August-08 2 9" xfId="15799"/>
    <cellStyle name="_pgvcl-costal_PGVCL-_T&amp;D August-08 2 9" xfId="15800"/>
    <cellStyle name="_pgvcl-costal_pgvcl_T&amp;D August-08 3" xfId="15801"/>
    <cellStyle name="_pgvcl-costal_PGVCL-_T&amp;D August-08 3" xfId="15802"/>
    <cellStyle name="_pgvcl-costal_pgvcl_T&amp;D August-08 3 10" xfId="15803"/>
    <cellStyle name="_pgvcl-costal_PGVCL-_T&amp;D August-08 3 10" xfId="15804"/>
    <cellStyle name="_pgvcl-costal_pgvcl_T&amp;D August-08 3 2" xfId="15805"/>
    <cellStyle name="_pgvcl-costal_PGVCL-_T&amp;D August-08 3 2" xfId="15806"/>
    <cellStyle name="_pgvcl-costal_pgvcl_T&amp;D August-08 3 3" xfId="15807"/>
    <cellStyle name="_pgvcl-costal_PGVCL-_T&amp;D August-08 3 3" xfId="15808"/>
    <cellStyle name="_pgvcl-costal_pgvcl_T&amp;D August-08 3 4" xfId="15809"/>
    <cellStyle name="_pgvcl-costal_PGVCL-_T&amp;D August-08 3 4" xfId="15810"/>
    <cellStyle name="_pgvcl-costal_pgvcl_T&amp;D August-08 3 5" xfId="15811"/>
    <cellStyle name="_pgvcl-costal_PGVCL-_T&amp;D August-08 3 5" xfId="15812"/>
    <cellStyle name="_pgvcl-costal_pgvcl_T&amp;D August-08 3 6" xfId="15813"/>
    <cellStyle name="_pgvcl-costal_PGVCL-_T&amp;D August-08 3 6" xfId="15814"/>
    <cellStyle name="_pgvcl-costal_pgvcl_T&amp;D August-08 3 7" xfId="15815"/>
    <cellStyle name="_pgvcl-costal_PGVCL-_T&amp;D August-08 3 7" xfId="15816"/>
    <cellStyle name="_pgvcl-costal_pgvcl_T&amp;D August-08 3 8" xfId="15817"/>
    <cellStyle name="_pgvcl-costal_PGVCL-_T&amp;D August-08 3 8" xfId="15818"/>
    <cellStyle name="_pgvcl-costal_pgvcl_T&amp;D August-08 3 9" xfId="15819"/>
    <cellStyle name="_pgvcl-costal_PGVCL-_T&amp;D August-08 3 9" xfId="15820"/>
    <cellStyle name="_pgvcl-costal_pgvcl_T&amp;D August-08 4" xfId="15821"/>
    <cellStyle name="_pgvcl-costal_PGVCL-_T&amp;D August-08 4" xfId="15822"/>
    <cellStyle name="_pgvcl-costal_pgvcl_T&amp;D August-08 4 10" xfId="15823"/>
    <cellStyle name="_pgvcl-costal_PGVCL-_T&amp;D August-08 4 10" xfId="15824"/>
    <cellStyle name="_pgvcl-costal_pgvcl_T&amp;D August-08 4 2" xfId="15825"/>
    <cellStyle name="_pgvcl-costal_PGVCL-_T&amp;D August-08 4 2" xfId="15826"/>
    <cellStyle name="_pgvcl-costal_pgvcl_T&amp;D August-08 4 3" xfId="15827"/>
    <cellStyle name="_pgvcl-costal_PGVCL-_T&amp;D August-08 4 3" xfId="15828"/>
    <cellStyle name="_pgvcl-costal_pgvcl_T&amp;D August-08 4 4" xfId="15829"/>
    <cellStyle name="_pgvcl-costal_PGVCL-_T&amp;D August-08 4 4" xfId="15830"/>
    <cellStyle name="_pgvcl-costal_pgvcl_T&amp;D August-08 4 5" xfId="15831"/>
    <cellStyle name="_pgvcl-costal_PGVCL-_T&amp;D August-08 4 5" xfId="15832"/>
    <cellStyle name="_pgvcl-costal_pgvcl_T&amp;D August-08 4 6" xfId="15833"/>
    <cellStyle name="_pgvcl-costal_PGVCL-_T&amp;D August-08 4 6" xfId="15834"/>
    <cellStyle name="_pgvcl-costal_pgvcl_T&amp;D August-08 4 7" xfId="15835"/>
    <cellStyle name="_pgvcl-costal_PGVCL-_T&amp;D August-08 4 7" xfId="15836"/>
    <cellStyle name="_pgvcl-costal_pgvcl_T&amp;D August-08 4 8" xfId="15837"/>
    <cellStyle name="_pgvcl-costal_PGVCL-_T&amp;D August-08 4 8" xfId="15838"/>
    <cellStyle name="_pgvcl-costal_pgvcl_T&amp;D August-08 4 9" xfId="15839"/>
    <cellStyle name="_pgvcl-costal_PGVCL-_T&amp;D August-08 4 9" xfId="15840"/>
    <cellStyle name="_pgvcl-costal_pgvcl_T&amp;D August-08 5" xfId="15841"/>
    <cellStyle name="_pgvcl-costal_PGVCL-_T&amp;D August-08 5" xfId="15842"/>
    <cellStyle name="_pgvcl-costal_pgvcl_T&amp;D August-08 5 10" xfId="15843"/>
    <cellStyle name="_pgvcl-costal_PGVCL-_T&amp;D August-08 5 10" xfId="15844"/>
    <cellStyle name="_pgvcl-costal_pgvcl_T&amp;D August-08 5 2" xfId="15845"/>
    <cellStyle name="_pgvcl-costal_PGVCL-_T&amp;D August-08 5 2" xfId="15846"/>
    <cellStyle name="_pgvcl-costal_pgvcl_T&amp;D August-08 5 3" xfId="15847"/>
    <cellStyle name="_pgvcl-costal_PGVCL-_T&amp;D August-08 5 3" xfId="15848"/>
    <cellStyle name="_pgvcl-costal_pgvcl_T&amp;D August-08 5 4" xfId="15849"/>
    <cellStyle name="_pgvcl-costal_PGVCL-_T&amp;D August-08 5 4" xfId="15850"/>
    <cellStyle name="_pgvcl-costal_pgvcl_T&amp;D August-08 5 5" xfId="15851"/>
    <cellStyle name="_pgvcl-costal_PGVCL-_T&amp;D August-08 5 5" xfId="15852"/>
    <cellStyle name="_pgvcl-costal_pgvcl_T&amp;D August-08 5 6" xfId="15853"/>
    <cellStyle name="_pgvcl-costal_PGVCL-_T&amp;D August-08 5 6" xfId="15854"/>
    <cellStyle name="_pgvcl-costal_pgvcl_T&amp;D August-08 5 7" xfId="15855"/>
    <cellStyle name="_pgvcl-costal_PGVCL-_T&amp;D August-08 5 7" xfId="15856"/>
    <cellStyle name="_pgvcl-costal_pgvcl_T&amp;D August-08 5 8" xfId="15857"/>
    <cellStyle name="_pgvcl-costal_PGVCL-_T&amp;D August-08 5 8" xfId="15858"/>
    <cellStyle name="_pgvcl-costal_pgvcl_T&amp;D August-08 5 9" xfId="15859"/>
    <cellStyle name="_pgvcl-costal_PGVCL-_T&amp;D August-08 5 9" xfId="15860"/>
    <cellStyle name="_pgvcl-costal_pgvcl_T&amp;D August-08 6" xfId="15861"/>
    <cellStyle name="_pgvcl-costal_PGVCL-_T&amp;D August-08 6" xfId="15862"/>
    <cellStyle name="_pgvcl-costal_pgvcl_T&amp;D August-08 6 10" xfId="15863"/>
    <cellStyle name="_pgvcl-costal_PGVCL-_T&amp;D August-08 6 10" xfId="15864"/>
    <cellStyle name="_pgvcl-costal_pgvcl_T&amp;D August-08 6 2" xfId="15865"/>
    <cellStyle name="_pgvcl-costal_PGVCL-_T&amp;D August-08 6 2" xfId="15866"/>
    <cellStyle name="_pgvcl-costal_pgvcl_T&amp;D August-08 6 3" xfId="15867"/>
    <cellStyle name="_pgvcl-costal_PGVCL-_T&amp;D August-08 6 3" xfId="15868"/>
    <cellStyle name="_pgvcl-costal_pgvcl_T&amp;D August-08 6 4" xfId="15869"/>
    <cellStyle name="_pgvcl-costal_PGVCL-_T&amp;D August-08 6 4" xfId="15870"/>
    <cellStyle name="_pgvcl-costal_pgvcl_T&amp;D August-08 6 5" xfId="15871"/>
    <cellStyle name="_pgvcl-costal_PGVCL-_T&amp;D August-08 6 5" xfId="15872"/>
    <cellStyle name="_pgvcl-costal_pgvcl_T&amp;D August-08 6 6" xfId="15873"/>
    <cellStyle name="_pgvcl-costal_PGVCL-_T&amp;D August-08 6 6" xfId="15874"/>
    <cellStyle name="_pgvcl-costal_pgvcl_T&amp;D August-08 6 7" xfId="15875"/>
    <cellStyle name="_pgvcl-costal_PGVCL-_T&amp;D August-08 6 7" xfId="15876"/>
    <cellStyle name="_pgvcl-costal_pgvcl_T&amp;D August-08 6 8" xfId="15877"/>
    <cellStyle name="_pgvcl-costal_PGVCL-_T&amp;D August-08 6 8" xfId="15878"/>
    <cellStyle name="_pgvcl-costal_pgvcl_T&amp;D August-08 6 9" xfId="15879"/>
    <cellStyle name="_pgvcl-costal_PGVCL-_T&amp;D August-08 6 9" xfId="15880"/>
    <cellStyle name="_pgvcl-costal_pgvcl_T&amp;D August-08 7" xfId="15881"/>
    <cellStyle name="_pgvcl-costal_PGVCL-_T&amp;D August-08 7" xfId="15882"/>
    <cellStyle name="_pgvcl-costal_pgvcl_T&amp;D August-08 7 10" xfId="15883"/>
    <cellStyle name="_pgvcl-costal_PGVCL-_T&amp;D August-08 7 10" xfId="15884"/>
    <cellStyle name="_pgvcl-costal_pgvcl_T&amp;D August-08 7 2" xfId="15885"/>
    <cellStyle name="_pgvcl-costal_PGVCL-_T&amp;D August-08 7 2" xfId="15886"/>
    <cellStyle name="_pgvcl-costal_pgvcl_T&amp;D August-08 7 3" xfId="15887"/>
    <cellStyle name="_pgvcl-costal_PGVCL-_T&amp;D August-08 7 3" xfId="15888"/>
    <cellStyle name="_pgvcl-costal_pgvcl_T&amp;D August-08 7 4" xfId="15889"/>
    <cellStyle name="_pgvcl-costal_PGVCL-_T&amp;D August-08 7 4" xfId="15890"/>
    <cellStyle name="_pgvcl-costal_pgvcl_T&amp;D August-08 7 5" xfId="15891"/>
    <cellStyle name="_pgvcl-costal_PGVCL-_T&amp;D August-08 7 5" xfId="15892"/>
    <cellStyle name="_pgvcl-costal_pgvcl_T&amp;D August-08 7 6" xfId="15893"/>
    <cellStyle name="_pgvcl-costal_PGVCL-_T&amp;D August-08 7 6" xfId="15894"/>
    <cellStyle name="_pgvcl-costal_pgvcl_T&amp;D August-08 7 7" xfId="15895"/>
    <cellStyle name="_pgvcl-costal_PGVCL-_T&amp;D August-08 7 7" xfId="15896"/>
    <cellStyle name="_pgvcl-costal_pgvcl_T&amp;D August-08 7 8" xfId="15897"/>
    <cellStyle name="_pgvcl-costal_PGVCL-_T&amp;D August-08 7 8" xfId="15898"/>
    <cellStyle name="_pgvcl-costal_pgvcl_T&amp;D August-08 7 9" xfId="15899"/>
    <cellStyle name="_pgvcl-costal_PGVCL-_T&amp;D August-08 7 9" xfId="15900"/>
    <cellStyle name="_pgvcl-costal_pgvcl_T&amp;D August-08 8" xfId="15901"/>
    <cellStyle name="_pgvcl-costal_PGVCL-_T&amp;D August-08 8" xfId="15902"/>
    <cellStyle name="_pgvcl-costal_pgvcl_T&amp;D Dec-08" xfId="15903"/>
    <cellStyle name="_pgvcl-costal_PGVCL-_T&amp;D Dec-08" xfId="15904"/>
    <cellStyle name="_pgvcl-costal_pgvcl_T&amp;D Dec-08 2" xfId="15905"/>
    <cellStyle name="_pgvcl-costal_PGVCL-_T&amp;D Dec-08 2" xfId="15906"/>
    <cellStyle name="_pgvcl-costal_pgvcl_T&amp;D Dec-08 2 10" xfId="15907"/>
    <cellStyle name="_pgvcl-costal_PGVCL-_T&amp;D Dec-08 2 10" xfId="15908"/>
    <cellStyle name="_pgvcl-costal_pgvcl_T&amp;D Dec-08 2 2" xfId="15909"/>
    <cellStyle name="_pgvcl-costal_PGVCL-_T&amp;D Dec-08 2 2" xfId="15910"/>
    <cellStyle name="_pgvcl-costal_pgvcl_T&amp;D Dec-08 2 3" xfId="15911"/>
    <cellStyle name="_pgvcl-costal_PGVCL-_T&amp;D Dec-08 2 3" xfId="15912"/>
    <cellStyle name="_pgvcl-costal_pgvcl_T&amp;D Dec-08 2 4" xfId="15913"/>
    <cellStyle name="_pgvcl-costal_PGVCL-_T&amp;D Dec-08 2 4" xfId="15914"/>
    <cellStyle name="_pgvcl-costal_pgvcl_T&amp;D Dec-08 2 5" xfId="15915"/>
    <cellStyle name="_pgvcl-costal_PGVCL-_T&amp;D Dec-08 2 5" xfId="15916"/>
    <cellStyle name="_pgvcl-costal_pgvcl_T&amp;D Dec-08 2 6" xfId="15917"/>
    <cellStyle name="_pgvcl-costal_PGVCL-_T&amp;D Dec-08 2 6" xfId="15918"/>
    <cellStyle name="_pgvcl-costal_pgvcl_T&amp;D Dec-08 2 7" xfId="15919"/>
    <cellStyle name="_pgvcl-costal_PGVCL-_T&amp;D Dec-08 2 7" xfId="15920"/>
    <cellStyle name="_pgvcl-costal_pgvcl_T&amp;D Dec-08 2 8" xfId="15921"/>
    <cellStyle name="_pgvcl-costal_PGVCL-_T&amp;D Dec-08 2 8" xfId="15922"/>
    <cellStyle name="_pgvcl-costal_pgvcl_T&amp;D Dec-08 2 9" xfId="15923"/>
    <cellStyle name="_pgvcl-costal_PGVCL-_T&amp;D Dec-08 2 9" xfId="15924"/>
    <cellStyle name="_pgvcl-costal_pgvcl_T&amp;D Dec-08 3" xfId="15925"/>
    <cellStyle name="_pgvcl-costal_PGVCL-_T&amp;D Dec-08 3" xfId="15926"/>
    <cellStyle name="_pgvcl-costal_pgvcl_T&amp;D Dec-08 3 10" xfId="15927"/>
    <cellStyle name="_pgvcl-costal_PGVCL-_T&amp;D Dec-08 3 10" xfId="15928"/>
    <cellStyle name="_pgvcl-costal_pgvcl_T&amp;D Dec-08 3 2" xfId="15929"/>
    <cellStyle name="_pgvcl-costal_PGVCL-_T&amp;D Dec-08 3 2" xfId="15930"/>
    <cellStyle name="_pgvcl-costal_pgvcl_T&amp;D Dec-08 3 3" xfId="15931"/>
    <cellStyle name="_pgvcl-costal_PGVCL-_T&amp;D Dec-08 3 3" xfId="15932"/>
    <cellStyle name="_pgvcl-costal_pgvcl_T&amp;D Dec-08 3 4" xfId="15933"/>
    <cellStyle name="_pgvcl-costal_PGVCL-_T&amp;D Dec-08 3 4" xfId="15934"/>
    <cellStyle name="_pgvcl-costal_pgvcl_T&amp;D Dec-08 3 5" xfId="15935"/>
    <cellStyle name="_pgvcl-costal_PGVCL-_T&amp;D Dec-08 3 5" xfId="15936"/>
    <cellStyle name="_pgvcl-costal_pgvcl_T&amp;D Dec-08 3 6" xfId="15937"/>
    <cellStyle name="_pgvcl-costal_PGVCL-_T&amp;D Dec-08 3 6" xfId="15938"/>
    <cellStyle name="_pgvcl-costal_pgvcl_T&amp;D Dec-08 3 7" xfId="15939"/>
    <cellStyle name="_pgvcl-costal_PGVCL-_T&amp;D Dec-08 3 7" xfId="15940"/>
    <cellStyle name="_pgvcl-costal_pgvcl_T&amp;D Dec-08 3 8" xfId="15941"/>
    <cellStyle name="_pgvcl-costal_PGVCL-_T&amp;D Dec-08 3 8" xfId="15942"/>
    <cellStyle name="_pgvcl-costal_pgvcl_T&amp;D Dec-08 3 9" xfId="15943"/>
    <cellStyle name="_pgvcl-costal_PGVCL-_T&amp;D Dec-08 3 9" xfId="15944"/>
    <cellStyle name="_pgvcl-costal_pgvcl_T&amp;D Dec-08 4" xfId="15945"/>
    <cellStyle name="_pgvcl-costal_PGVCL-_T&amp;D Dec-08 4" xfId="15946"/>
    <cellStyle name="_pgvcl-costal_pgvcl_T&amp;D Dec-08 4 10" xfId="15947"/>
    <cellStyle name="_pgvcl-costal_PGVCL-_T&amp;D Dec-08 4 10" xfId="15948"/>
    <cellStyle name="_pgvcl-costal_pgvcl_T&amp;D Dec-08 4 2" xfId="15949"/>
    <cellStyle name="_pgvcl-costal_PGVCL-_T&amp;D Dec-08 4 2" xfId="15950"/>
    <cellStyle name="_pgvcl-costal_pgvcl_T&amp;D Dec-08 4 3" xfId="15951"/>
    <cellStyle name="_pgvcl-costal_PGVCL-_T&amp;D Dec-08 4 3" xfId="15952"/>
    <cellStyle name="_pgvcl-costal_pgvcl_T&amp;D Dec-08 4 4" xfId="15953"/>
    <cellStyle name="_pgvcl-costal_PGVCL-_T&amp;D Dec-08 4 4" xfId="15954"/>
    <cellStyle name="_pgvcl-costal_pgvcl_T&amp;D Dec-08 4 5" xfId="15955"/>
    <cellStyle name="_pgvcl-costal_PGVCL-_T&amp;D Dec-08 4 5" xfId="15956"/>
    <cellStyle name="_pgvcl-costal_pgvcl_T&amp;D Dec-08 4 6" xfId="15957"/>
    <cellStyle name="_pgvcl-costal_PGVCL-_T&amp;D Dec-08 4 6" xfId="15958"/>
    <cellStyle name="_pgvcl-costal_pgvcl_T&amp;D Dec-08 4 7" xfId="15959"/>
    <cellStyle name="_pgvcl-costal_PGVCL-_T&amp;D Dec-08 4 7" xfId="15960"/>
    <cellStyle name="_pgvcl-costal_pgvcl_T&amp;D Dec-08 4 8" xfId="15961"/>
    <cellStyle name="_pgvcl-costal_PGVCL-_T&amp;D Dec-08 4 8" xfId="15962"/>
    <cellStyle name="_pgvcl-costal_pgvcl_T&amp;D Dec-08 4 9" xfId="15963"/>
    <cellStyle name="_pgvcl-costal_PGVCL-_T&amp;D Dec-08 4 9" xfId="15964"/>
    <cellStyle name="_pgvcl-costal_pgvcl_T&amp;D Dec-08 5" xfId="15965"/>
    <cellStyle name="_pgvcl-costal_PGVCL-_T&amp;D Dec-08 5" xfId="15966"/>
    <cellStyle name="_pgvcl-costal_pgvcl_T&amp;D Dec-08 5 10" xfId="15967"/>
    <cellStyle name="_pgvcl-costal_PGVCL-_T&amp;D Dec-08 5 10" xfId="15968"/>
    <cellStyle name="_pgvcl-costal_pgvcl_T&amp;D Dec-08 5 2" xfId="15969"/>
    <cellStyle name="_pgvcl-costal_PGVCL-_T&amp;D Dec-08 5 2" xfId="15970"/>
    <cellStyle name="_pgvcl-costal_pgvcl_T&amp;D Dec-08 5 3" xfId="15971"/>
    <cellStyle name="_pgvcl-costal_PGVCL-_T&amp;D Dec-08 5 3" xfId="15972"/>
    <cellStyle name="_pgvcl-costal_pgvcl_T&amp;D Dec-08 5 4" xfId="15973"/>
    <cellStyle name="_pgvcl-costal_PGVCL-_T&amp;D Dec-08 5 4" xfId="15974"/>
    <cellStyle name="_pgvcl-costal_pgvcl_T&amp;D Dec-08 5 5" xfId="15975"/>
    <cellStyle name="_pgvcl-costal_PGVCL-_T&amp;D Dec-08 5 5" xfId="15976"/>
    <cellStyle name="_pgvcl-costal_pgvcl_T&amp;D Dec-08 5 6" xfId="15977"/>
    <cellStyle name="_pgvcl-costal_PGVCL-_T&amp;D Dec-08 5 6" xfId="15978"/>
    <cellStyle name="_pgvcl-costal_pgvcl_T&amp;D Dec-08 5 7" xfId="15979"/>
    <cellStyle name="_pgvcl-costal_PGVCL-_T&amp;D Dec-08 5 7" xfId="15980"/>
    <cellStyle name="_pgvcl-costal_pgvcl_T&amp;D Dec-08 5 8" xfId="15981"/>
    <cellStyle name="_pgvcl-costal_PGVCL-_T&amp;D Dec-08 5 8" xfId="15982"/>
    <cellStyle name="_pgvcl-costal_pgvcl_T&amp;D Dec-08 5 9" xfId="15983"/>
    <cellStyle name="_pgvcl-costal_PGVCL-_T&amp;D Dec-08 5 9" xfId="15984"/>
    <cellStyle name="_pgvcl-costal_pgvcl_T&amp;D Dec-08 6" xfId="15985"/>
    <cellStyle name="_pgvcl-costal_PGVCL-_T&amp;D Dec-08 6" xfId="15986"/>
    <cellStyle name="_pgvcl-costal_pgvcl_T&amp;D Dec-08 6 10" xfId="15987"/>
    <cellStyle name="_pgvcl-costal_PGVCL-_T&amp;D Dec-08 6 10" xfId="15988"/>
    <cellStyle name="_pgvcl-costal_pgvcl_T&amp;D Dec-08 6 2" xfId="15989"/>
    <cellStyle name="_pgvcl-costal_PGVCL-_T&amp;D Dec-08 6 2" xfId="15990"/>
    <cellStyle name="_pgvcl-costal_pgvcl_T&amp;D Dec-08 6 3" xfId="15991"/>
    <cellStyle name="_pgvcl-costal_PGVCL-_T&amp;D Dec-08 6 3" xfId="15992"/>
    <cellStyle name="_pgvcl-costal_pgvcl_T&amp;D Dec-08 6 4" xfId="15993"/>
    <cellStyle name="_pgvcl-costal_PGVCL-_T&amp;D Dec-08 6 4" xfId="15994"/>
    <cellStyle name="_pgvcl-costal_pgvcl_T&amp;D Dec-08 6 5" xfId="15995"/>
    <cellStyle name="_pgvcl-costal_PGVCL-_T&amp;D Dec-08 6 5" xfId="15996"/>
    <cellStyle name="_pgvcl-costal_pgvcl_T&amp;D Dec-08 6 6" xfId="15997"/>
    <cellStyle name="_pgvcl-costal_PGVCL-_T&amp;D Dec-08 6 6" xfId="15998"/>
    <cellStyle name="_pgvcl-costal_pgvcl_T&amp;D Dec-08 6 7" xfId="15999"/>
    <cellStyle name="_pgvcl-costal_PGVCL-_T&amp;D Dec-08 6 7" xfId="16000"/>
    <cellStyle name="_pgvcl-costal_pgvcl_T&amp;D Dec-08 6 8" xfId="16001"/>
    <cellStyle name="_pgvcl-costal_PGVCL-_T&amp;D Dec-08 6 8" xfId="16002"/>
    <cellStyle name="_pgvcl-costal_pgvcl_T&amp;D Dec-08 6 9" xfId="16003"/>
    <cellStyle name="_pgvcl-costal_PGVCL-_T&amp;D Dec-08 6 9" xfId="16004"/>
    <cellStyle name="_pgvcl-costal_pgvcl_T&amp;D Dec-08 7" xfId="16005"/>
    <cellStyle name="_pgvcl-costal_PGVCL-_T&amp;D Dec-08 7" xfId="16006"/>
    <cellStyle name="_pgvcl-costal_pgvcl_T&amp;D Dec-08 7 10" xfId="16007"/>
    <cellStyle name="_pgvcl-costal_PGVCL-_T&amp;D Dec-08 7 10" xfId="16008"/>
    <cellStyle name="_pgvcl-costal_pgvcl_T&amp;D Dec-08 7 2" xfId="16009"/>
    <cellStyle name="_pgvcl-costal_PGVCL-_T&amp;D Dec-08 7 2" xfId="16010"/>
    <cellStyle name="_pgvcl-costal_pgvcl_T&amp;D Dec-08 7 3" xfId="16011"/>
    <cellStyle name="_pgvcl-costal_PGVCL-_T&amp;D Dec-08 7 3" xfId="16012"/>
    <cellStyle name="_pgvcl-costal_pgvcl_T&amp;D Dec-08 7 4" xfId="16013"/>
    <cellStyle name="_pgvcl-costal_PGVCL-_T&amp;D Dec-08 7 4" xfId="16014"/>
    <cellStyle name="_pgvcl-costal_pgvcl_T&amp;D Dec-08 7 5" xfId="16015"/>
    <cellStyle name="_pgvcl-costal_PGVCL-_T&amp;D Dec-08 7 5" xfId="16016"/>
    <cellStyle name="_pgvcl-costal_pgvcl_T&amp;D Dec-08 7 6" xfId="16017"/>
    <cellStyle name="_pgvcl-costal_PGVCL-_T&amp;D Dec-08 7 6" xfId="16018"/>
    <cellStyle name="_pgvcl-costal_pgvcl_T&amp;D Dec-08 7 7" xfId="16019"/>
    <cellStyle name="_pgvcl-costal_PGVCL-_T&amp;D Dec-08 7 7" xfId="16020"/>
    <cellStyle name="_pgvcl-costal_pgvcl_T&amp;D Dec-08 7 8" xfId="16021"/>
    <cellStyle name="_pgvcl-costal_PGVCL-_T&amp;D Dec-08 7 8" xfId="16022"/>
    <cellStyle name="_pgvcl-costal_pgvcl_T&amp;D Dec-08 7 9" xfId="16023"/>
    <cellStyle name="_pgvcl-costal_PGVCL-_T&amp;D Dec-08 7 9" xfId="16024"/>
    <cellStyle name="_pgvcl-costal_pgvcl_T&amp;D Dec-08 8" xfId="16025"/>
    <cellStyle name="_pgvcl-costal_PGVCL-_T&amp;D Dec-08 8" xfId="16026"/>
    <cellStyle name="_pgvcl-costal_pgvcl_T&amp;D July-08" xfId="16027"/>
    <cellStyle name="_pgvcl-costal_PGVCL-_T&amp;D July-08" xfId="16028"/>
    <cellStyle name="_pgvcl-costal_pgvcl_T&amp;D July-08 2" xfId="16029"/>
    <cellStyle name="_pgvcl-costal_PGVCL-_T&amp;D July-08 2" xfId="16030"/>
    <cellStyle name="_pgvcl-costal_pgvcl_T&amp;D July-08 2 10" xfId="16031"/>
    <cellStyle name="_pgvcl-costal_PGVCL-_T&amp;D July-08 2 10" xfId="16032"/>
    <cellStyle name="_pgvcl-costal_pgvcl_T&amp;D July-08 2 2" xfId="16033"/>
    <cellStyle name="_pgvcl-costal_PGVCL-_T&amp;D July-08 2 2" xfId="16034"/>
    <cellStyle name="_pgvcl-costal_pgvcl_T&amp;D July-08 2 3" xfId="16035"/>
    <cellStyle name="_pgvcl-costal_PGVCL-_T&amp;D July-08 2 3" xfId="16036"/>
    <cellStyle name="_pgvcl-costal_pgvcl_T&amp;D July-08 2 4" xfId="16037"/>
    <cellStyle name="_pgvcl-costal_PGVCL-_T&amp;D July-08 2 4" xfId="16038"/>
    <cellStyle name="_pgvcl-costal_pgvcl_T&amp;D July-08 2 5" xfId="16039"/>
    <cellStyle name="_pgvcl-costal_PGVCL-_T&amp;D July-08 2 5" xfId="16040"/>
    <cellStyle name="_pgvcl-costal_pgvcl_T&amp;D July-08 2 6" xfId="16041"/>
    <cellStyle name="_pgvcl-costal_PGVCL-_T&amp;D July-08 2 6" xfId="16042"/>
    <cellStyle name="_pgvcl-costal_pgvcl_T&amp;D July-08 2 7" xfId="16043"/>
    <cellStyle name="_pgvcl-costal_PGVCL-_T&amp;D July-08 2 7" xfId="16044"/>
    <cellStyle name="_pgvcl-costal_pgvcl_T&amp;D July-08 2 8" xfId="16045"/>
    <cellStyle name="_pgvcl-costal_PGVCL-_T&amp;D July-08 2 8" xfId="16046"/>
    <cellStyle name="_pgvcl-costal_pgvcl_T&amp;D July-08 2 9" xfId="16047"/>
    <cellStyle name="_pgvcl-costal_PGVCL-_T&amp;D July-08 2 9" xfId="16048"/>
    <cellStyle name="_pgvcl-costal_pgvcl_T&amp;D July-08 3" xfId="16049"/>
    <cellStyle name="_pgvcl-costal_PGVCL-_T&amp;D July-08 3" xfId="16050"/>
    <cellStyle name="_pgvcl-costal_pgvcl_T&amp;D July-08 3 10" xfId="16051"/>
    <cellStyle name="_pgvcl-costal_PGVCL-_T&amp;D July-08 3 10" xfId="16052"/>
    <cellStyle name="_pgvcl-costal_pgvcl_T&amp;D July-08 3 2" xfId="16053"/>
    <cellStyle name="_pgvcl-costal_PGVCL-_T&amp;D July-08 3 2" xfId="16054"/>
    <cellStyle name="_pgvcl-costal_pgvcl_T&amp;D July-08 3 3" xfId="16055"/>
    <cellStyle name="_pgvcl-costal_PGVCL-_T&amp;D July-08 3 3" xfId="16056"/>
    <cellStyle name="_pgvcl-costal_pgvcl_T&amp;D July-08 3 4" xfId="16057"/>
    <cellStyle name="_pgvcl-costal_PGVCL-_T&amp;D July-08 3 4" xfId="16058"/>
    <cellStyle name="_pgvcl-costal_pgvcl_T&amp;D July-08 3 5" xfId="16059"/>
    <cellStyle name="_pgvcl-costal_PGVCL-_T&amp;D July-08 3 5" xfId="16060"/>
    <cellStyle name="_pgvcl-costal_pgvcl_T&amp;D July-08 3 6" xfId="16061"/>
    <cellStyle name="_pgvcl-costal_PGVCL-_T&amp;D July-08 3 6" xfId="16062"/>
    <cellStyle name="_pgvcl-costal_pgvcl_T&amp;D July-08 3 7" xfId="16063"/>
    <cellStyle name="_pgvcl-costal_PGVCL-_T&amp;D July-08 3 7" xfId="16064"/>
    <cellStyle name="_pgvcl-costal_pgvcl_T&amp;D July-08 3 8" xfId="16065"/>
    <cellStyle name="_pgvcl-costal_PGVCL-_T&amp;D July-08 3 8" xfId="16066"/>
    <cellStyle name="_pgvcl-costal_pgvcl_T&amp;D July-08 3 9" xfId="16067"/>
    <cellStyle name="_pgvcl-costal_PGVCL-_T&amp;D July-08 3 9" xfId="16068"/>
    <cellStyle name="_pgvcl-costal_pgvcl_T&amp;D July-08 4" xfId="16069"/>
    <cellStyle name="_pgvcl-costal_PGVCL-_T&amp;D July-08 4" xfId="16070"/>
    <cellStyle name="_pgvcl-costal_pgvcl_T&amp;D July-08 4 10" xfId="16071"/>
    <cellStyle name="_pgvcl-costal_PGVCL-_T&amp;D July-08 4 10" xfId="16072"/>
    <cellStyle name="_pgvcl-costal_pgvcl_T&amp;D July-08 4 2" xfId="16073"/>
    <cellStyle name="_pgvcl-costal_PGVCL-_T&amp;D July-08 4 2" xfId="16074"/>
    <cellStyle name="_pgvcl-costal_pgvcl_T&amp;D July-08 4 3" xfId="16075"/>
    <cellStyle name="_pgvcl-costal_PGVCL-_T&amp;D July-08 4 3" xfId="16076"/>
    <cellStyle name="_pgvcl-costal_pgvcl_T&amp;D July-08 4 4" xfId="16077"/>
    <cellStyle name="_pgvcl-costal_PGVCL-_T&amp;D July-08 4 4" xfId="16078"/>
    <cellStyle name="_pgvcl-costal_pgvcl_T&amp;D July-08 4 5" xfId="16079"/>
    <cellStyle name="_pgvcl-costal_PGVCL-_T&amp;D July-08 4 5" xfId="16080"/>
    <cellStyle name="_pgvcl-costal_pgvcl_T&amp;D July-08 4 6" xfId="16081"/>
    <cellStyle name="_pgvcl-costal_PGVCL-_T&amp;D July-08 4 6" xfId="16082"/>
    <cellStyle name="_pgvcl-costal_pgvcl_T&amp;D July-08 4 7" xfId="16083"/>
    <cellStyle name="_pgvcl-costal_PGVCL-_T&amp;D July-08 4 7" xfId="16084"/>
    <cellStyle name="_pgvcl-costal_pgvcl_T&amp;D July-08 4 8" xfId="16085"/>
    <cellStyle name="_pgvcl-costal_PGVCL-_T&amp;D July-08 4 8" xfId="16086"/>
    <cellStyle name="_pgvcl-costal_pgvcl_T&amp;D July-08 4 9" xfId="16087"/>
    <cellStyle name="_pgvcl-costal_PGVCL-_T&amp;D July-08 4 9" xfId="16088"/>
    <cellStyle name="_pgvcl-costal_pgvcl_T&amp;D July-08 5" xfId="16089"/>
    <cellStyle name="_pgvcl-costal_PGVCL-_T&amp;D July-08 5" xfId="16090"/>
    <cellStyle name="_pgvcl-costal_pgvcl_T&amp;D July-08 5 10" xfId="16091"/>
    <cellStyle name="_pgvcl-costal_PGVCL-_T&amp;D July-08 5 10" xfId="16092"/>
    <cellStyle name="_pgvcl-costal_pgvcl_T&amp;D July-08 5 2" xfId="16093"/>
    <cellStyle name="_pgvcl-costal_PGVCL-_T&amp;D July-08 5 2" xfId="16094"/>
    <cellStyle name="_pgvcl-costal_pgvcl_T&amp;D July-08 5 3" xfId="16095"/>
    <cellStyle name="_pgvcl-costal_PGVCL-_T&amp;D July-08 5 3" xfId="16096"/>
    <cellStyle name="_pgvcl-costal_pgvcl_T&amp;D July-08 5 4" xfId="16097"/>
    <cellStyle name="_pgvcl-costal_PGVCL-_T&amp;D July-08 5 4" xfId="16098"/>
    <cellStyle name="_pgvcl-costal_pgvcl_T&amp;D July-08 5 5" xfId="16099"/>
    <cellStyle name="_pgvcl-costal_PGVCL-_T&amp;D July-08 5 5" xfId="16100"/>
    <cellStyle name="_pgvcl-costal_pgvcl_T&amp;D July-08 5 6" xfId="16101"/>
    <cellStyle name="_pgvcl-costal_PGVCL-_T&amp;D July-08 5 6" xfId="16102"/>
    <cellStyle name="_pgvcl-costal_pgvcl_T&amp;D July-08 5 7" xfId="16103"/>
    <cellStyle name="_pgvcl-costal_PGVCL-_T&amp;D July-08 5 7" xfId="16104"/>
    <cellStyle name="_pgvcl-costal_pgvcl_T&amp;D July-08 5 8" xfId="16105"/>
    <cellStyle name="_pgvcl-costal_PGVCL-_T&amp;D July-08 5 8" xfId="16106"/>
    <cellStyle name="_pgvcl-costal_pgvcl_T&amp;D July-08 5 9" xfId="16107"/>
    <cellStyle name="_pgvcl-costal_PGVCL-_T&amp;D July-08 5 9" xfId="16108"/>
    <cellStyle name="_pgvcl-costal_pgvcl_T&amp;D July-08 6" xfId="16109"/>
    <cellStyle name="_pgvcl-costal_PGVCL-_T&amp;D July-08 6" xfId="16110"/>
    <cellStyle name="_pgvcl-costal_pgvcl_T&amp;D July-08 6 10" xfId="16111"/>
    <cellStyle name="_pgvcl-costal_PGVCL-_T&amp;D July-08 6 10" xfId="16112"/>
    <cellStyle name="_pgvcl-costal_pgvcl_T&amp;D July-08 6 2" xfId="16113"/>
    <cellStyle name="_pgvcl-costal_PGVCL-_T&amp;D July-08 6 2" xfId="16114"/>
    <cellStyle name="_pgvcl-costal_pgvcl_T&amp;D July-08 6 3" xfId="16115"/>
    <cellStyle name="_pgvcl-costal_PGVCL-_T&amp;D July-08 6 3" xfId="16116"/>
    <cellStyle name="_pgvcl-costal_pgvcl_T&amp;D July-08 6 4" xfId="16117"/>
    <cellStyle name="_pgvcl-costal_PGVCL-_T&amp;D July-08 6 4" xfId="16118"/>
    <cellStyle name="_pgvcl-costal_pgvcl_T&amp;D July-08 6 5" xfId="16119"/>
    <cellStyle name="_pgvcl-costal_PGVCL-_T&amp;D July-08 6 5" xfId="16120"/>
    <cellStyle name="_pgvcl-costal_pgvcl_T&amp;D July-08 6 6" xfId="16121"/>
    <cellStyle name="_pgvcl-costal_PGVCL-_T&amp;D July-08 6 6" xfId="16122"/>
    <cellStyle name="_pgvcl-costal_pgvcl_T&amp;D July-08 6 7" xfId="16123"/>
    <cellStyle name="_pgvcl-costal_PGVCL-_T&amp;D July-08 6 7" xfId="16124"/>
    <cellStyle name="_pgvcl-costal_pgvcl_T&amp;D July-08 6 8" xfId="16125"/>
    <cellStyle name="_pgvcl-costal_PGVCL-_T&amp;D July-08 6 8" xfId="16126"/>
    <cellStyle name="_pgvcl-costal_pgvcl_T&amp;D July-08 6 9" xfId="16127"/>
    <cellStyle name="_pgvcl-costal_PGVCL-_T&amp;D July-08 6 9" xfId="16128"/>
    <cellStyle name="_pgvcl-costal_pgvcl_T&amp;D July-08 7" xfId="16129"/>
    <cellStyle name="_pgvcl-costal_PGVCL-_T&amp;D July-08 7" xfId="16130"/>
    <cellStyle name="_pgvcl-costal_pgvcl_T&amp;D July-08 7 10" xfId="16131"/>
    <cellStyle name="_pgvcl-costal_PGVCL-_T&amp;D July-08 7 10" xfId="16132"/>
    <cellStyle name="_pgvcl-costal_pgvcl_T&amp;D July-08 7 2" xfId="16133"/>
    <cellStyle name="_pgvcl-costal_PGVCL-_T&amp;D July-08 7 2" xfId="16134"/>
    <cellStyle name="_pgvcl-costal_pgvcl_T&amp;D July-08 7 3" xfId="16135"/>
    <cellStyle name="_pgvcl-costal_PGVCL-_T&amp;D July-08 7 3" xfId="16136"/>
    <cellStyle name="_pgvcl-costal_pgvcl_T&amp;D July-08 7 4" xfId="16137"/>
    <cellStyle name="_pgvcl-costal_PGVCL-_T&amp;D July-08 7 4" xfId="16138"/>
    <cellStyle name="_pgvcl-costal_pgvcl_T&amp;D July-08 7 5" xfId="16139"/>
    <cellStyle name="_pgvcl-costal_PGVCL-_T&amp;D July-08 7 5" xfId="16140"/>
    <cellStyle name="_pgvcl-costal_pgvcl_T&amp;D July-08 7 6" xfId="16141"/>
    <cellStyle name="_pgvcl-costal_PGVCL-_T&amp;D July-08 7 6" xfId="16142"/>
    <cellStyle name="_pgvcl-costal_pgvcl_T&amp;D July-08 7 7" xfId="16143"/>
    <cellStyle name="_pgvcl-costal_PGVCL-_T&amp;D July-08 7 7" xfId="16144"/>
    <cellStyle name="_pgvcl-costal_pgvcl_T&amp;D July-08 7 8" xfId="16145"/>
    <cellStyle name="_pgvcl-costal_PGVCL-_T&amp;D July-08 7 8" xfId="16146"/>
    <cellStyle name="_pgvcl-costal_pgvcl_T&amp;D July-08 7 9" xfId="16147"/>
    <cellStyle name="_pgvcl-costal_PGVCL-_T&amp;D July-08 7 9" xfId="16148"/>
    <cellStyle name="_pgvcl-costal_pgvcl_T&amp;D July-08 8" xfId="16149"/>
    <cellStyle name="_pgvcl-costal_PGVCL-_T&amp;D July-08 8" xfId="16150"/>
    <cellStyle name="_pgvcl-costal_pgvcl_T&amp;D MAR--09" xfId="16151"/>
    <cellStyle name="_pgvcl-costal_PGVCL-_T&amp;D MAR--09" xfId="16152"/>
    <cellStyle name="_pgvcl-costal_pgvcl_T&amp;D MAR--09 2" xfId="16153"/>
    <cellStyle name="_pgvcl-costal_PGVCL-_T&amp;D MAR--09 2" xfId="16154"/>
    <cellStyle name="_pgvcl-costal_pgvcl_T&amp;D MAR--09 2 10" xfId="16155"/>
    <cellStyle name="_pgvcl-costal_PGVCL-_T&amp;D MAR--09 2 10" xfId="16156"/>
    <cellStyle name="_pgvcl-costal_pgvcl_T&amp;D MAR--09 2 2" xfId="16157"/>
    <cellStyle name="_pgvcl-costal_PGVCL-_T&amp;D MAR--09 2 2" xfId="16158"/>
    <cellStyle name="_pgvcl-costal_pgvcl_T&amp;D MAR--09 2 3" xfId="16159"/>
    <cellStyle name="_pgvcl-costal_PGVCL-_T&amp;D MAR--09 2 3" xfId="16160"/>
    <cellStyle name="_pgvcl-costal_pgvcl_T&amp;D MAR--09 2 4" xfId="16161"/>
    <cellStyle name="_pgvcl-costal_PGVCL-_T&amp;D MAR--09 2 4" xfId="16162"/>
    <cellStyle name="_pgvcl-costal_pgvcl_T&amp;D MAR--09 2 5" xfId="16163"/>
    <cellStyle name="_pgvcl-costal_PGVCL-_T&amp;D MAR--09 2 5" xfId="16164"/>
    <cellStyle name="_pgvcl-costal_pgvcl_T&amp;D MAR--09 2 6" xfId="16165"/>
    <cellStyle name="_pgvcl-costal_PGVCL-_T&amp;D MAR--09 2 6" xfId="16166"/>
    <cellStyle name="_pgvcl-costal_pgvcl_T&amp;D MAR--09 2 7" xfId="16167"/>
    <cellStyle name="_pgvcl-costal_PGVCL-_T&amp;D MAR--09 2 7" xfId="16168"/>
    <cellStyle name="_pgvcl-costal_pgvcl_T&amp;D MAR--09 2 8" xfId="16169"/>
    <cellStyle name="_pgvcl-costal_PGVCL-_T&amp;D MAR--09 2 8" xfId="16170"/>
    <cellStyle name="_pgvcl-costal_pgvcl_T&amp;D MAR--09 2 9" xfId="16171"/>
    <cellStyle name="_pgvcl-costal_PGVCL-_T&amp;D MAR--09 2 9" xfId="16172"/>
    <cellStyle name="_pgvcl-costal_pgvcl_T&amp;D MAR--09 3" xfId="16173"/>
    <cellStyle name="_pgvcl-costal_PGVCL-_T&amp;D MAR--09 3" xfId="16174"/>
    <cellStyle name="_pgvcl-costal_pgvcl_T&amp;D MAR--09 3 10" xfId="16175"/>
    <cellStyle name="_pgvcl-costal_PGVCL-_T&amp;D MAR--09 3 10" xfId="16176"/>
    <cellStyle name="_pgvcl-costal_pgvcl_T&amp;D MAR--09 3 2" xfId="16177"/>
    <cellStyle name="_pgvcl-costal_PGVCL-_T&amp;D MAR--09 3 2" xfId="16178"/>
    <cellStyle name="_pgvcl-costal_pgvcl_T&amp;D MAR--09 3 3" xfId="16179"/>
    <cellStyle name="_pgvcl-costal_PGVCL-_T&amp;D MAR--09 3 3" xfId="16180"/>
    <cellStyle name="_pgvcl-costal_pgvcl_T&amp;D MAR--09 3 4" xfId="16181"/>
    <cellStyle name="_pgvcl-costal_PGVCL-_T&amp;D MAR--09 3 4" xfId="16182"/>
    <cellStyle name="_pgvcl-costal_pgvcl_T&amp;D MAR--09 3 5" xfId="16183"/>
    <cellStyle name="_pgvcl-costal_PGVCL-_T&amp;D MAR--09 3 5" xfId="16184"/>
    <cellStyle name="_pgvcl-costal_pgvcl_T&amp;D MAR--09 3 6" xfId="16185"/>
    <cellStyle name="_pgvcl-costal_PGVCL-_T&amp;D MAR--09 3 6" xfId="16186"/>
    <cellStyle name="_pgvcl-costal_pgvcl_T&amp;D MAR--09 3 7" xfId="16187"/>
    <cellStyle name="_pgvcl-costal_PGVCL-_T&amp;D MAR--09 3 7" xfId="16188"/>
    <cellStyle name="_pgvcl-costal_pgvcl_T&amp;D MAR--09 3 8" xfId="16189"/>
    <cellStyle name="_pgvcl-costal_PGVCL-_T&amp;D MAR--09 3 8" xfId="16190"/>
    <cellStyle name="_pgvcl-costal_pgvcl_T&amp;D MAR--09 3 9" xfId="16191"/>
    <cellStyle name="_pgvcl-costal_PGVCL-_T&amp;D MAR--09 3 9" xfId="16192"/>
    <cellStyle name="_pgvcl-costal_pgvcl_T&amp;D MAR--09 4" xfId="16193"/>
    <cellStyle name="_pgvcl-costal_PGVCL-_T&amp;D MAR--09 4" xfId="16194"/>
    <cellStyle name="_pgvcl-costal_pgvcl_T&amp;D MAR--09 4 10" xfId="16195"/>
    <cellStyle name="_pgvcl-costal_PGVCL-_T&amp;D MAR--09 4 10" xfId="16196"/>
    <cellStyle name="_pgvcl-costal_pgvcl_T&amp;D MAR--09 4 2" xfId="16197"/>
    <cellStyle name="_pgvcl-costal_PGVCL-_T&amp;D MAR--09 4 2" xfId="16198"/>
    <cellStyle name="_pgvcl-costal_pgvcl_T&amp;D MAR--09 4 3" xfId="16199"/>
    <cellStyle name="_pgvcl-costal_PGVCL-_T&amp;D MAR--09 4 3" xfId="16200"/>
    <cellStyle name="_pgvcl-costal_pgvcl_T&amp;D MAR--09 4 4" xfId="16201"/>
    <cellStyle name="_pgvcl-costal_PGVCL-_T&amp;D MAR--09 4 4" xfId="16202"/>
    <cellStyle name="_pgvcl-costal_pgvcl_T&amp;D MAR--09 4 5" xfId="16203"/>
    <cellStyle name="_pgvcl-costal_PGVCL-_T&amp;D MAR--09 4 5" xfId="16204"/>
    <cellStyle name="_pgvcl-costal_pgvcl_T&amp;D MAR--09 4 6" xfId="16205"/>
    <cellStyle name="_pgvcl-costal_PGVCL-_T&amp;D MAR--09 4 6" xfId="16206"/>
    <cellStyle name="_pgvcl-costal_pgvcl_T&amp;D MAR--09 4 7" xfId="16207"/>
    <cellStyle name="_pgvcl-costal_PGVCL-_T&amp;D MAR--09 4 7" xfId="16208"/>
    <cellStyle name="_pgvcl-costal_pgvcl_T&amp;D MAR--09 4 8" xfId="16209"/>
    <cellStyle name="_pgvcl-costal_PGVCL-_T&amp;D MAR--09 4 8" xfId="16210"/>
    <cellStyle name="_pgvcl-costal_pgvcl_T&amp;D MAR--09 4 9" xfId="16211"/>
    <cellStyle name="_pgvcl-costal_PGVCL-_T&amp;D MAR--09 4 9" xfId="16212"/>
    <cellStyle name="_pgvcl-costal_pgvcl_T&amp;D MAR--09 5" xfId="16213"/>
    <cellStyle name="_pgvcl-costal_PGVCL-_T&amp;D MAR--09 5" xfId="16214"/>
    <cellStyle name="_pgvcl-costal_pgvcl_T&amp;D MAR--09 5 10" xfId="16215"/>
    <cellStyle name="_pgvcl-costal_PGVCL-_T&amp;D MAR--09 5 10" xfId="16216"/>
    <cellStyle name="_pgvcl-costal_pgvcl_T&amp;D MAR--09 5 2" xfId="16217"/>
    <cellStyle name="_pgvcl-costal_PGVCL-_T&amp;D MAR--09 5 2" xfId="16218"/>
    <cellStyle name="_pgvcl-costal_pgvcl_T&amp;D MAR--09 5 3" xfId="16219"/>
    <cellStyle name="_pgvcl-costal_PGVCL-_T&amp;D MAR--09 5 3" xfId="16220"/>
    <cellStyle name="_pgvcl-costal_pgvcl_T&amp;D MAR--09 5 4" xfId="16221"/>
    <cellStyle name="_pgvcl-costal_PGVCL-_T&amp;D MAR--09 5 4" xfId="16222"/>
    <cellStyle name="_pgvcl-costal_pgvcl_T&amp;D MAR--09 5 5" xfId="16223"/>
    <cellStyle name="_pgvcl-costal_PGVCL-_T&amp;D MAR--09 5 5" xfId="16224"/>
    <cellStyle name="_pgvcl-costal_pgvcl_T&amp;D MAR--09 5 6" xfId="16225"/>
    <cellStyle name="_pgvcl-costal_PGVCL-_T&amp;D MAR--09 5 6" xfId="16226"/>
    <cellStyle name="_pgvcl-costal_pgvcl_T&amp;D MAR--09 5 7" xfId="16227"/>
    <cellStyle name="_pgvcl-costal_PGVCL-_T&amp;D MAR--09 5 7" xfId="16228"/>
    <cellStyle name="_pgvcl-costal_pgvcl_T&amp;D MAR--09 5 8" xfId="16229"/>
    <cellStyle name="_pgvcl-costal_PGVCL-_T&amp;D MAR--09 5 8" xfId="16230"/>
    <cellStyle name="_pgvcl-costal_pgvcl_T&amp;D MAR--09 5 9" xfId="16231"/>
    <cellStyle name="_pgvcl-costal_PGVCL-_T&amp;D MAR--09 5 9" xfId="16232"/>
    <cellStyle name="_pgvcl-costal_pgvcl_T&amp;D MAR--09 6" xfId="16233"/>
    <cellStyle name="_pgvcl-costal_PGVCL-_T&amp;D MAR--09 6" xfId="16234"/>
    <cellStyle name="_pgvcl-costal_pgvcl_T&amp;D MAR--09 6 10" xfId="16235"/>
    <cellStyle name="_pgvcl-costal_PGVCL-_T&amp;D MAR--09 6 10" xfId="16236"/>
    <cellStyle name="_pgvcl-costal_pgvcl_T&amp;D MAR--09 6 2" xfId="16237"/>
    <cellStyle name="_pgvcl-costal_PGVCL-_T&amp;D MAR--09 6 2" xfId="16238"/>
    <cellStyle name="_pgvcl-costal_pgvcl_T&amp;D MAR--09 6 3" xfId="16239"/>
    <cellStyle name="_pgvcl-costal_PGVCL-_T&amp;D MAR--09 6 3" xfId="16240"/>
    <cellStyle name="_pgvcl-costal_pgvcl_T&amp;D MAR--09 6 4" xfId="16241"/>
    <cellStyle name="_pgvcl-costal_PGVCL-_T&amp;D MAR--09 6 4" xfId="16242"/>
    <cellStyle name="_pgvcl-costal_pgvcl_T&amp;D MAR--09 6 5" xfId="16243"/>
    <cellStyle name="_pgvcl-costal_PGVCL-_T&amp;D MAR--09 6 5" xfId="16244"/>
    <cellStyle name="_pgvcl-costal_pgvcl_T&amp;D MAR--09 6 6" xfId="16245"/>
    <cellStyle name="_pgvcl-costal_PGVCL-_T&amp;D MAR--09 6 6" xfId="16246"/>
    <cellStyle name="_pgvcl-costal_pgvcl_T&amp;D MAR--09 6 7" xfId="16247"/>
    <cellStyle name="_pgvcl-costal_PGVCL-_T&amp;D MAR--09 6 7" xfId="16248"/>
    <cellStyle name="_pgvcl-costal_pgvcl_T&amp;D MAR--09 6 8" xfId="16249"/>
    <cellStyle name="_pgvcl-costal_PGVCL-_T&amp;D MAR--09 6 8" xfId="16250"/>
    <cellStyle name="_pgvcl-costal_pgvcl_T&amp;D MAR--09 6 9" xfId="16251"/>
    <cellStyle name="_pgvcl-costal_PGVCL-_T&amp;D MAR--09 6 9" xfId="16252"/>
    <cellStyle name="_pgvcl-costal_pgvcl_T&amp;D MAR--09 7" xfId="16253"/>
    <cellStyle name="_pgvcl-costal_PGVCL-_T&amp;D MAR--09 7" xfId="16254"/>
    <cellStyle name="_pgvcl-costal_pgvcl_T&amp;D MAR--09 7 10" xfId="16255"/>
    <cellStyle name="_pgvcl-costal_PGVCL-_T&amp;D MAR--09 7 10" xfId="16256"/>
    <cellStyle name="_pgvcl-costal_pgvcl_T&amp;D MAR--09 7 2" xfId="16257"/>
    <cellStyle name="_pgvcl-costal_PGVCL-_T&amp;D MAR--09 7 2" xfId="16258"/>
    <cellStyle name="_pgvcl-costal_pgvcl_T&amp;D MAR--09 7 3" xfId="16259"/>
    <cellStyle name="_pgvcl-costal_PGVCL-_T&amp;D MAR--09 7 3" xfId="16260"/>
    <cellStyle name="_pgvcl-costal_pgvcl_T&amp;D MAR--09 7 4" xfId="16261"/>
    <cellStyle name="_pgvcl-costal_PGVCL-_T&amp;D MAR--09 7 4" xfId="16262"/>
    <cellStyle name="_pgvcl-costal_pgvcl_T&amp;D MAR--09 7 5" xfId="16263"/>
    <cellStyle name="_pgvcl-costal_PGVCL-_T&amp;D MAR--09 7 5" xfId="16264"/>
    <cellStyle name="_pgvcl-costal_pgvcl_T&amp;D MAR--09 7 6" xfId="16265"/>
    <cellStyle name="_pgvcl-costal_PGVCL-_T&amp;D MAR--09 7 6" xfId="16266"/>
    <cellStyle name="_pgvcl-costal_pgvcl_T&amp;D MAR--09 7 7" xfId="16267"/>
    <cellStyle name="_pgvcl-costal_PGVCL-_T&amp;D MAR--09 7 7" xfId="16268"/>
    <cellStyle name="_pgvcl-costal_pgvcl_T&amp;D MAR--09 7 8" xfId="16269"/>
    <cellStyle name="_pgvcl-costal_PGVCL-_T&amp;D MAR--09 7 8" xfId="16270"/>
    <cellStyle name="_pgvcl-costal_pgvcl_T&amp;D MAR--09 7 9" xfId="16271"/>
    <cellStyle name="_pgvcl-costal_PGVCL-_T&amp;D MAR--09 7 9" xfId="16272"/>
    <cellStyle name="_pgvcl-costal_pgvcl_T&amp;D MAR--09 8" xfId="16273"/>
    <cellStyle name="_pgvcl-costal_PGVCL-_T&amp;D MAR--09 8" xfId="16274"/>
    <cellStyle name="_pgvcl-costal_pgvcl_Urban Weekly 8 MAY 09" xfId="16275"/>
    <cellStyle name="_pgvcl-costal_PGVCL-_Urban Weekly 8 MAY 09" xfId="16276"/>
    <cellStyle name="_pgvcl-costal_pgvcl_Urban Weekly 8 MAY 09 2" xfId="16277"/>
    <cellStyle name="_pgvcl-costal_PGVCL-_Urban Weekly 8 MAY 09 2" xfId="16278"/>
    <cellStyle name="_pgvcl-costal_pgvcl_URBAN WEEKLY PBR CO" xfId="16279"/>
    <cellStyle name="_pgvcl-costal_PGVCL-_URBAN WEEKLY PBR CO" xfId="16280"/>
    <cellStyle name="_pgvcl-costal_pgvcl_URBAN WEEKLY PBR CO 2" xfId="16281"/>
    <cellStyle name="_pgvcl-costal_PGVCL-_URBAN WEEKLY PBR CO 2" xfId="16282"/>
    <cellStyle name="_pgvcl-costal_pgvcl_URBAN WEEKLY PBR CO 2 10" xfId="16283"/>
    <cellStyle name="_pgvcl-costal_PGVCL-_URBAN WEEKLY PBR CO 2 10" xfId="16284"/>
    <cellStyle name="_pgvcl-costal_pgvcl_URBAN WEEKLY PBR CO 2 2" xfId="16285"/>
    <cellStyle name="_pgvcl-costal_PGVCL-_URBAN WEEKLY PBR CO 2 2" xfId="16286"/>
    <cellStyle name="_pgvcl-costal_pgvcl_URBAN WEEKLY PBR CO 2 3" xfId="16287"/>
    <cellStyle name="_pgvcl-costal_PGVCL-_URBAN WEEKLY PBR CO 2 3" xfId="16288"/>
    <cellStyle name="_pgvcl-costal_pgvcl_URBAN WEEKLY PBR CO 2 4" xfId="16289"/>
    <cellStyle name="_pgvcl-costal_PGVCL-_URBAN WEEKLY PBR CO 2 4" xfId="16290"/>
    <cellStyle name="_pgvcl-costal_pgvcl_URBAN WEEKLY PBR CO 2 5" xfId="16291"/>
    <cellStyle name="_pgvcl-costal_PGVCL-_URBAN WEEKLY PBR CO 2 5" xfId="16292"/>
    <cellStyle name="_pgvcl-costal_pgvcl_URBAN WEEKLY PBR CO 2 6" xfId="16293"/>
    <cellStyle name="_pgvcl-costal_PGVCL-_URBAN WEEKLY PBR CO 2 6" xfId="16294"/>
    <cellStyle name="_pgvcl-costal_pgvcl_URBAN WEEKLY PBR CO 2 7" xfId="16295"/>
    <cellStyle name="_pgvcl-costal_PGVCL-_URBAN WEEKLY PBR CO 2 7" xfId="16296"/>
    <cellStyle name="_pgvcl-costal_pgvcl_URBAN WEEKLY PBR CO 2 8" xfId="16297"/>
    <cellStyle name="_pgvcl-costal_PGVCL-_URBAN WEEKLY PBR CO 2 8" xfId="16298"/>
    <cellStyle name="_pgvcl-costal_pgvcl_URBAN WEEKLY PBR CO 2 9" xfId="16299"/>
    <cellStyle name="_pgvcl-costal_PGVCL-_URBAN WEEKLY PBR CO 2 9" xfId="16300"/>
    <cellStyle name="_pgvcl-costal_pgvcl_URBAN WEEKLY PBR CO 3" xfId="16301"/>
    <cellStyle name="_pgvcl-costal_PGVCL-_URBAN WEEKLY PBR CO 3" xfId="16302"/>
    <cellStyle name="_pgvcl-costal_pgvcl_URBAN WEEKLY PBR CO 3 10" xfId="16303"/>
    <cellStyle name="_pgvcl-costal_PGVCL-_URBAN WEEKLY PBR CO 3 10" xfId="16304"/>
    <cellStyle name="_pgvcl-costal_pgvcl_URBAN WEEKLY PBR CO 3 2" xfId="16305"/>
    <cellStyle name="_pgvcl-costal_PGVCL-_URBAN WEEKLY PBR CO 3 2" xfId="16306"/>
    <cellStyle name="_pgvcl-costal_pgvcl_URBAN WEEKLY PBR CO 3 3" xfId="16307"/>
    <cellStyle name="_pgvcl-costal_PGVCL-_URBAN WEEKLY PBR CO 3 3" xfId="16308"/>
    <cellStyle name="_pgvcl-costal_pgvcl_URBAN WEEKLY PBR CO 3 4" xfId="16309"/>
    <cellStyle name="_pgvcl-costal_PGVCL-_URBAN WEEKLY PBR CO 3 4" xfId="16310"/>
    <cellStyle name="_pgvcl-costal_pgvcl_URBAN WEEKLY PBR CO 3 5" xfId="16311"/>
    <cellStyle name="_pgvcl-costal_PGVCL-_URBAN WEEKLY PBR CO 3 5" xfId="16312"/>
    <cellStyle name="_pgvcl-costal_pgvcl_URBAN WEEKLY PBR CO 3 6" xfId="16313"/>
    <cellStyle name="_pgvcl-costal_PGVCL-_URBAN WEEKLY PBR CO 3 6" xfId="16314"/>
    <cellStyle name="_pgvcl-costal_pgvcl_URBAN WEEKLY PBR CO 3 7" xfId="16315"/>
    <cellStyle name="_pgvcl-costal_PGVCL-_URBAN WEEKLY PBR CO 3 7" xfId="16316"/>
    <cellStyle name="_pgvcl-costal_pgvcl_URBAN WEEKLY PBR CO 3 8" xfId="16317"/>
    <cellStyle name="_pgvcl-costal_PGVCL-_URBAN WEEKLY PBR CO 3 8" xfId="16318"/>
    <cellStyle name="_pgvcl-costal_pgvcl_URBAN WEEKLY PBR CO 3 9" xfId="16319"/>
    <cellStyle name="_pgvcl-costal_PGVCL-_URBAN WEEKLY PBR CO 3 9" xfId="16320"/>
    <cellStyle name="_pgvcl-costal_pgvcl_URBAN WEEKLY PBR CO 4" xfId="16321"/>
    <cellStyle name="_pgvcl-costal_PGVCL-_URBAN WEEKLY PBR CO 4" xfId="16322"/>
    <cellStyle name="_pgvcl-costal_pgvcl_URBAN WEEKLY PBR CO 4 10" xfId="16323"/>
    <cellStyle name="_pgvcl-costal_PGVCL-_URBAN WEEKLY PBR CO 4 10" xfId="16324"/>
    <cellStyle name="_pgvcl-costal_pgvcl_URBAN WEEKLY PBR CO 4 2" xfId="16325"/>
    <cellStyle name="_pgvcl-costal_PGVCL-_URBAN WEEKLY PBR CO 4 2" xfId="16326"/>
    <cellStyle name="_pgvcl-costal_pgvcl_URBAN WEEKLY PBR CO 4 3" xfId="16327"/>
    <cellStyle name="_pgvcl-costal_PGVCL-_URBAN WEEKLY PBR CO 4 3" xfId="16328"/>
    <cellStyle name="_pgvcl-costal_pgvcl_URBAN WEEKLY PBR CO 4 4" xfId="16329"/>
    <cellStyle name="_pgvcl-costal_PGVCL-_URBAN WEEKLY PBR CO 4 4" xfId="16330"/>
    <cellStyle name="_pgvcl-costal_pgvcl_URBAN WEEKLY PBR CO 4 5" xfId="16331"/>
    <cellStyle name="_pgvcl-costal_PGVCL-_URBAN WEEKLY PBR CO 4 5" xfId="16332"/>
    <cellStyle name="_pgvcl-costal_pgvcl_URBAN WEEKLY PBR CO 4 6" xfId="16333"/>
    <cellStyle name="_pgvcl-costal_PGVCL-_URBAN WEEKLY PBR CO 4 6" xfId="16334"/>
    <cellStyle name="_pgvcl-costal_pgvcl_URBAN WEEKLY PBR CO 4 7" xfId="16335"/>
    <cellStyle name="_pgvcl-costal_PGVCL-_URBAN WEEKLY PBR CO 4 7" xfId="16336"/>
    <cellStyle name="_pgvcl-costal_pgvcl_URBAN WEEKLY PBR CO 4 8" xfId="16337"/>
    <cellStyle name="_pgvcl-costal_PGVCL-_URBAN WEEKLY PBR CO 4 8" xfId="16338"/>
    <cellStyle name="_pgvcl-costal_pgvcl_URBAN WEEKLY PBR CO 4 9" xfId="16339"/>
    <cellStyle name="_pgvcl-costal_PGVCL-_URBAN WEEKLY PBR CO 4 9" xfId="16340"/>
    <cellStyle name="_pgvcl-costal_pgvcl_URBAN WEEKLY PBR CO 5" xfId="16341"/>
    <cellStyle name="_pgvcl-costal_PGVCL-_URBAN WEEKLY PBR CO 5" xfId="16342"/>
    <cellStyle name="_pgvcl-costal_pgvcl_URBAN WEEKLY PBR CO 5 10" xfId="16343"/>
    <cellStyle name="_pgvcl-costal_PGVCL-_URBAN WEEKLY PBR CO 5 10" xfId="16344"/>
    <cellStyle name="_pgvcl-costal_pgvcl_URBAN WEEKLY PBR CO 5 2" xfId="16345"/>
    <cellStyle name="_pgvcl-costal_PGVCL-_URBAN WEEKLY PBR CO 5 2" xfId="16346"/>
    <cellStyle name="_pgvcl-costal_pgvcl_URBAN WEEKLY PBR CO 5 3" xfId="16347"/>
    <cellStyle name="_pgvcl-costal_PGVCL-_URBAN WEEKLY PBR CO 5 3" xfId="16348"/>
    <cellStyle name="_pgvcl-costal_pgvcl_URBAN WEEKLY PBR CO 5 4" xfId="16349"/>
    <cellStyle name="_pgvcl-costal_PGVCL-_URBAN WEEKLY PBR CO 5 4" xfId="16350"/>
    <cellStyle name="_pgvcl-costal_pgvcl_URBAN WEEKLY PBR CO 5 5" xfId="16351"/>
    <cellStyle name="_pgvcl-costal_PGVCL-_URBAN WEEKLY PBR CO 5 5" xfId="16352"/>
    <cellStyle name="_pgvcl-costal_pgvcl_URBAN WEEKLY PBR CO 5 6" xfId="16353"/>
    <cellStyle name="_pgvcl-costal_PGVCL-_URBAN WEEKLY PBR CO 5 6" xfId="16354"/>
    <cellStyle name="_pgvcl-costal_pgvcl_URBAN WEEKLY PBR CO 5 7" xfId="16355"/>
    <cellStyle name="_pgvcl-costal_PGVCL-_URBAN WEEKLY PBR CO 5 7" xfId="16356"/>
    <cellStyle name="_pgvcl-costal_pgvcl_URBAN WEEKLY PBR CO 5 8" xfId="16357"/>
    <cellStyle name="_pgvcl-costal_PGVCL-_URBAN WEEKLY PBR CO 5 8" xfId="16358"/>
    <cellStyle name="_pgvcl-costal_pgvcl_URBAN WEEKLY PBR CO 5 9" xfId="16359"/>
    <cellStyle name="_pgvcl-costal_PGVCL-_URBAN WEEKLY PBR CO 5 9" xfId="16360"/>
    <cellStyle name="_pgvcl-costal_pgvcl_URBAN WEEKLY PBR CO 6" xfId="16361"/>
    <cellStyle name="_pgvcl-costal_PGVCL-_URBAN WEEKLY PBR CO 6" xfId="16362"/>
    <cellStyle name="_pgvcl-costal_pgvcl_URBAN WEEKLY PBR CO 6 10" xfId="16363"/>
    <cellStyle name="_pgvcl-costal_PGVCL-_URBAN WEEKLY PBR CO 6 10" xfId="16364"/>
    <cellStyle name="_pgvcl-costal_pgvcl_URBAN WEEKLY PBR CO 6 2" xfId="16365"/>
    <cellStyle name="_pgvcl-costal_PGVCL-_URBAN WEEKLY PBR CO 6 2" xfId="16366"/>
    <cellStyle name="_pgvcl-costal_pgvcl_URBAN WEEKLY PBR CO 6 3" xfId="16367"/>
    <cellStyle name="_pgvcl-costal_PGVCL-_URBAN WEEKLY PBR CO 6 3" xfId="16368"/>
    <cellStyle name="_pgvcl-costal_pgvcl_URBAN WEEKLY PBR CO 6 4" xfId="16369"/>
    <cellStyle name="_pgvcl-costal_PGVCL-_URBAN WEEKLY PBR CO 6 4" xfId="16370"/>
    <cellStyle name="_pgvcl-costal_pgvcl_URBAN WEEKLY PBR CO 6 5" xfId="16371"/>
    <cellStyle name="_pgvcl-costal_PGVCL-_URBAN WEEKLY PBR CO 6 5" xfId="16372"/>
    <cellStyle name="_pgvcl-costal_pgvcl_URBAN WEEKLY PBR CO 6 6" xfId="16373"/>
    <cellStyle name="_pgvcl-costal_PGVCL-_URBAN WEEKLY PBR CO 6 6" xfId="16374"/>
    <cellStyle name="_pgvcl-costal_pgvcl_URBAN WEEKLY PBR CO 6 7" xfId="16375"/>
    <cellStyle name="_pgvcl-costal_PGVCL-_URBAN WEEKLY PBR CO 6 7" xfId="16376"/>
    <cellStyle name="_pgvcl-costal_pgvcl_URBAN WEEKLY PBR CO 6 8" xfId="16377"/>
    <cellStyle name="_pgvcl-costal_PGVCL-_URBAN WEEKLY PBR CO 6 8" xfId="16378"/>
    <cellStyle name="_pgvcl-costal_pgvcl_URBAN WEEKLY PBR CO 6 9" xfId="16379"/>
    <cellStyle name="_pgvcl-costal_PGVCL-_URBAN WEEKLY PBR CO 6 9" xfId="16380"/>
    <cellStyle name="_pgvcl-costal_pgvcl_URBAN WEEKLY PBR CO 7" xfId="16381"/>
    <cellStyle name="_pgvcl-costal_PGVCL-_URBAN WEEKLY PBR CO 7" xfId="16382"/>
    <cellStyle name="_pgvcl-costal_pgvcl_URBAN WEEKLY PBR CO 7 10" xfId="16383"/>
    <cellStyle name="_pgvcl-costal_PGVCL-_URBAN WEEKLY PBR CO 7 10" xfId="16384"/>
    <cellStyle name="_pgvcl-costal_pgvcl_URBAN WEEKLY PBR CO 7 2" xfId="16385"/>
    <cellStyle name="_pgvcl-costal_PGVCL-_URBAN WEEKLY PBR CO 7 2" xfId="16386"/>
    <cellStyle name="_pgvcl-costal_pgvcl_URBAN WEEKLY PBR CO 7 3" xfId="16387"/>
    <cellStyle name="_pgvcl-costal_PGVCL-_URBAN WEEKLY PBR CO 7 3" xfId="16388"/>
    <cellStyle name="_pgvcl-costal_pgvcl_URBAN WEEKLY PBR CO 7 4" xfId="16389"/>
    <cellStyle name="_pgvcl-costal_PGVCL-_URBAN WEEKLY PBR CO 7 4" xfId="16390"/>
    <cellStyle name="_pgvcl-costal_pgvcl_URBAN WEEKLY PBR CO 7 5" xfId="16391"/>
    <cellStyle name="_pgvcl-costal_PGVCL-_URBAN WEEKLY PBR CO 7 5" xfId="16392"/>
    <cellStyle name="_pgvcl-costal_pgvcl_URBAN WEEKLY PBR CO 7 6" xfId="16393"/>
    <cellStyle name="_pgvcl-costal_PGVCL-_URBAN WEEKLY PBR CO 7 6" xfId="16394"/>
    <cellStyle name="_pgvcl-costal_pgvcl_URBAN WEEKLY PBR CO 7 7" xfId="16395"/>
    <cellStyle name="_pgvcl-costal_PGVCL-_URBAN WEEKLY PBR CO 7 7" xfId="16396"/>
    <cellStyle name="_pgvcl-costal_pgvcl_URBAN WEEKLY PBR CO 7 8" xfId="16397"/>
    <cellStyle name="_pgvcl-costal_PGVCL-_URBAN WEEKLY PBR CO 7 8" xfId="16398"/>
    <cellStyle name="_pgvcl-costal_pgvcl_URBAN WEEKLY PBR CO 7 9" xfId="16399"/>
    <cellStyle name="_pgvcl-costal_PGVCL-_URBAN WEEKLY PBR CO 7 9" xfId="16400"/>
    <cellStyle name="_pgvcl-costal_pgvcl_URBAN WEEKLY PBR CO 8" xfId="16401"/>
    <cellStyle name="_pgvcl-costal_PGVCL-_URBAN WEEKLY PBR CO 8" xfId="16402"/>
    <cellStyle name="_pgvcl-costal_pgvcl_Weekly Urban PBR CO - 04-04-09 to 12-04-09" xfId="16403"/>
    <cellStyle name="_pgvcl-costal_PGVCL-_Weekly Urban PBR CO - 04-04-09 to 12-04-09" xfId="16404"/>
    <cellStyle name="_pgvcl-costal_pgvcl_Weekly Urban PBR CO - 04-04-09 to 12-04-09 2" xfId="16405"/>
    <cellStyle name="_pgvcl-costal_PGVCL-_Weekly Urban PBR CO - 04-04-09 to 12-04-09 2" xfId="16406"/>
    <cellStyle name="_pgvcl-costal_pgvcl_Weekly Urban PBR CO - 04-04-09 to 12-04-09 2 10" xfId="16407"/>
    <cellStyle name="_pgvcl-costal_PGVCL-_Weekly Urban PBR CO - 04-04-09 to 12-04-09 2 10" xfId="16408"/>
    <cellStyle name="_pgvcl-costal_pgvcl_Weekly Urban PBR CO - 04-04-09 to 12-04-09 2 2" xfId="16409"/>
    <cellStyle name="_pgvcl-costal_PGVCL-_Weekly Urban PBR CO - 04-04-09 to 12-04-09 2 2" xfId="16410"/>
    <cellStyle name="_pgvcl-costal_pgvcl_Weekly Urban PBR CO - 04-04-09 to 12-04-09 2 3" xfId="16411"/>
    <cellStyle name="_pgvcl-costal_PGVCL-_Weekly Urban PBR CO - 04-04-09 to 12-04-09 2 3" xfId="16412"/>
    <cellStyle name="_pgvcl-costal_pgvcl_Weekly Urban PBR CO - 04-04-09 to 12-04-09 2 4" xfId="16413"/>
    <cellStyle name="_pgvcl-costal_PGVCL-_Weekly Urban PBR CO - 04-04-09 to 12-04-09 2 4" xfId="16414"/>
    <cellStyle name="_pgvcl-costal_pgvcl_Weekly Urban PBR CO - 04-04-09 to 12-04-09 2 5" xfId="16415"/>
    <cellStyle name="_pgvcl-costal_PGVCL-_Weekly Urban PBR CO - 04-04-09 to 12-04-09 2 5" xfId="16416"/>
    <cellStyle name="_pgvcl-costal_pgvcl_Weekly Urban PBR CO - 04-04-09 to 12-04-09 2 6" xfId="16417"/>
    <cellStyle name="_pgvcl-costal_PGVCL-_Weekly Urban PBR CO - 04-04-09 to 12-04-09 2 6" xfId="16418"/>
    <cellStyle name="_pgvcl-costal_pgvcl_Weekly Urban PBR CO - 04-04-09 to 12-04-09 2 7" xfId="16419"/>
    <cellStyle name="_pgvcl-costal_PGVCL-_Weekly Urban PBR CO - 04-04-09 to 12-04-09 2 7" xfId="16420"/>
    <cellStyle name="_pgvcl-costal_pgvcl_Weekly Urban PBR CO - 04-04-09 to 12-04-09 2 8" xfId="16421"/>
    <cellStyle name="_pgvcl-costal_PGVCL-_Weekly Urban PBR CO - 04-04-09 to 12-04-09 2 8" xfId="16422"/>
    <cellStyle name="_pgvcl-costal_pgvcl_Weekly Urban PBR CO - 04-04-09 to 12-04-09 2 9" xfId="16423"/>
    <cellStyle name="_pgvcl-costal_PGVCL-_Weekly Urban PBR CO - 04-04-09 to 12-04-09 2 9" xfId="16424"/>
    <cellStyle name="_pgvcl-costal_pgvcl_Weekly Urban PBR CO - 04-04-09 to 12-04-09 3" xfId="16425"/>
    <cellStyle name="_pgvcl-costal_PGVCL-_Weekly Urban PBR CO - 04-04-09 to 12-04-09 3" xfId="16426"/>
    <cellStyle name="_pgvcl-costal_pgvcl_Weekly Urban PBR CO - 04-04-09 to 12-04-09 3 10" xfId="16427"/>
    <cellStyle name="_pgvcl-costal_PGVCL-_Weekly Urban PBR CO - 04-04-09 to 12-04-09 3 10" xfId="16428"/>
    <cellStyle name="_pgvcl-costal_pgvcl_Weekly Urban PBR CO - 04-04-09 to 12-04-09 3 2" xfId="16429"/>
    <cellStyle name="_pgvcl-costal_PGVCL-_Weekly Urban PBR CO - 04-04-09 to 12-04-09 3 2" xfId="16430"/>
    <cellStyle name="_pgvcl-costal_pgvcl_Weekly Urban PBR CO - 04-04-09 to 12-04-09 3 3" xfId="16431"/>
    <cellStyle name="_pgvcl-costal_PGVCL-_Weekly Urban PBR CO - 04-04-09 to 12-04-09 3 3" xfId="16432"/>
    <cellStyle name="_pgvcl-costal_pgvcl_Weekly Urban PBR CO - 04-04-09 to 12-04-09 3 4" xfId="16433"/>
    <cellStyle name="_pgvcl-costal_PGVCL-_Weekly Urban PBR CO - 04-04-09 to 12-04-09 3 4" xfId="16434"/>
    <cellStyle name="_pgvcl-costal_pgvcl_Weekly Urban PBR CO - 04-04-09 to 12-04-09 3 5" xfId="16435"/>
    <cellStyle name="_pgvcl-costal_PGVCL-_Weekly Urban PBR CO - 04-04-09 to 12-04-09 3 5" xfId="16436"/>
    <cellStyle name="_pgvcl-costal_pgvcl_Weekly Urban PBR CO - 04-04-09 to 12-04-09 3 6" xfId="16437"/>
    <cellStyle name="_pgvcl-costal_PGVCL-_Weekly Urban PBR CO - 04-04-09 to 12-04-09 3 6" xfId="16438"/>
    <cellStyle name="_pgvcl-costal_pgvcl_Weekly Urban PBR CO - 04-04-09 to 12-04-09 3 7" xfId="16439"/>
    <cellStyle name="_pgvcl-costal_PGVCL-_Weekly Urban PBR CO - 04-04-09 to 12-04-09 3 7" xfId="16440"/>
    <cellStyle name="_pgvcl-costal_pgvcl_Weekly Urban PBR CO - 04-04-09 to 12-04-09 3 8" xfId="16441"/>
    <cellStyle name="_pgvcl-costal_PGVCL-_Weekly Urban PBR CO - 04-04-09 to 12-04-09 3 8" xfId="16442"/>
    <cellStyle name="_pgvcl-costal_pgvcl_Weekly Urban PBR CO - 04-04-09 to 12-04-09 3 9" xfId="16443"/>
    <cellStyle name="_pgvcl-costal_PGVCL-_Weekly Urban PBR CO - 04-04-09 to 12-04-09 3 9" xfId="16444"/>
    <cellStyle name="_pgvcl-costal_pgvcl_Weekly Urban PBR CO - 04-04-09 to 12-04-09 4" xfId="16445"/>
    <cellStyle name="_pgvcl-costal_PGVCL-_Weekly Urban PBR CO - 04-04-09 to 12-04-09 4" xfId="16446"/>
    <cellStyle name="_pgvcl-costal_pgvcl_Weekly Urban PBR CO - 04-04-09 to 12-04-09 4 10" xfId="16447"/>
    <cellStyle name="_pgvcl-costal_PGVCL-_Weekly Urban PBR CO - 04-04-09 to 12-04-09 4 10" xfId="16448"/>
    <cellStyle name="_pgvcl-costal_pgvcl_Weekly Urban PBR CO - 04-04-09 to 12-04-09 4 2" xfId="16449"/>
    <cellStyle name="_pgvcl-costal_PGVCL-_Weekly Urban PBR CO - 04-04-09 to 12-04-09 4 2" xfId="16450"/>
    <cellStyle name="_pgvcl-costal_pgvcl_Weekly Urban PBR CO - 04-04-09 to 12-04-09 4 3" xfId="16451"/>
    <cellStyle name="_pgvcl-costal_PGVCL-_Weekly Urban PBR CO - 04-04-09 to 12-04-09 4 3" xfId="16452"/>
    <cellStyle name="_pgvcl-costal_pgvcl_Weekly Urban PBR CO - 04-04-09 to 12-04-09 4 4" xfId="16453"/>
    <cellStyle name="_pgvcl-costal_PGVCL-_Weekly Urban PBR CO - 04-04-09 to 12-04-09 4 4" xfId="16454"/>
    <cellStyle name="_pgvcl-costal_pgvcl_Weekly Urban PBR CO - 04-04-09 to 12-04-09 4 5" xfId="16455"/>
    <cellStyle name="_pgvcl-costal_PGVCL-_Weekly Urban PBR CO - 04-04-09 to 12-04-09 4 5" xfId="16456"/>
    <cellStyle name="_pgvcl-costal_pgvcl_Weekly Urban PBR CO - 04-04-09 to 12-04-09 4 6" xfId="16457"/>
    <cellStyle name="_pgvcl-costal_PGVCL-_Weekly Urban PBR CO - 04-04-09 to 12-04-09 4 6" xfId="16458"/>
    <cellStyle name="_pgvcl-costal_pgvcl_Weekly Urban PBR CO - 04-04-09 to 12-04-09 4 7" xfId="16459"/>
    <cellStyle name="_pgvcl-costal_PGVCL-_Weekly Urban PBR CO - 04-04-09 to 12-04-09 4 7" xfId="16460"/>
    <cellStyle name="_pgvcl-costal_pgvcl_Weekly Urban PBR CO - 04-04-09 to 12-04-09 4 8" xfId="16461"/>
    <cellStyle name="_pgvcl-costal_PGVCL-_Weekly Urban PBR CO - 04-04-09 to 12-04-09 4 8" xfId="16462"/>
    <cellStyle name="_pgvcl-costal_pgvcl_Weekly Urban PBR CO - 04-04-09 to 12-04-09 4 9" xfId="16463"/>
    <cellStyle name="_pgvcl-costal_PGVCL-_Weekly Urban PBR CO - 04-04-09 to 12-04-09 4 9" xfId="16464"/>
    <cellStyle name="_pgvcl-costal_pgvcl_Weekly Urban PBR CO - 04-04-09 to 12-04-09 5" xfId="16465"/>
    <cellStyle name="_pgvcl-costal_PGVCL-_Weekly Urban PBR CO - 04-04-09 to 12-04-09 5" xfId="16466"/>
    <cellStyle name="_pgvcl-costal_pgvcl_Weekly Urban PBR CO - 04-04-09 to 12-04-09 5 10" xfId="16467"/>
    <cellStyle name="_pgvcl-costal_PGVCL-_Weekly Urban PBR CO - 04-04-09 to 12-04-09 5 10" xfId="16468"/>
    <cellStyle name="_pgvcl-costal_pgvcl_Weekly Urban PBR CO - 04-04-09 to 12-04-09 5 2" xfId="16469"/>
    <cellStyle name="_pgvcl-costal_PGVCL-_Weekly Urban PBR CO - 04-04-09 to 12-04-09 5 2" xfId="16470"/>
    <cellStyle name="_pgvcl-costal_pgvcl_Weekly Urban PBR CO - 04-04-09 to 12-04-09 5 3" xfId="16471"/>
    <cellStyle name="_pgvcl-costal_PGVCL-_Weekly Urban PBR CO - 04-04-09 to 12-04-09 5 3" xfId="16472"/>
    <cellStyle name="_pgvcl-costal_pgvcl_Weekly Urban PBR CO - 04-04-09 to 12-04-09 5 4" xfId="16473"/>
    <cellStyle name="_pgvcl-costal_PGVCL-_Weekly Urban PBR CO - 04-04-09 to 12-04-09 5 4" xfId="16474"/>
    <cellStyle name="_pgvcl-costal_pgvcl_Weekly Urban PBR CO - 04-04-09 to 12-04-09 5 5" xfId="16475"/>
    <cellStyle name="_pgvcl-costal_PGVCL-_Weekly Urban PBR CO - 04-04-09 to 12-04-09 5 5" xfId="16476"/>
    <cellStyle name="_pgvcl-costal_pgvcl_Weekly Urban PBR CO - 04-04-09 to 12-04-09 5 6" xfId="16477"/>
    <cellStyle name="_pgvcl-costal_PGVCL-_Weekly Urban PBR CO - 04-04-09 to 12-04-09 5 6" xfId="16478"/>
    <cellStyle name="_pgvcl-costal_pgvcl_Weekly Urban PBR CO - 04-04-09 to 12-04-09 5 7" xfId="16479"/>
    <cellStyle name="_pgvcl-costal_PGVCL-_Weekly Urban PBR CO - 04-04-09 to 12-04-09 5 7" xfId="16480"/>
    <cellStyle name="_pgvcl-costal_pgvcl_Weekly Urban PBR CO - 04-04-09 to 12-04-09 5 8" xfId="16481"/>
    <cellStyle name="_pgvcl-costal_PGVCL-_Weekly Urban PBR CO - 04-04-09 to 12-04-09 5 8" xfId="16482"/>
    <cellStyle name="_pgvcl-costal_pgvcl_Weekly Urban PBR CO - 04-04-09 to 12-04-09 5 9" xfId="16483"/>
    <cellStyle name="_pgvcl-costal_PGVCL-_Weekly Urban PBR CO - 04-04-09 to 12-04-09 5 9" xfId="16484"/>
    <cellStyle name="_pgvcl-costal_pgvcl_Weekly Urban PBR CO - 04-04-09 to 12-04-09 6" xfId="16485"/>
    <cellStyle name="_pgvcl-costal_PGVCL-_Weekly Urban PBR CO - 04-04-09 to 12-04-09 6" xfId="16486"/>
    <cellStyle name="_pgvcl-costal_pgvcl_Weekly Urban PBR CO - 04-04-09 to 12-04-09 6 10" xfId="16487"/>
    <cellStyle name="_pgvcl-costal_PGVCL-_Weekly Urban PBR CO - 04-04-09 to 12-04-09 6 10" xfId="16488"/>
    <cellStyle name="_pgvcl-costal_pgvcl_Weekly Urban PBR CO - 04-04-09 to 12-04-09 6 2" xfId="16489"/>
    <cellStyle name="_pgvcl-costal_PGVCL-_Weekly Urban PBR CO - 04-04-09 to 12-04-09 6 2" xfId="16490"/>
    <cellStyle name="_pgvcl-costal_pgvcl_Weekly Urban PBR CO - 04-04-09 to 12-04-09 6 3" xfId="16491"/>
    <cellStyle name="_pgvcl-costal_PGVCL-_Weekly Urban PBR CO - 04-04-09 to 12-04-09 6 3" xfId="16492"/>
    <cellStyle name="_pgvcl-costal_pgvcl_Weekly Urban PBR CO - 04-04-09 to 12-04-09 6 4" xfId="16493"/>
    <cellStyle name="_pgvcl-costal_PGVCL-_Weekly Urban PBR CO - 04-04-09 to 12-04-09 6 4" xfId="16494"/>
    <cellStyle name="_pgvcl-costal_pgvcl_Weekly Urban PBR CO - 04-04-09 to 12-04-09 6 5" xfId="16495"/>
    <cellStyle name="_pgvcl-costal_PGVCL-_Weekly Urban PBR CO - 04-04-09 to 12-04-09 6 5" xfId="16496"/>
    <cellStyle name="_pgvcl-costal_pgvcl_Weekly Urban PBR CO - 04-04-09 to 12-04-09 6 6" xfId="16497"/>
    <cellStyle name="_pgvcl-costal_PGVCL-_Weekly Urban PBR CO - 04-04-09 to 12-04-09 6 6" xfId="16498"/>
    <cellStyle name="_pgvcl-costal_pgvcl_Weekly Urban PBR CO - 04-04-09 to 12-04-09 6 7" xfId="16499"/>
    <cellStyle name="_pgvcl-costal_PGVCL-_Weekly Urban PBR CO - 04-04-09 to 12-04-09 6 7" xfId="16500"/>
    <cellStyle name="_pgvcl-costal_pgvcl_Weekly Urban PBR CO - 04-04-09 to 12-04-09 6 8" xfId="16501"/>
    <cellStyle name="_pgvcl-costal_PGVCL-_Weekly Urban PBR CO - 04-04-09 to 12-04-09 6 8" xfId="16502"/>
    <cellStyle name="_pgvcl-costal_pgvcl_Weekly Urban PBR CO - 04-04-09 to 12-04-09 6 9" xfId="16503"/>
    <cellStyle name="_pgvcl-costal_PGVCL-_Weekly Urban PBR CO - 04-04-09 to 12-04-09 6 9" xfId="16504"/>
    <cellStyle name="_pgvcl-costal_pgvcl_Weekly Urban PBR CO - 04-04-09 to 12-04-09 7" xfId="16505"/>
    <cellStyle name="_pgvcl-costal_PGVCL-_Weekly Urban PBR CO - 04-04-09 to 12-04-09 7" xfId="16506"/>
    <cellStyle name="_pgvcl-costal_pgvcl_Weekly Urban PBR CO - 04-04-09 to 12-04-09 7 10" xfId="16507"/>
    <cellStyle name="_pgvcl-costal_PGVCL-_Weekly Urban PBR CO - 04-04-09 to 12-04-09 7 10" xfId="16508"/>
    <cellStyle name="_pgvcl-costal_pgvcl_Weekly Urban PBR CO - 04-04-09 to 12-04-09 7 2" xfId="16509"/>
    <cellStyle name="_pgvcl-costal_PGVCL-_Weekly Urban PBR CO - 04-04-09 to 12-04-09 7 2" xfId="16510"/>
    <cellStyle name="_pgvcl-costal_pgvcl_Weekly Urban PBR CO - 04-04-09 to 12-04-09 7 3" xfId="16511"/>
    <cellStyle name="_pgvcl-costal_PGVCL-_Weekly Urban PBR CO - 04-04-09 to 12-04-09 7 3" xfId="16512"/>
    <cellStyle name="_pgvcl-costal_pgvcl_Weekly Urban PBR CO - 04-04-09 to 12-04-09 7 4" xfId="16513"/>
    <cellStyle name="_pgvcl-costal_PGVCL-_Weekly Urban PBR CO - 04-04-09 to 12-04-09 7 4" xfId="16514"/>
    <cellStyle name="_pgvcl-costal_pgvcl_Weekly Urban PBR CO - 04-04-09 to 12-04-09 7 5" xfId="16515"/>
    <cellStyle name="_pgvcl-costal_PGVCL-_Weekly Urban PBR CO - 04-04-09 to 12-04-09 7 5" xfId="16516"/>
    <cellStyle name="_pgvcl-costal_pgvcl_Weekly Urban PBR CO - 04-04-09 to 12-04-09 7 6" xfId="16517"/>
    <cellStyle name="_pgvcl-costal_PGVCL-_Weekly Urban PBR CO - 04-04-09 to 12-04-09 7 6" xfId="16518"/>
    <cellStyle name="_pgvcl-costal_pgvcl_Weekly Urban PBR CO - 04-04-09 to 12-04-09 7 7" xfId="16519"/>
    <cellStyle name="_pgvcl-costal_PGVCL-_Weekly Urban PBR CO - 04-04-09 to 12-04-09 7 7" xfId="16520"/>
    <cellStyle name="_pgvcl-costal_pgvcl_Weekly Urban PBR CO - 04-04-09 to 12-04-09 7 8" xfId="16521"/>
    <cellStyle name="_pgvcl-costal_PGVCL-_Weekly Urban PBR CO - 04-04-09 to 12-04-09 7 8" xfId="16522"/>
    <cellStyle name="_pgvcl-costal_pgvcl_Weekly Urban PBR CO - 04-04-09 to 12-04-09 7 9" xfId="16523"/>
    <cellStyle name="_pgvcl-costal_PGVCL-_Weekly Urban PBR CO - 04-04-09 to 12-04-09 7 9" xfId="16524"/>
    <cellStyle name="_pgvcl-costal_pgvcl_Weekly Urban PBR CO - 04-04-09 to 12-04-09 8" xfId="16525"/>
    <cellStyle name="_pgvcl-costal_PGVCL-_Weekly Urban PBR CO - 04-04-09 to 12-04-09 8" xfId="16526"/>
    <cellStyle name="_pgvcl-costal_pgvcl_Weekly Urban PBR CO - 06-03-09 to 12-03-09" xfId="16527"/>
    <cellStyle name="_pgvcl-costal_PGVCL-_Weekly Urban PBR CO - 06-03-09 to 12-03-09" xfId="16528"/>
    <cellStyle name="_pgvcl-costal_pgvcl_Weekly Urban PBR CO - 06-03-09 to 12-03-09 2" xfId="16529"/>
    <cellStyle name="_pgvcl-costal_PGVCL-_Weekly Urban PBR CO - 06-03-09 to 12-03-09 2" xfId="16530"/>
    <cellStyle name="_pgvcl-costal_pgvcl_Weekly Urban PBR CO - 06-03-09 to 12-03-09 2 10" xfId="16531"/>
    <cellStyle name="_pgvcl-costal_PGVCL-_Weekly Urban PBR CO - 06-03-09 to 12-03-09 2 10" xfId="16532"/>
    <cellStyle name="_pgvcl-costal_pgvcl_Weekly Urban PBR CO - 06-03-09 to 12-03-09 2 2" xfId="16533"/>
    <cellStyle name="_pgvcl-costal_PGVCL-_Weekly Urban PBR CO - 06-03-09 to 12-03-09 2 2" xfId="16534"/>
    <cellStyle name="_pgvcl-costal_pgvcl_Weekly Urban PBR CO - 06-03-09 to 12-03-09 2 3" xfId="16535"/>
    <cellStyle name="_pgvcl-costal_PGVCL-_Weekly Urban PBR CO - 06-03-09 to 12-03-09 2 3" xfId="16536"/>
    <cellStyle name="_pgvcl-costal_pgvcl_Weekly Urban PBR CO - 06-03-09 to 12-03-09 2 4" xfId="16537"/>
    <cellStyle name="_pgvcl-costal_PGVCL-_Weekly Urban PBR CO - 06-03-09 to 12-03-09 2 4" xfId="16538"/>
    <cellStyle name="_pgvcl-costal_pgvcl_Weekly Urban PBR CO - 06-03-09 to 12-03-09 2 5" xfId="16539"/>
    <cellStyle name="_pgvcl-costal_PGVCL-_Weekly Urban PBR CO - 06-03-09 to 12-03-09 2 5" xfId="16540"/>
    <cellStyle name="_pgvcl-costal_pgvcl_Weekly Urban PBR CO - 06-03-09 to 12-03-09 2 6" xfId="16541"/>
    <cellStyle name="_pgvcl-costal_PGVCL-_Weekly Urban PBR CO - 06-03-09 to 12-03-09 2 6" xfId="16542"/>
    <cellStyle name="_pgvcl-costal_pgvcl_Weekly Urban PBR CO - 06-03-09 to 12-03-09 2 7" xfId="16543"/>
    <cellStyle name="_pgvcl-costal_PGVCL-_Weekly Urban PBR CO - 06-03-09 to 12-03-09 2 7" xfId="16544"/>
    <cellStyle name="_pgvcl-costal_pgvcl_Weekly Urban PBR CO - 06-03-09 to 12-03-09 2 8" xfId="16545"/>
    <cellStyle name="_pgvcl-costal_PGVCL-_Weekly Urban PBR CO - 06-03-09 to 12-03-09 2 8" xfId="16546"/>
    <cellStyle name="_pgvcl-costal_pgvcl_Weekly Urban PBR CO - 06-03-09 to 12-03-09 2 9" xfId="16547"/>
    <cellStyle name="_pgvcl-costal_PGVCL-_Weekly Urban PBR CO - 06-03-09 to 12-03-09 2 9" xfId="16548"/>
    <cellStyle name="_pgvcl-costal_pgvcl_Weekly Urban PBR CO - 06-03-09 to 12-03-09 3" xfId="16549"/>
    <cellStyle name="_pgvcl-costal_PGVCL-_Weekly Urban PBR CO - 06-03-09 to 12-03-09 3" xfId="16550"/>
    <cellStyle name="_pgvcl-costal_pgvcl_Weekly Urban PBR CO - 06-03-09 to 12-03-09 3 10" xfId="16551"/>
    <cellStyle name="_pgvcl-costal_PGVCL-_Weekly Urban PBR CO - 06-03-09 to 12-03-09 3 10" xfId="16552"/>
    <cellStyle name="_pgvcl-costal_pgvcl_Weekly Urban PBR CO - 06-03-09 to 12-03-09 3 2" xfId="16553"/>
    <cellStyle name="_pgvcl-costal_PGVCL-_Weekly Urban PBR CO - 06-03-09 to 12-03-09 3 2" xfId="16554"/>
    <cellStyle name="_pgvcl-costal_pgvcl_Weekly Urban PBR CO - 06-03-09 to 12-03-09 3 3" xfId="16555"/>
    <cellStyle name="_pgvcl-costal_PGVCL-_Weekly Urban PBR CO - 06-03-09 to 12-03-09 3 3" xfId="16556"/>
    <cellStyle name="_pgvcl-costal_pgvcl_Weekly Urban PBR CO - 06-03-09 to 12-03-09 3 4" xfId="16557"/>
    <cellStyle name="_pgvcl-costal_PGVCL-_Weekly Urban PBR CO - 06-03-09 to 12-03-09 3 4" xfId="16558"/>
    <cellStyle name="_pgvcl-costal_pgvcl_Weekly Urban PBR CO - 06-03-09 to 12-03-09 3 5" xfId="16559"/>
    <cellStyle name="_pgvcl-costal_PGVCL-_Weekly Urban PBR CO - 06-03-09 to 12-03-09 3 5" xfId="16560"/>
    <cellStyle name="_pgvcl-costal_pgvcl_Weekly Urban PBR CO - 06-03-09 to 12-03-09 3 6" xfId="16561"/>
    <cellStyle name="_pgvcl-costal_PGVCL-_Weekly Urban PBR CO - 06-03-09 to 12-03-09 3 6" xfId="16562"/>
    <cellStyle name="_pgvcl-costal_pgvcl_Weekly Urban PBR CO - 06-03-09 to 12-03-09 3 7" xfId="16563"/>
    <cellStyle name="_pgvcl-costal_PGVCL-_Weekly Urban PBR CO - 06-03-09 to 12-03-09 3 7" xfId="16564"/>
    <cellStyle name="_pgvcl-costal_pgvcl_Weekly Urban PBR CO - 06-03-09 to 12-03-09 3 8" xfId="16565"/>
    <cellStyle name="_pgvcl-costal_PGVCL-_Weekly Urban PBR CO - 06-03-09 to 12-03-09 3 8" xfId="16566"/>
    <cellStyle name="_pgvcl-costal_pgvcl_Weekly Urban PBR CO - 06-03-09 to 12-03-09 3 9" xfId="16567"/>
    <cellStyle name="_pgvcl-costal_PGVCL-_Weekly Urban PBR CO - 06-03-09 to 12-03-09 3 9" xfId="16568"/>
    <cellStyle name="_pgvcl-costal_pgvcl_Weekly Urban PBR CO - 06-03-09 to 12-03-09 4" xfId="16569"/>
    <cellStyle name="_pgvcl-costal_PGVCL-_Weekly Urban PBR CO - 06-03-09 to 12-03-09 4" xfId="16570"/>
    <cellStyle name="_pgvcl-costal_pgvcl_Weekly Urban PBR CO - 06-03-09 to 12-03-09 4 10" xfId="16571"/>
    <cellStyle name="_pgvcl-costal_PGVCL-_Weekly Urban PBR CO - 06-03-09 to 12-03-09 4 10" xfId="16572"/>
    <cellStyle name="_pgvcl-costal_pgvcl_Weekly Urban PBR CO - 06-03-09 to 12-03-09 4 2" xfId="16573"/>
    <cellStyle name="_pgvcl-costal_PGVCL-_Weekly Urban PBR CO - 06-03-09 to 12-03-09 4 2" xfId="16574"/>
    <cellStyle name="_pgvcl-costal_pgvcl_Weekly Urban PBR CO - 06-03-09 to 12-03-09 4 3" xfId="16575"/>
    <cellStyle name="_pgvcl-costal_PGVCL-_Weekly Urban PBR CO - 06-03-09 to 12-03-09 4 3" xfId="16576"/>
    <cellStyle name="_pgvcl-costal_pgvcl_Weekly Urban PBR CO - 06-03-09 to 12-03-09 4 4" xfId="16577"/>
    <cellStyle name="_pgvcl-costal_PGVCL-_Weekly Urban PBR CO - 06-03-09 to 12-03-09 4 4" xfId="16578"/>
    <cellStyle name="_pgvcl-costal_pgvcl_Weekly Urban PBR CO - 06-03-09 to 12-03-09 4 5" xfId="16579"/>
    <cellStyle name="_pgvcl-costal_PGVCL-_Weekly Urban PBR CO - 06-03-09 to 12-03-09 4 5" xfId="16580"/>
    <cellStyle name="_pgvcl-costal_pgvcl_Weekly Urban PBR CO - 06-03-09 to 12-03-09 4 6" xfId="16581"/>
    <cellStyle name="_pgvcl-costal_PGVCL-_Weekly Urban PBR CO - 06-03-09 to 12-03-09 4 6" xfId="16582"/>
    <cellStyle name="_pgvcl-costal_pgvcl_Weekly Urban PBR CO - 06-03-09 to 12-03-09 4 7" xfId="16583"/>
    <cellStyle name="_pgvcl-costal_PGVCL-_Weekly Urban PBR CO - 06-03-09 to 12-03-09 4 7" xfId="16584"/>
    <cellStyle name="_pgvcl-costal_pgvcl_Weekly Urban PBR CO - 06-03-09 to 12-03-09 4 8" xfId="16585"/>
    <cellStyle name="_pgvcl-costal_PGVCL-_Weekly Urban PBR CO - 06-03-09 to 12-03-09 4 8" xfId="16586"/>
    <cellStyle name="_pgvcl-costal_pgvcl_Weekly Urban PBR CO - 06-03-09 to 12-03-09 4 9" xfId="16587"/>
    <cellStyle name="_pgvcl-costal_PGVCL-_Weekly Urban PBR CO - 06-03-09 to 12-03-09 4 9" xfId="16588"/>
    <cellStyle name="_pgvcl-costal_pgvcl_Weekly Urban PBR CO - 06-03-09 to 12-03-09 5" xfId="16589"/>
    <cellStyle name="_pgvcl-costal_PGVCL-_Weekly Urban PBR CO - 06-03-09 to 12-03-09 5" xfId="16590"/>
    <cellStyle name="_pgvcl-costal_pgvcl_Weekly Urban PBR CO - 06-03-09 to 12-03-09 5 10" xfId="16591"/>
    <cellStyle name="_pgvcl-costal_PGVCL-_Weekly Urban PBR CO - 06-03-09 to 12-03-09 5 10" xfId="16592"/>
    <cellStyle name="_pgvcl-costal_pgvcl_Weekly Urban PBR CO - 06-03-09 to 12-03-09 5 2" xfId="16593"/>
    <cellStyle name="_pgvcl-costal_PGVCL-_Weekly Urban PBR CO - 06-03-09 to 12-03-09 5 2" xfId="16594"/>
    <cellStyle name="_pgvcl-costal_pgvcl_Weekly Urban PBR CO - 06-03-09 to 12-03-09 5 3" xfId="16595"/>
    <cellStyle name="_pgvcl-costal_PGVCL-_Weekly Urban PBR CO - 06-03-09 to 12-03-09 5 3" xfId="16596"/>
    <cellStyle name="_pgvcl-costal_pgvcl_Weekly Urban PBR CO - 06-03-09 to 12-03-09 5 4" xfId="16597"/>
    <cellStyle name="_pgvcl-costal_PGVCL-_Weekly Urban PBR CO - 06-03-09 to 12-03-09 5 4" xfId="16598"/>
    <cellStyle name="_pgvcl-costal_pgvcl_Weekly Urban PBR CO - 06-03-09 to 12-03-09 5 5" xfId="16599"/>
    <cellStyle name="_pgvcl-costal_PGVCL-_Weekly Urban PBR CO - 06-03-09 to 12-03-09 5 5" xfId="16600"/>
    <cellStyle name="_pgvcl-costal_pgvcl_Weekly Urban PBR CO - 06-03-09 to 12-03-09 5 6" xfId="16601"/>
    <cellStyle name="_pgvcl-costal_PGVCL-_Weekly Urban PBR CO - 06-03-09 to 12-03-09 5 6" xfId="16602"/>
    <cellStyle name="_pgvcl-costal_pgvcl_Weekly Urban PBR CO - 06-03-09 to 12-03-09 5 7" xfId="16603"/>
    <cellStyle name="_pgvcl-costal_PGVCL-_Weekly Urban PBR CO - 06-03-09 to 12-03-09 5 7" xfId="16604"/>
    <cellStyle name="_pgvcl-costal_pgvcl_Weekly Urban PBR CO - 06-03-09 to 12-03-09 5 8" xfId="16605"/>
    <cellStyle name="_pgvcl-costal_PGVCL-_Weekly Urban PBR CO - 06-03-09 to 12-03-09 5 8" xfId="16606"/>
    <cellStyle name="_pgvcl-costal_pgvcl_Weekly Urban PBR CO - 06-03-09 to 12-03-09 5 9" xfId="16607"/>
    <cellStyle name="_pgvcl-costal_PGVCL-_Weekly Urban PBR CO - 06-03-09 to 12-03-09 5 9" xfId="16608"/>
    <cellStyle name="_pgvcl-costal_pgvcl_Weekly Urban PBR CO - 06-03-09 to 12-03-09 6" xfId="16609"/>
    <cellStyle name="_pgvcl-costal_PGVCL-_Weekly Urban PBR CO - 06-03-09 to 12-03-09 6" xfId="16610"/>
    <cellStyle name="_pgvcl-costal_pgvcl_Weekly Urban PBR CO - 06-03-09 to 12-03-09 6 10" xfId="16611"/>
    <cellStyle name="_pgvcl-costal_PGVCL-_Weekly Urban PBR CO - 06-03-09 to 12-03-09 6 10" xfId="16612"/>
    <cellStyle name="_pgvcl-costal_pgvcl_Weekly Urban PBR CO - 06-03-09 to 12-03-09 6 2" xfId="16613"/>
    <cellStyle name="_pgvcl-costal_PGVCL-_Weekly Urban PBR CO - 06-03-09 to 12-03-09 6 2" xfId="16614"/>
    <cellStyle name="_pgvcl-costal_pgvcl_Weekly Urban PBR CO - 06-03-09 to 12-03-09 6 3" xfId="16615"/>
    <cellStyle name="_pgvcl-costal_PGVCL-_Weekly Urban PBR CO - 06-03-09 to 12-03-09 6 3" xfId="16616"/>
    <cellStyle name="_pgvcl-costal_pgvcl_Weekly Urban PBR CO - 06-03-09 to 12-03-09 6 4" xfId="16617"/>
    <cellStyle name="_pgvcl-costal_PGVCL-_Weekly Urban PBR CO - 06-03-09 to 12-03-09 6 4" xfId="16618"/>
    <cellStyle name="_pgvcl-costal_pgvcl_Weekly Urban PBR CO - 06-03-09 to 12-03-09 6 5" xfId="16619"/>
    <cellStyle name="_pgvcl-costal_PGVCL-_Weekly Urban PBR CO - 06-03-09 to 12-03-09 6 5" xfId="16620"/>
    <cellStyle name="_pgvcl-costal_pgvcl_Weekly Urban PBR CO - 06-03-09 to 12-03-09 6 6" xfId="16621"/>
    <cellStyle name="_pgvcl-costal_PGVCL-_Weekly Urban PBR CO - 06-03-09 to 12-03-09 6 6" xfId="16622"/>
    <cellStyle name="_pgvcl-costal_pgvcl_Weekly Urban PBR CO - 06-03-09 to 12-03-09 6 7" xfId="16623"/>
    <cellStyle name="_pgvcl-costal_PGVCL-_Weekly Urban PBR CO - 06-03-09 to 12-03-09 6 7" xfId="16624"/>
    <cellStyle name="_pgvcl-costal_pgvcl_Weekly Urban PBR CO - 06-03-09 to 12-03-09 6 8" xfId="16625"/>
    <cellStyle name="_pgvcl-costal_PGVCL-_Weekly Urban PBR CO - 06-03-09 to 12-03-09 6 8" xfId="16626"/>
    <cellStyle name="_pgvcl-costal_pgvcl_Weekly Urban PBR CO - 06-03-09 to 12-03-09 6 9" xfId="16627"/>
    <cellStyle name="_pgvcl-costal_PGVCL-_Weekly Urban PBR CO - 06-03-09 to 12-03-09 6 9" xfId="16628"/>
    <cellStyle name="_pgvcl-costal_pgvcl_Weekly Urban PBR CO - 06-03-09 to 12-03-09 7" xfId="16629"/>
    <cellStyle name="_pgvcl-costal_PGVCL-_Weekly Urban PBR CO - 06-03-09 to 12-03-09 7" xfId="16630"/>
    <cellStyle name="_pgvcl-costal_pgvcl_Weekly Urban PBR CO - 06-03-09 to 12-03-09 7 10" xfId="16631"/>
    <cellStyle name="_pgvcl-costal_PGVCL-_Weekly Urban PBR CO - 06-03-09 to 12-03-09 7 10" xfId="16632"/>
    <cellStyle name="_pgvcl-costal_pgvcl_Weekly Urban PBR CO - 06-03-09 to 12-03-09 7 2" xfId="16633"/>
    <cellStyle name="_pgvcl-costal_PGVCL-_Weekly Urban PBR CO - 06-03-09 to 12-03-09 7 2" xfId="16634"/>
    <cellStyle name="_pgvcl-costal_pgvcl_Weekly Urban PBR CO - 06-03-09 to 12-03-09 7 3" xfId="16635"/>
    <cellStyle name="_pgvcl-costal_PGVCL-_Weekly Urban PBR CO - 06-03-09 to 12-03-09 7 3" xfId="16636"/>
    <cellStyle name="_pgvcl-costal_pgvcl_Weekly Urban PBR CO - 06-03-09 to 12-03-09 7 4" xfId="16637"/>
    <cellStyle name="_pgvcl-costal_PGVCL-_Weekly Urban PBR CO - 06-03-09 to 12-03-09 7 4" xfId="16638"/>
    <cellStyle name="_pgvcl-costal_pgvcl_Weekly Urban PBR CO - 06-03-09 to 12-03-09 7 5" xfId="16639"/>
    <cellStyle name="_pgvcl-costal_PGVCL-_Weekly Urban PBR CO - 06-03-09 to 12-03-09 7 5" xfId="16640"/>
    <cellStyle name="_pgvcl-costal_pgvcl_Weekly Urban PBR CO - 06-03-09 to 12-03-09 7 6" xfId="16641"/>
    <cellStyle name="_pgvcl-costal_PGVCL-_Weekly Urban PBR CO - 06-03-09 to 12-03-09 7 6" xfId="16642"/>
    <cellStyle name="_pgvcl-costal_pgvcl_Weekly Urban PBR CO - 06-03-09 to 12-03-09 7 7" xfId="16643"/>
    <cellStyle name="_pgvcl-costal_PGVCL-_Weekly Urban PBR CO - 06-03-09 to 12-03-09 7 7" xfId="16644"/>
    <cellStyle name="_pgvcl-costal_pgvcl_Weekly Urban PBR CO - 06-03-09 to 12-03-09 7 8" xfId="16645"/>
    <cellStyle name="_pgvcl-costal_PGVCL-_Weekly Urban PBR CO - 06-03-09 to 12-03-09 7 8" xfId="16646"/>
    <cellStyle name="_pgvcl-costal_pgvcl_Weekly Urban PBR CO - 06-03-09 to 12-03-09 7 9" xfId="16647"/>
    <cellStyle name="_pgvcl-costal_PGVCL-_Weekly Urban PBR CO - 06-03-09 to 12-03-09 7 9" xfId="16648"/>
    <cellStyle name="_pgvcl-costal_pgvcl_Weekly Urban PBR CO - 06-03-09 to 12-03-09 8" xfId="16649"/>
    <cellStyle name="_pgvcl-costal_PGVCL-_Weekly Urban PBR CO - 06-03-09 to 12-03-09 8" xfId="16650"/>
    <cellStyle name="_pgvcl-costal_pgvcl_Weekly Urban PBR CO - 20-02-09 to 26-02-09" xfId="16651"/>
    <cellStyle name="_pgvcl-costal_PGVCL-_Weekly Urban PBR CO - 20-02-09 to 26-02-09" xfId="16652"/>
    <cellStyle name="_pgvcl-costal_pgvcl_Weekly Urban PBR CO - 20-02-09 to 26-02-09 2" xfId="16653"/>
    <cellStyle name="_pgvcl-costal_PGVCL-_Weekly Urban PBR CO - 20-02-09 to 26-02-09 2" xfId="16654"/>
    <cellStyle name="_pgvcl-costal_pgvcl_Weekly Urban PBR CO - 20-02-09 to 26-02-09 2 10" xfId="16655"/>
    <cellStyle name="_pgvcl-costal_PGVCL-_Weekly Urban PBR CO - 20-02-09 to 26-02-09 2 10" xfId="16656"/>
    <cellStyle name="_pgvcl-costal_pgvcl_Weekly Urban PBR CO - 20-02-09 to 26-02-09 2 2" xfId="16657"/>
    <cellStyle name="_pgvcl-costal_PGVCL-_Weekly Urban PBR CO - 20-02-09 to 26-02-09 2 2" xfId="16658"/>
    <cellStyle name="_pgvcl-costal_pgvcl_Weekly Urban PBR CO - 20-02-09 to 26-02-09 2 3" xfId="16659"/>
    <cellStyle name="_pgvcl-costal_PGVCL-_Weekly Urban PBR CO - 20-02-09 to 26-02-09 2 3" xfId="16660"/>
    <cellStyle name="_pgvcl-costal_pgvcl_Weekly Urban PBR CO - 20-02-09 to 26-02-09 2 4" xfId="16661"/>
    <cellStyle name="_pgvcl-costal_PGVCL-_Weekly Urban PBR CO - 20-02-09 to 26-02-09 2 4" xfId="16662"/>
    <cellStyle name="_pgvcl-costal_pgvcl_Weekly Urban PBR CO - 20-02-09 to 26-02-09 2 5" xfId="16663"/>
    <cellStyle name="_pgvcl-costal_PGVCL-_Weekly Urban PBR CO - 20-02-09 to 26-02-09 2 5" xfId="16664"/>
    <cellStyle name="_pgvcl-costal_pgvcl_Weekly Urban PBR CO - 20-02-09 to 26-02-09 2 6" xfId="16665"/>
    <cellStyle name="_pgvcl-costal_PGVCL-_Weekly Urban PBR CO - 20-02-09 to 26-02-09 2 6" xfId="16666"/>
    <cellStyle name="_pgvcl-costal_pgvcl_Weekly Urban PBR CO - 20-02-09 to 26-02-09 2 7" xfId="16667"/>
    <cellStyle name="_pgvcl-costal_PGVCL-_Weekly Urban PBR CO - 20-02-09 to 26-02-09 2 7" xfId="16668"/>
    <cellStyle name="_pgvcl-costal_pgvcl_Weekly Urban PBR CO - 20-02-09 to 26-02-09 2 8" xfId="16669"/>
    <cellStyle name="_pgvcl-costal_PGVCL-_Weekly Urban PBR CO - 20-02-09 to 26-02-09 2 8" xfId="16670"/>
    <cellStyle name="_pgvcl-costal_pgvcl_Weekly Urban PBR CO - 20-02-09 to 26-02-09 2 9" xfId="16671"/>
    <cellStyle name="_pgvcl-costal_PGVCL-_Weekly Urban PBR CO - 20-02-09 to 26-02-09 2 9" xfId="16672"/>
    <cellStyle name="_pgvcl-costal_pgvcl_Weekly Urban PBR CO - 20-02-09 to 26-02-09 3" xfId="16673"/>
    <cellStyle name="_pgvcl-costal_PGVCL-_Weekly Urban PBR CO - 20-02-09 to 26-02-09 3" xfId="16674"/>
    <cellStyle name="_pgvcl-costal_pgvcl_Weekly Urban PBR CO - 20-02-09 to 26-02-09 3 10" xfId="16675"/>
    <cellStyle name="_pgvcl-costal_PGVCL-_Weekly Urban PBR CO - 20-02-09 to 26-02-09 3 10" xfId="16676"/>
    <cellStyle name="_pgvcl-costal_pgvcl_Weekly Urban PBR CO - 20-02-09 to 26-02-09 3 2" xfId="16677"/>
    <cellStyle name="_pgvcl-costal_PGVCL-_Weekly Urban PBR CO - 20-02-09 to 26-02-09 3 2" xfId="16678"/>
    <cellStyle name="_pgvcl-costal_pgvcl_Weekly Urban PBR CO - 20-02-09 to 26-02-09 3 3" xfId="16679"/>
    <cellStyle name="_pgvcl-costal_PGVCL-_Weekly Urban PBR CO - 20-02-09 to 26-02-09 3 3" xfId="16680"/>
    <cellStyle name="_pgvcl-costal_pgvcl_Weekly Urban PBR CO - 20-02-09 to 26-02-09 3 4" xfId="16681"/>
    <cellStyle name="_pgvcl-costal_PGVCL-_Weekly Urban PBR CO - 20-02-09 to 26-02-09 3 4" xfId="16682"/>
    <cellStyle name="_pgvcl-costal_pgvcl_Weekly Urban PBR CO - 20-02-09 to 26-02-09 3 5" xfId="16683"/>
    <cellStyle name="_pgvcl-costal_PGVCL-_Weekly Urban PBR CO - 20-02-09 to 26-02-09 3 5" xfId="16684"/>
    <cellStyle name="_pgvcl-costal_pgvcl_Weekly Urban PBR CO - 20-02-09 to 26-02-09 3 6" xfId="16685"/>
    <cellStyle name="_pgvcl-costal_PGVCL-_Weekly Urban PBR CO - 20-02-09 to 26-02-09 3 6" xfId="16686"/>
    <cellStyle name="_pgvcl-costal_pgvcl_Weekly Urban PBR CO - 20-02-09 to 26-02-09 3 7" xfId="16687"/>
    <cellStyle name="_pgvcl-costal_PGVCL-_Weekly Urban PBR CO - 20-02-09 to 26-02-09 3 7" xfId="16688"/>
    <cellStyle name="_pgvcl-costal_pgvcl_Weekly Urban PBR CO - 20-02-09 to 26-02-09 3 8" xfId="16689"/>
    <cellStyle name="_pgvcl-costal_PGVCL-_Weekly Urban PBR CO - 20-02-09 to 26-02-09 3 8" xfId="16690"/>
    <cellStyle name="_pgvcl-costal_pgvcl_Weekly Urban PBR CO - 20-02-09 to 26-02-09 3 9" xfId="16691"/>
    <cellStyle name="_pgvcl-costal_PGVCL-_Weekly Urban PBR CO - 20-02-09 to 26-02-09 3 9" xfId="16692"/>
    <cellStyle name="_pgvcl-costal_pgvcl_Weekly Urban PBR CO - 20-02-09 to 26-02-09 4" xfId="16693"/>
    <cellStyle name="_pgvcl-costal_PGVCL-_Weekly Urban PBR CO - 20-02-09 to 26-02-09 4" xfId="16694"/>
    <cellStyle name="_pgvcl-costal_pgvcl_Weekly Urban PBR CO - 20-02-09 to 26-02-09 4 10" xfId="16695"/>
    <cellStyle name="_pgvcl-costal_PGVCL-_Weekly Urban PBR CO - 20-02-09 to 26-02-09 4 10" xfId="16696"/>
    <cellStyle name="_pgvcl-costal_pgvcl_Weekly Urban PBR CO - 20-02-09 to 26-02-09 4 2" xfId="16697"/>
    <cellStyle name="_pgvcl-costal_PGVCL-_Weekly Urban PBR CO - 20-02-09 to 26-02-09 4 2" xfId="16698"/>
    <cellStyle name="_pgvcl-costal_pgvcl_Weekly Urban PBR CO - 20-02-09 to 26-02-09 4 3" xfId="16699"/>
    <cellStyle name="_pgvcl-costal_PGVCL-_Weekly Urban PBR CO - 20-02-09 to 26-02-09 4 3" xfId="16700"/>
    <cellStyle name="_pgvcl-costal_pgvcl_Weekly Urban PBR CO - 20-02-09 to 26-02-09 4 4" xfId="16701"/>
    <cellStyle name="_pgvcl-costal_PGVCL-_Weekly Urban PBR CO - 20-02-09 to 26-02-09 4 4" xfId="16702"/>
    <cellStyle name="_pgvcl-costal_pgvcl_Weekly Urban PBR CO - 20-02-09 to 26-02-09 4 5" xfId="16703"/>
    <cellStyle name="_pgvcl-costal_PGVCL-_Weekly Urban PBR CO - 20-02-09 to 26-02-09 4 5" xfId="16704"/>
    <cellStyle name="_pgvcl-costal_pgvcl_Weekly Urban PBR CO - 20-02-09 to 26-02-09 4 6" xfId="16705"/>
    <cellStyle name="_pgvcl-costal_PGVCL-_Weekly Urban PBR CO - 20-02-09 to 26-02-09 4 6" xfId="16706"/>
    <cellStyle name="_pgvcl-costal_pgvcl_Weekly Urban PBR CO - 20-02-09 to 26-02-09 4 7" xfId="16707"/>
    <cellStyle name="_pgvcl-costal_PGVCL-_Weekly Urban PBR CO - 20-02-09 to 26-02-09 4 7" xfId="16708"/>
    <cellStyle name="_pgvcl-costal_pgvcl_Weekly Urban PBR CO - 20-02-09 to 26-02-09 4 8" xfId="16709"/>
    <cellStyle name="_pgvcl-costal_PGVCL-_Weekly Urban PBR CO - 20-02-09 to 26-02-09 4 8" xfId="16710"/>
    <cellStyle name="_pgvcl-costal_pgvcl_Weekly Urban PBR CO - 20-02-09 to 26-02-09 4 9" xfId="16711"/>
    <cellStyle name="_pgvcl-costal_PGVCL-_Weekly Urban PBR CO - 20-02-09 to 26-02-09 4 9" xfId="16712"/>
    <cellStyle name="_pgvcl-costal_pgvcl_Weekly Urban PBR CO - 20-02-09 to 26-02-09 5" xfId="16713"/>
    <cellStyle name="_pgvcl-costal_PGVCL-_Weekly Urban PBR CO - 20-02-09 to 26-02-09 5" xfId="16714"/>
    <cellStyle name="_pgvcl-costal_pgvcl_Weekly Urban PBR CO - 20-02-09 to 26-02-09 5 10" xfId="16715"/>
    <cellStyle name="_pgvcl-costal_PGVCL-_Weekly Urban PBR CO - 20-02-09 to 26-02-09 5 10" xfId="16716"/>
    <cellStyle name="_pgvcl-costal_pgvcl_Weekly Urban PBR CO - 20-02-09 to 26-02-09 5 2" xfId="16717"/>
    <cellStyle name="_pgvcl-costal_PGVCL-_Weekly Urban PBR CO - 20-02-09 to 26-02-09 5 2" xfId="16718"/>
    <cellStyle name="_pgvcl-costal_pgvcl_Weekly Urban PBR CO - 20-02-09 to 26-02-09 5 3" xfId="16719"/>
    <cellStyle name="_pgvcl-costal_PGVCL-_Weekly Urban PBR CO - 20-02-09 to 26-02-09 5 3" xfId="16720"/>
    <cellStyle name="_pgvcl-costal_pgvcl_Weekly Urban PBR CO - 20-02-09 to 26-02-09 5 4" xfId="16721"/>
    <cellStyle name="_pgvcl-costal_PGVCL-_Weekly Urban PBR CO - 20-02-09 to 26-02-09 5 4" xfId="16722"/>
    <cellStyle name="_pgvcl-costal_pgvcl_Weekly Urban PBR CO - 20-02-09 to 26-02-09 5 5" xfId="16723"/>
    <cellStyle name="_pgvcl-costal_PGVCL-_Weekly Urban PBR CO - 20-02-09 to 26-02-09 5 5" xfId="16724"/>
    <cellStyle name="_pgvcl-costal_pgvcl_Weekly Urban PBR CO - 20-02-09 to 26-02-09 5 6" xfId="16725"/>
    <cellStyle name="_pgvcl-costal_PGVCL-_Weekly Urban PBR CO - 20-02-09 to 26-02-09 5 6" xfId="16726"/>
    <cellStyle name="_pgvcl-costal_pgvcl_Weekly Urban PBR CO - 20-02-09 to 26-02-09 5 7" xfId="16727"/>
    <cellStyle name="_pgvcl-costal_PGVCL-_Weekly Urban PBR CO - 20-02-09 to 26-02-09 5 7" xfId="16728"/>
    <cellStyle name="_pgvcl-costal_pgvcl_Weekly Urban PBR CO - 20-02-09 to 26-02-09 5 8" xfId="16729"/>
    <cellStyle name="_pgvcl-costal_PGVCL-_Weekly Urban PBR CO - 20-02-09 to 26-02-09 5 8" xfId="16730"/>
    <cellStyle name="_pgvcl-costal_pgvcl_Weekly Urban PBR CO - 20-02-09 to 26-02-09 5 9" xfId="16731"/>
    <cellStyle name="_pgvcl-costal_PGVCL-_Weekly Urban PBR CO - 20-02-09 to 26-02-09 5 9" xfId="16732"/>
    <cellStyle name="_pgvcl-costal_pgvcl_Weekly Urban PBR CO - 20-02-09 to 26-02-09 6" xfId="16733"/>
    <cellStyle name="_pgvcl-costal_PGVCL-_Weekly Urban PBR CO - 20-02-09 to 26-02-09 6" xfId="16734"/>
    <cellStyle name="_pgvcl-costal_pgvcl_Weekly Urban PBR CO - 20-02-09 to 26-02-09 6 10" xfId="16735"/>
    <cellStyle name="_pgvcl-costal_PGVCL-_Weekly Urban PBR CO - 20-02-09 to 26-02-09 6 10" xfId="16736"/>
    <cellStyle name="_pgvcl-costal_pgvcl_Weekly Urban PBR CO - 20-02-09 to 26-02-09 6 2" xfId="16737"/>
    <cellStyle name="_pgvcl-costal_PGVCL-_Weekly Urban PBR CO - 20-02-09 to 26-02-09 6 2" xfId="16738"/>
    <cellStyle name="_pgvcl-costal_pgvcl_Weekly Urban PBR CO - 20-02-09 to 26-02-09 6 3" xfId="16739"/>
    <cellStyle name="_pgvcl-costal_PGVCL-_Weekly Urban PBR CO - 20-02-09 to 26-02-09 6 3" xfId="16740"/>
    <cellStyle name="_pgvcl-costal_pgvcl_Weekly Urban PBR CO - 20-02-09 to 26-02-09 6 4" xfId="16741"/>
    <cellStyle name="_pgvcl-costal_PGVCL-_Weekly Urban PBR CO - 20-02-09 to 26-02-09 6 4" xfId="16742"/>
    <cellStyle name="_pgvcl-costal_pgvcl_Weekly Urban PBR CO - 20-02-09 to 26-02-09 6 5" xfId="16743"/>
    <cellStyle name="_pgvcl-costal_PGVCL-_Weekly Urban PBR CO - 20-02-09 to 26-02-09 6 5" xfId="16744"/>
    <cellStyle name="_pgvcl-costal_pgvcl_Weekly Urban PBR CO - 20-02-09 to 26-02-09 6 6" xfId="16745"/>
    <cellStyle name="_pgvcl-costal_PGVCL-_Weekly Urban PBR CO - 20-02-09 to 26-02-09 6 6" xfId="16746"/>
    <cellStyle name="_pgvcl-costal_pgvcl_Weekly Urban PBR CO - 20-02-09 to 26-02-09 6 7" xfId="16747"/>
    <cellStyle name="_pgvcl-costal_PGVCL-_Weekly Urban PBR CO - 20-02-09 to 26-02-09 6 7" xfId="16748"/>
    <cellStyle name="_pgvcl-costal_pgvcl_Weekly Urban PBR CO - 20-02-09 to 26-02-09 6 8" xfId="16749"/>
    <cellStyle name="_pgvcl-costal_PGVCL-_Weekly Urban PBR CO - 20-02-09 to 26-02-09 6 8" xfId="16750"/>
    <cellStyle name="_pgvcl-costal_pgvcl_Weekly Urban PBR CO - 20-02-09 to 26-02-09 6 9" xfId="16751"/>
    <cellStyle name="_pgvcl-costal_PGVCL-_Weekly Urban PBR CO - 20-02-09 to 26-02-09 6 9" xfId="16752"/>
    <cellStyle name="_pgvcl-costal_pgvcl_Weekly Urban PBR CO - 20-02-09 to 26-02-09 7" xfId="16753"/>
    <cellStyle name="_pgvcl-costal_PGVCL-_Weekly Urban PBR CO - 20-02-09 to 26-02-09 7" xfId="16754"/>
    <cellStyle name="_pgvcl-costal_pgvcl_Weekly Urban PBR CO - 20-02-09 to 26-02-09 7 10" xfId="16755"/>
    <cellStyle name="_pgvcl-costal_PGVCL-_Weekly Urban PBR CO - 20-02-09 to 26-02-09 7 10" xfId="16756"/>
    <cellStyle name="_pgvcl-costal_pgvcl_Weekly Urban PBR CO - 20-02-09 to 26-02-09 7 2" xfId="16757"/>
    <cellStyle name="_pgvcl-costal_PGVCL-_Weekly Urban PBR CO - 20-02-09 to 26-02-09 7 2" xfId="16758"/>
    <cellStyle name="_pgvcl-costal_pgvcl_Weekly Urban PBR CO - 20-02-09 to 26-02-09 7 3" xfId="16759"/>
    <cellStyle name="_pgvcl-costal_PGVCL-_Weekly Urban PBR CO - 20-02-09 to 26-02-09 7 3" xfId="16760"/>
    <cellStyle name="_pgvcl-costal_pgvcl_Weekly Urban PBR CO - 20-02-09 to 26-02-09 7 4" xfId="16761"/>
    <cellStyle name="_pgvcl-costal_PGVCL-_Weekly Urban PBR CO - 20-02-09 to 26-02-09 7 4" xfId="16762"/>
    <cellStyle name="_pgvcl-costal_pgvcl_Weekly Urban PBR CO - 20-02-09 to 26-02-09 7 5" xfId="16763"/>
    <cellStyle name="_pgvcl-costal_PGVCL-_Weekly Urban PBR CO - 20-02-09 to 26-02-09 7 5" xfId="16764"/>
    <cellStyle name="_pgvcl-costal_pgvcl_Weekly Urban PBR CO - 20-02-09 to 26-02-09 7 6" xfId="16765"/>
    <cellStyle name="_pgvcl-costal_PGVCL-_Weekly Urban PBR CO - 20-02-09 to 26-02-09 7 6" xfId="16766"/>
    <cellStyle name="_pgvcl-costal_pgvcl_Weekly Urban PBR CO - 20-02-09 to 26-02-09 7 7" xfId="16767"/>
    <cellStyle name="_pgvcl-costal_PGVCL-_Weekly Urban PBR CO - 20-02-09 to 26-02-09 7 7" xfId="16768"/>
    <cellStyle name="_pgvcl-costal_pgvcl_Weekly Urban PBR CO - 20-02-09 to 26-02-09 7 8" xfId="16769"/>
    <cellStyle name="_pgvcl-costal_PGVCL-_Weekly Urban PBR CO - 20-02-09 to 26-02-09 7 8" xfId="16770"/>
    <cellStyle name="_pgvcl-costal_pgvcl_Weekly Urban PBR CO - 20-02-09 to 26-02-09 7 9" xfId="16771"/>
    <cellStyle name="_pgvcl-costal_PGVCL-_Weekly Urban PBR CO - 20-02-09 to 26-02-09 7 9" xfId="16772"/>
    <cellStyle name="_pgvcl-costal_pgvcl_Weekly Urban PBR CO - 20-02-09 to 26-02-09 8" xfId="16773"/>
    <cellStyle name="_pgvcl-costal_PGVCL-_Weekly Urban PBR CO - 20-02-09 to 26-02-09 8" xfId="16774"/>
    <cellStyle name="_pgvcl-costal_pgvcl_Weekly Urban PBR CO - 30-01-09 to 05-02-09" xfId="16775"/>
    <cellStyle name="_pgvcl-costal_PGVCL-_Weekly Urban PBR CO - 30-01-09 to 05-02-09" xfId="16776"/>
    <cellStyle name="_pgvcl-costal_pgvcl_Weekly Urban PBR CO - 30-01-09 to 05-02-09 2" xfId="16777"/>
    <cellStyle name="_pgvcl-costal_PGVCL-_Weekly Urban PBR CO - 30-01-09 to 05-02-09 2" xfId="16778"/>
    <cellStyle name="_pgvcl-costal_pgvcl_Weekly Urban PBR CO - 30-01-09 to 05-02-09 2 10" xfId="16779"/>
    <cellStyle name="_pgvcl-costal_PGVCL-_Weekly Urban PBR CO - 30-01-09 to 05-02-09 2 10" xfId="16780"/>
    <cellStyle name="_pgvcl-costal_pgvcl_Weekly Urban PBR CO - 30-01-09 to 05-02-09 2 2" xfId="16781"/>
    <cellStyle name="_pgvcl-costal_PGVCL-_Weekly Urban PBR CO - 30-01-09 to 05-02-09 2 2" xfId="16782"/>
    <cellStyle name="_pgvcl-costal_pgvcl_Weekly Urban PBR CO - 30-01-09 to 05-02-09 2 3" xfId="16783"/>
    <cellStyle name="_pgvcl-costal_PGVCL-_Weekly Urban PBR CO - 30-01-09 to 05-02-09 2 3" xfId="16784"/>
    <cellStyle name="_pgvcl-costal_pgvcl_Weekly Urban PBR CO - 30-01-09 to 05-02-09 2 4" xfId="16785"/>
    <cellStyle name="_pgvcl-costal_PGVCL-_Weekly Urban PBR CO - 30-01-09 to 05-02-09 2 4" xfId="16786"/>
    <cellStyle name="_pgvcl-costal_pgvcl_Weekly Urban PBR CO - 30-01-09 to 05-02-09 2 5" xfId="16787"/>
    <cellStyle name="_pgvcl-costal_PGVCL-_Weekly Urban PBR CO - 30-01-09 to 05-02-09 2 5" xfId="16788"/>
    <cellStyle name="_pgvcl-costal_pgvcl_Weekly Urban PBR CO - 30-01-09 to 05-02-09 2 6" xfId="16789"/>
    <cellStyle name="_pgvcl-costal_PGVCL-_Weekly Urban PBR CO - 30-01-09 to 05-02-09 2 6" xfId="16790"/>
    <cellStyle name="_pgvcl-costal_pgvcl_Weekly Urban PBR CO - 30-01-09 to 05-02-09 2 7" xfId="16791"/>
    <cellStyle name="_pgvcl-costal_PGVCL-_Weekly Urban PBR CO - 30-01-09 to 05-02-09 2 7" xfId="16792"/>
    <cellStyle name="_pgvcl-costal_pgvcl_Weekly Urban PBR CO - 30-01-09 to 05-02-09 2 8" xfId="16793"/>
    <cellStyle name="_pgvcl-costal_PGVCL-_Weekly Urban PBR CO - 30-01-09 to 05-02-09 2 8" xfId="16794"/>
    <cellStyle name="_pgvcl-costal_pgvcl_Weekly Urban PBR CO - 30-01-09 to 05-02-09 2 9" xfId="16795"/>
    <cellStyle name="_pgvcl-costal_PGVCL-_Weekly Urban PBR CO - 30-01-09 to 05-02-09 2 9" xfId="16796"/>
    <cellStyle name="_pgvcl-costal_pgvcl_Weekly Urban PBR CO - 30-01-09 to 05-02-09 3" xfId="16797"/>
    <cellStyle name="_pgvcl-costal_PGVCL-_Weekly Urban PBR CO - 30-01-09 to 05-02-09 3" xfId="16798"/>
    <cellStyle name="_pgvcl-costal_pgvcl_Weekly Urban PBR CO - 30-01-09 to 05-02-09 3 10" xfId="16799"/>
    <cellStyle name="_pgvcl-costal_PGVCL-_Weekly Urban PBR CO - 30-01-09 to 05-02-09 3 10" xfId="16800"/>
    <cellStyle name="_pgvcl-costal_pgvcl_Weekly Urban PBR CO - 30-01-09 to 05-02-09 3 2" xfId="16801"/>
    <cellStyle name="_pgvcl-costal_PGVCL-_Weekly Urban PBR CO - 30-01-09 to 05-02-09 3 2" xfId="16802"/>
    <cellStyle name="_pgvcl-costal_pgvcl_Weekly Urban PBR CO - 30-01-09 to 05-02-09 3 3" xfId="16803"/>
    <cellStyle name="_pgvcl-costal_PGVCL-_Weekly Urban PBR CO - 30-01-09 to 05-02-09 3 3" xfId="16804"/>
    <cellStyle name="_pgvcl-costal_pgvcl_Weekly Urban PBR CO - 30-01-09 to 05-02-09 3 4" xfId="16805"/>
    <cellStyle name="_pgvcl-costal_PGVCL-_Weekly Urban PBR CO - 30-01-09 to 05-02-09 3 4" xfId="16806"/>
    <cellStyle name="_pgvcl-costal_pgvcl_Weekly Urban PBR CO - 30-01-09 to 05-02-09 3 5" xfId="16807"/>
    <cellStyle name="_pgvcl-costal_PGVCL-_Weekly Urban PBR CO - 30-01-09 to 05-02-09 3 5" xfId="16808"/>
    <cellStyle name="_pgvcl-costal_pgvcl_Weekly Urban PBR CO - 30-01-09 to 05-02-09 3 6" xfId="16809"/>
    <cellStyle name="_pgvcl-costal_PGVCL-_Weekly Urban PBR CO - 30-01-09 to 05-02-09 3 6" xfId="16810"/>
    <cellStyle name="_pgvcl-costal_pgvcl_Weekly Urban PBR CO - 30-01-09 to 05-02-09 3 7" xfId="16811"/>
    <cellStyle name="_pgvcl-costal_PGVCL-_Weekly Urban PBR CO - 30-01-09 to 05-02-09 3 7" xfId="16812"/>
    <cellStyle name="_pgvcl-costal_pgvcl_Weekly Urban PBR CO - 30-01-09 to 05-02-09 3 8" xfId="16813"/>
    <cellStyle name="_pgvcl-costal_PGVCL-_Weekly Urban PBR CO - 30-01-09 to 05-02-09 3 8" xfId="16814"/>
    <cellStyle name="_pgvcl-costal_pgvcl_Weekly Urban PBR CO - 30-01-09 to 05-02-09 3 9" xfId="16815"/>
    <cellStyle name="_pgvcl-costal_PGVCL-_Weekly Urban PBR CO - 30-01-09 to 05-02-09 3 9" xfId="16816"/>
    <cellStyle name="_pgvcl-costal_pgvcl_Weekly Urban PBR CO - 30-01-09 to 05-02-09 4" xfId="16817"/>
    <cellStyle name="_pgvcl-costal_PGVCL-_Weekly Urban PBR CO - 30-01-09 to 05-02-09 4" xfId="16818"/>
    <cellStyle name="_pgvcl-costal_pgvcl_Weekly Urban PBR CO - 30-01-09 to 05-02-09 4 10" xfId="16819"/>
    <cellStyle name="_pgvcl-costal_PGVCL-_Weekly Urban PBR CO - 30-01-09 to 05-02-09 4 10" xfId="16820"/>
    <cellStyle name="_pgvcl-costal_pgvcl_Weekly Urban PBR CO - 30-01-09 to 05-02-09 4 2" xfId="16821"/>
    <cellStyle name="_pgvcl-costal_PGVCL-_Weekly Urban PBR CO - 30-01-09 to 05-02-09 4 2" xfId="16822"/>
    <cellStyle name="_pgvcl-costal_pgvcl_Weekly Urban PBR CO - 30-01-09 to 05-02-09 4 3" xfId="16823"/>
    <cellStyle name="_pgvcl-costal_PGVCL-_Weekly Urban PBR CO - 30-01-09 to 05-02-09 4 3" xfId="16824"/>
    <cellStyle name="_pgvcl-costal_pgvcl_Weekly Urban PBR CO - 30-01-09 to 05-02-09 4 4" xfId="16825"/>
    <cellStyle name="_pgvcl-costal_PGVCL-_Weekly Urban PBR CO - 30-01-09 to 05-02-09 4 4" xfId="16826"/>
    <cellStyle name="_pgvcl-costal_pgvcl_Weekly Urban PBR CO - 30-01-09 to 05-02-09 4 5" xfId="16827"/>
    <cellStyle name="_pgvcl-costal_PGVCL-_Weekly Urban PBR CO - 30-01-09 to 05-02-09 4 5" xfId="16828"/>
    <cellStyle name="_pgvcl-costal_pgvcl_Weekly Urban PBR CO - 30-01-09 to 05-02-09 4 6" xfId="16829"/>
    <cellStyle name="_pgvcl-costal_PGVCL-_Weekly Urban PBR CO - 30-01-09 to 05-02-09 4 6" xfId="16830"/>
    <cellStyle name="_pgvcl-costal_pgvcl_Weekly Urban PBR CO - 30-01-09 to 05-02-09 4 7" xfId="16831"/>
    <cellStyle name="_pgvcl-costal_PGVCL-_Weekly Urban PBR CO - 30-01-09 to 05-02-09 4 7" xfId="16832"/>
    <cellStyle name="_pgvcl-costal_pgvcl_Weekly Urban PBR CO - 30-01-09 to 05-02-09 4 8" xfId="16833"/>
    <cellStyle name="_pgvcl-costal_PGVCL-_Weekly Urban PBR CO - 30-01-09 to 05-02-09 4 8" xfId="16834"/>
    <cellStyle name="_pgvcl-costal_pgvcl_Weekly Urban PBR CO - 30-01-09 to 05-02-09 4 9" xfId="16835"/>
    <cellStyle name="_pgvcl-costal_PGVCL-_Weekly Urban PBR CO - 30-01-09 to 05-02-09 4 9" xfId="16836"/>
    <cellStyle name="_pgvcl-costal_pgvcl_Weekly Urban PBR CO - 30-01-09 to 05-02-09 5" xfId="16837"/>
    <cellStyle name="_pgvcl-costal_PGVCL-_Weekly Urban PBR CO - 30-01-09 to 05-02-09 5" xfId="16838"/>
    <cellStyle name="_pgvcl-costal_pgvcl_Weekly Urban PBR CO - 30-01-09 to 05-02-09 5 10" xfId="16839"/>
    <cellStyle name="_pgvcl-costal_PGVCL-_Weekly Urban PBR CO - 30-01-09 to 05-02-09 5 10" xfId="16840"/>
    <cellStyle name="_pgvcl-costal_pgvcl_Weekly Urban PBR CO - 30-01-09 to 05-02-09 5 2" xfId="16841"/>
    <cellStyle name="_pgvcl-costal_PGVCL-_Weekly Urban PBR CO - 30-01-09 to 05-02-09 5 2" xfId="16842"/>
    <cellStyle name="_pgvcl-costal_pgvcl_Weekly Urban PBR CO - 30-01-09 to 05-02-09 5 3" xfId="16843"/>
    <cellStyle name="_pgvcl-costal_PGVCL-_Weekly Urban PBR CO - 30-01-09 to 05-02-09 5 3" xfId="16844"/>
    <cellStyle name="_pgvcl-costal_pgvcl_Weekly Urban PBR CO - 30-01-09 to 05-02-09 5 4" xfId="16845"/>
    <cellStyle name="_pgvcl-costal_PGVCL-_Weekly Urban PBR CO - 30-01-09 to 05-02-09 5 4" xfId="16846"/>
    <cellStyle name="_pgvcl-costal_pgvcl_Weekly Urban PBR CO - 30-01-09 to 05-02-09 5 5" xfId="16847"/>
    <cellStyle name="_pgvcl-costal_PGVCL-_Weekly Urban PBR CO - 30-01-09 to 05-02-09 5 5" xfId="16848"/>
    <cellStyle name="_pgvcl-costal_pgvcl_Weekly Urban PBR CO - 30-01-09 to 05-02-09 5 6" xfId="16849"/>
    <cellStyle name="_pgvcl-costal_PGVCL-_Weekly Urban PBR CO - 30-01-09 to 05-02-09 5 6" xfId="16850"/>
    <cellStyle name="_pgvcl-costal_pgvcl_Weekly Urban PBR CO - 30-01-09 to 05-02-09 5 7" xfId="16851"/>
    <cellStyle name="_pgvcl-costal_PGVCL-_Weekly Urban PBR CO - 30-01-09 to 05-02-09 5 7" xfId="16852"/>
    <cellStyle name="_pgvcl-costal_pgvcl_Weekly Urban PBR CO - 30-01-09 to 05-02-09 5 8" xfId="16853"/>
    <cellStyle name="_pgvcl-costal_PGVCL-_Weekly Urban PBR CO - 30-01-09 to 05-02-09 5 8" xfId="16854"/>
    <cellStyle name="_pgvcl-costal_pgvcl_Weekly Urban PBR CO - 30-01-09 to 05-02-09 5 9" xfId="16855"/>
    <cellStyle name="_pgvcl-costal_PGVCL-_Weekly Urban PBR CO - 30-01-09 to 05-02-09 5 9" xfId="16856"/>
    <cellStyle name="_pgvcl-costal_pgvcl_Weekly Urban PBR CO - 30-01-09 to 05-02-09 6" xfId="16857"/>
    <cellStyle name="_pgvcl-costal_PGVCL-_Weekly Urban PBR CO - 30-01-09 to 05-02-09 6" xfId="16858"/>
    <cellStyle name="_pgvcl-costal_pgvcl_Weekly Urban PBR CO - 30-01-09 to 05-02-09 6 10" xfId="16859"/>
    <cellStyle name="_pgvcl-costal_PGVCL-_Weekly Urban PBR CO - 30-01-09 to 05-02-09 6 10" xfId="16860"/>
    <cellStyle name="_pgvcl-costal_pgvcl_Weekly Urban PBR CO - 30-01-09 to 05-02-09 6 2" xfId="16861"/>
    <cellStyle name="_pgvcl-costal_PGVCL-_Weekly Urban PBR CO - 30-01-09 to 05-02-09 6 2" xfId="16862"/>
    <cellStyle name="_pgvcl-costal_pgvcl_Weekly Urban PBR CO - 30-01-09 to 05-02-09 6 3" xfId="16863"/>
    <cellStyle name="_pgvcl-costal_PGVCL-_Weekly Urban PBR CO - 30-01-09 to 05-02-09 6 3" xfId="16864"/>
    <cellStyle name="_pgvcl-costal_pgvcl_Weekly Urban PBR CO - 30-01-09 to 05-02-09 6 4" xfId="16865"/>
    <cellStyle name="_pgvcl-costal_PGVCL-_Weekly Urban PBR CO - 30-01-09 to 05-02-09 6 4" xfId="16866"/>
    <cellStyle name="_pgvcl-costal_pgvcl_Weekly Urban PBR CO - 30-01-09 to 05-02-09 6 5" xfId="16867"/>
    <cellStyle name="_pgvcl-costal_PGVCL-_Weekly Urban PBR CO - 30-01-09 to 05-02-09 6 5" xfId="16868"/>
    <cellStyle name="_pgvcl-costal_pgvcl_Weekly Urban PBR CO - 30-01-09 to 05-02-09 6 6" xfId="16869"/>
    <cellStyle name="_pgvcl-costal_PGVCL-_Weekly Urban PBR CO - 30-01-09 to 05-02-09 6 6" xfId="16870"/>
    <cellStyle name="_pgvcl-costal_pgvcl_Weekly Urban PBR CO - 30-01-09 to 05-02-09 6 7" xfId="16871"/>
    <cellStyle name="_pgvcl-costal_PGVCL-_Weekly Urban PBR CO - 30-01-09 to 05-02-09 6 7" xfId="16872"/>
    <cellStyle name="_pgvcl-costal_pgvcl_Weekly Urban PBR CO - 30-01-09 to 05-02-09 6 8" xfId="16873"/>
    <cellStyle name="_pgvcl-costal_PGVCL-_Weekly Urban PBR CO - 30-01-09 to 05-02-09 6 8" xfId="16874"/>
    <cellStyle name="_pgvcl-costal_pgvcl_Weekly Urban PBR CO - 30-01-09 to 05-02-09 6 9" xfId="16875"/>
    <cellStyle name="_pgvcl-costal_PGVCL-_Weekly Urban PBR CO - 30-01-09 to 05-02-09 6 9" xfId="16876"/>
    <cellStyle name="_pgvcl-costal_pgvcl_Weekly Urban PBR CO - 30-01-09 to 05-02-09 7" xfId="16877"/>
    <cellStyle name="_pgvcl-costal_PGVCL-_Weekly Urban PBR CO - 30-01-09 to 05-02-09 7" xfId="16878"/>
    <cellStyle name="_pgvcl-costal_pgvcl_Weekly Urban PBR CO - 30-01-09 to 05-02-09 7 10" xfId="16879"/>
    <cellStyle name="_pgvcl-costal_PGVCL-_Weekly Urban PBR CO - 30-01-09 to 05-02-09 7 10" xfId="16880"/>
    <cellStyle name="_pgvcl-costal_pgvcl_Weekly Urban PBR CO - 30-01-09 to 05-02-09 7 2" xfId="16881"/>
    <cellStyle name="_pgvcl-costal_PGVCL-_Weekly Urban PBR CO - 30-01-09 to 05-02-09 7 2" xfId="16882"/>
    <cellStyle name="_pgvcl-costal_pgvcl_Weekly Urban PBR CO - 30-01-09 to 05-02-09 7 3" xfId="16883"/>
    <cellStyle name="_pgvcl-costal_PGVCL-_Weekly Urban PBR CO - 30-01-09 to 05-02-09 7 3" xfId="16884"/>
    <cellStyle name="_pgvcl-costal_pgvcl_Weekly Urban PBR CO - 30-01-09 to 05-02-09 7 4" xfId="16885"/>
    <cellStyle name="_pgvcl-costal_PGVCL-_Weekly Urban PBR CO - 30-01-09 to 05-02-09 7 4" xfId="16886"/>
    <cellStyle name="_pgvcl-costal_pgvcl_Weekly Urban PBR CO - 30-01-09 to 05-02-09 7 5" xfId="16887"/>
    <cellStyle name="_pgvcl-costal_PGVCL-_Weekly Urban PBR CO - 30-01-09 to 05-02-09 7 5" xfId="16888"/>
    <cellStyle name="_pgvcl-costal_pgvcl_Weekly Urban PBR CO - 30-01-09 to 05-02-09 7 6" xfId="16889"/>
    <cellStyle name="_pgvcl-costal_PGVCL-_Weekly Urban PBR CO - 30-01-09 to 05-02-09 7 6" xfId="16890"/>
    <cellStyle name="_pgvcl-costal_pgvcl_Weekly Urban PBR CO - 30-01-09 to 05-02-09 7 7" xfId="16891"/>
    <cellStyle name="_pgvcl-costal_PGVCL-_Weekly Urban PBR CO - 30-01-09 to 05-02-09 7 7" xfId="16892"/>
    <cellStyle name="_pgvcl-costal_pgvcl_Weekly Urban PBR CO - 30-01-09 to 05-02-09 7 8" xfId="16893"/>
    <cellStyle name="_pgvcl-costal_PGVCL-_Weekly Urban PBR CO - 30-01-09 to 05-02-09 7 8" xfId="16894"/>
    <cellStyle name="_pgvcl-costal_pgvcl_Weekly Urban PBR CO - 30-01-09 to 05-02-09 7 9" xfId="16895"/>
    <cellStyle name="_pgvcl-costal_PGVCL-_Weekly Urban PBR CO - 30-01-09 to 05-02-09 7 9" xfId="16896"/>
    <cellStyle name="_pgvcl-costal_pgvcl_Weekly Urban PBR CO - 30-01-09 to 05-02-09 8" xfId="16897"/>
    <cellStyle name="_pgvcl-costal_PGVCL-_Weekly Urban PBR CO - 30-01-09 to 05-02-09 8" xfId="16898"/>
    <cellStyle name="_pgvcl-costal_pgvcl_Weekly Urban PBR CO - 9-1-09 to 15.01.09" xfId="16899"/>
    <cellStyle name="_pgvcl-costal_PGVCL-_Weekly Urban PBR CO - 9-1-09 to 15.01.09" xfId="16900"/>
    <cellStyle name="_pgvcl-costal_pgvcl_Weekly Urban PBR CO - 9-1-09 to 15.01.09 2" xfId="16901"/>
    <cellStyle name="_pgvcl-costal_PGVCL-_Weekly Urban PBR CO - 9-1-09 to 15.01.09 2" xfId="16902"/>
    <cellStyle name="_pgvcl-costal_pgvcl_Weekly Urban PBR CO - 9-1-09 to 15.01.09 2 10" xfId="16903"/>
    <cellStyle name="_pgvcl-costal_PGVCL-_Weekly Urban PBR CO - 9-1-09 to 15.01.09 2 10" xfId="16904"/>
    <cellStyle name="_pgvcl-costal_pgvcl_Weekly Urban PBR CO - 9-1-09 to 15.01.09 2 2" xfId="16905"/>
    <cellStyle name="_pgvcl-costal_PGVCL-_Weekly Urban PBR CO - 9-1-09 to 15.01.09 2 2" xfId="16906"/>
    <cellStyle name="_pgvcl-costal_pgvcl_Weekly Urban PBR CO - 9-1-09 to 15.01.09 2 3" xfId="16907"/>
    <cellStyle name="_pgvcl-costal_PGVCL-_Weekly Urban PBR CO - 9-1-09 to 15.01.09 2 3" xfId="16908"/>
    <cellStyle name="_pgvcl-costal_pgvcl_Weekly Urban PBR CO - 9-1-09 to 15.01.09 2 4" xfId="16909"/>
    <cellStyle name="_pgvcl-costal_PGVCL-_Weekly Urban PBR CO - 9-1-09 to 15.01.09 2 4" xfId="16910"/>
    <cellStyle name="_pgvcl-costal_pgvcl_Weekly Urban PBR CO - 9-1-09 to 15.01.09 2 5" xfId="16911"/>
    <cellStyle name="_pgvcl-costal_PGVCL-_Weekly Urban PBR CO - 9-1-09 to 15.01.09 2 5" xfId="16912"/>
    <cellStyle name="_pgvcl-costal_pgvcl_Weekly Urban PBR CO - 9-1-09 to 15.01.09 2 6" xfId="16913"/>
    <cellStyle name="_pgvcl-costal_PGVCL-_Weekly Urban PBR CO - 9-1-09 to 15.01.09 2 6" xfId="16914"/>
    <cellStyle name="_pgvcl-costal_pgvcl_Weekly Urban PBR CO - 9-1-09 to 15.01.09 2 7" xfId="16915"/>
    <cellStyle name="_pgvcl-costal_PGVCL-_Weekly Urban PBR CO - 9-1-09 to 15.01.09 2 7" xfId="16916"/>
    <cellStyle name="_pgvcl-costal_pgvcl_Weekly Urban PBR CO - 9-1-09 to 15.01.09 2 8" xfId="16917"/>
    <cellStyle name="_pgvcl-costal_PGVCL-_Weekly Urban PBR CO - 9-1-09 to 15.01.09 2 8" xfId="16918"/>
    <cellStyle name="_pgvcl-costal_pgvcl_Weekly Urban PBR CO - 9-1-09 to 15.01.09 2 9" xfId="16919"/>
    <cellStyle name="_pgvcl-costal_PGVCL-_Weekly Urban PBR CO - 9-1-09 to 15.01.09 2 9" xfId="16920"/>
    <cellStyle name="_pgvcl-costal_pgvcl_Weekly Urban PBR CO - 9-1-09 to 15.01.09 3" xfId="16921"/>
    <cellStyle name="_pgvcl-costal_PGVCL-_Weekly Urban PBR CO - 9-1-09 to 15.01.09 3" xfId="16922"/>
    <cellStyle name="_pgvcl-costal_pgvcl_Weekly Urban PBR CO - 9-1-09 to 15.01.09 3 10" xfId="16923"/>
    <cellStyle name="_pgvcl-costal_PGVCL-_Weekly Urban PBR CO - 9-1-09 to 15.01.09 3 10" xfId="16924"/>
    <cellStyle name="_pgvcl-costal_pgvcl_Weekly Urban PBR CO - 9-1-09 to 15.01.09 3 2" xfId="16925"/>
    <cellStyle name="_pgvcl-costal_PGVCL-_Weekly Urban PBR CO - 9-1-09 to 15.01.09 3 2" xfId="16926"/>
    <cellStyle name="_pgvcl-costal_pgvcl_Weekly Urban PBR CO - 9-1-09 to 15.01.09 3 3" xfId="16927"/>
    <cellStyle name="_pgvcl-costal_PGVCL-_Weekly Urban PBR CO - 9-1-09 to 15.01.09 3 3" xfId="16928"/>
    <cellStyle name="_pgvcl-costal_pgvcl_Weekly Urban PBR CO - 9-1-09 to 15.01.09 3 4" xfId="16929"/>
    <cellStyle name="_pgvcl-costal_PGVCL-_Weekly Urban PBR CO - 9-1-09 to 15.01.09 3 4" xfId="16930"/>
    <cellStyle name="_pgvcl-costal_pgvcl_Weekly Urban PBR CO - 9-1-09 to 15.01.09 3 5" xfId="16931"/>
    <cellStyle name="_pgvcl-costal_PGVCL-_Weekly Urban PBR CO - 9-1-09 to 15.01.09 3 5" xfId="16932"/>
    <cellStyle name="_pgvcl-costal_pgvcl_Weekly Urban PBR CO - 9-1-09 to 15.01.09 3 6" xfId="16933"/>
    <cellStyle name="_pgvcl-costal_PGVCL-_Weekly Urban PBR CO - 9-1-09 to 15.01.09 3 6" xfId="16934"/>
    <cellStyle name="_pgvcl-costal_pgvcl_Weekly Urban PBR CO - 9-1-09 to 15.01.09 3 7" xfId="16935"/>
    <cellStyle name="_pgvcl-costal_PGVCL-_Weekly Urban PBR CO - 9-1-09 to 15.01.09 3 7" xfId="16936"/>
    <cellStyle name="_pgvcl-costal_pgvcl_Weekly Urban PBR CO - 9-1-09 to 15.01.09 3 8" xfId="16937"/>
    <cellStyle name="_pgvcl-costal_PGVCL-_Weekly Urban PBR CO - 9-1-09 to 15.01.09 3 8" xfId="16938"/>
    <cellStyle name="_pgvcl-costal_pgvcl_Weekly Urban PBR CO - 9-1-09 to 15.01.09 3 9" xfId="16939"/>
    <cellStyle name="_pgvcl-costal_PGVCL-_Weekly Urban PBR CO - 9-1-09 to 15.01.09 3 9" xfId="16940"/>
    <cellStyle name="_pgvcl-costal_pgvcl_Weekly Urban PBR CO - 9-1-09 to 15.01.09 4" xfId="16941"/>
    <cellStyle name="_pgvcl-costal_PGVCL-_Weekly Urban PBR CO - 9-1-09 to 15.01.09 4" xfId="16942"/>
    <cellStyle name="_pgvcl-costal_pgvcl_Weekly Urban PBR CO - 9-1-09 to 15.01.09 4 10" xfId="16943"/>
    <cellStyle name="_pgvcl-costal_PGVCL-_Weekly Urban PBR CO - 9-1-09 to 15.01.09 4 10" xfId="16944"/>
    <cellStyle name="_pgvcl-costal_pgvcl_Weekly Urban PBR CO - 9-1-09 to 15.01.09 4 2" xfId="16945"/>
    <cellStyle name="_pgvcl-costal_PGVCL-_Weekly Urban PBR CO - 9-1-09 to 15.01.09 4 2" xfId="16946"/>
    <cellStyle name="_pgvcl-costal_pgvcl_Weekly Urban PBR CO - 9-1-09 to 15.01.09 4 3" xfId="16947"/>
    <cellStyle name="_pgvcl-costal_PGVCL-_Weekly Urban PBR CO - 9-1-09 to 15.01.09 4 3" xfId="16948"/>
    <cellStyle name="_pgvcl-costal_pgvcl_Weekly Urban PBR CO - 9-1-09 to 15.01.09 4 4" xfId="16949"/>
    <cellStyle name="_pgvcl-costal_PGVCL-_Weekly Urban PBR CO - 9-1-09 to 15.01.09 4 4" xfId="16950"/>
    <cellStyle name="_pgvcl-costal_pgvcl_Weekly Urban PBR CO - 9-1-09 to 15.01.09 4 5" xfId="16951"/>
    <cellStyle name="_pgvcl-costal_PGVCL-_Weekly Urban PBR CO - 9-1-09 to 15.01.09 4 5" xfId="16952"/>
    <cellStyle name="_pgvcl-costal_pgvcl_Weekly Urban PBR CO - 9-1-09 to 15.01.09 4 6" xfId="16953"/>
    <cellStyle name="_pgvcl-costal_PGVCL-_Weekly Urban PBR CO - 9-1-09 to 15.01.09 4 6" xfId="16954"/>
    <cellStyle name="_pgvcl-costal_pgvcl_Weekly Urban PBR CO - 9-1-09 to 15.01.09 4 7" xfId="16955"/>
    <cellStyle name="_pgvcl-costal_PGVCL-_Weekly Urban PBR CO - 9-1-09 to 15.01.09 4 7" xfId="16956"/>
    <cellStyle name="_pgvcl-costal_pgvcl_Weekly Urban PBR CO - 9-1-09 to 15.01.09 4 8" xfId="16957"/>
    <cellStyle name="_pgvcl-costal_PGVCL-_Weekly Urban PBR CO - 9-1-09 to 15.01.09 4 8" xfId="16958"/>
    <cellStyle name="_pgvcl-costal_pgvcl_Weekly Urban PBR CO - 9-1-09 to 15.01.09 4 9" xfId="16959"/>
    <cellStyle name="_pgvcl-costal_PGVCL-_Weekly Urban PBR CO - 9-1-09 to 15.01.09 4 9" xfId="16960"/>
    <cellStyle name="_pgvcl-costal_pgvcl_Weekly Urban PBR CO - 9-1-09 to 15.01.09 5" xfId="16961"/>
    <cellStyle name="_pgvcl-costal_PGVCL-_Weekly Urban PBR CO - 9-1-09 to 15.01.09 5" xfId="16962"/>
    <cellStyle name="_pgvcl-costal_pgvcl_Weekly Urban PBR CO - 9-1-09 to 15.01.09 5 10" xfId="16963"/>
    <cellStyle name="_pgvcl-costal_PGVCL-_Weekly Urban PBR CO - 9-1-09 to 15.01.09 5 10" xfId="16964"/>
    <cellStyle name="_pgvcl-costal_pgvcl_Weekly Urban PBR CO - 9-1-09 to 15.01.09 5 2" xfId="16965"/>
    <cellStyle name="_pgvcl-costal_PGVCL-_Weekly Urban PBR CO - 9-1-09 to 15.01.09 5 2" xfId="16966"/>
    <cellStyle name="_pgvcl-costal_pgvcl_Weekly Urban PBR CO - 9-1-09 to 15.01.09 5 3" xfId="16967"/>
    <cellStyle name="_pgvcl-costal_PGVCL-_Weekly Urban PBR CO - 9-1-09 to 15.01.09 5 3" xfId="16968"/>
    <cellStyle name="_pgvcl-costal_pgvcl_Weekly Urban PBR CO - 9-1-09 to 15.01.09 5 4" xfId="16969"/>
    <cellStyle name="_pgvcl-costal_PGVCL-_Weekly Urban PBR CO - 9-1-09 to 15.01.09 5 4" xfId="16970"/>
    <cellStyle name="_pgvcl-costal_pgvcl_Weekly Urban PBR CO - 9-1-09 to 15.01.09 5 5" xfId="16971"/>
    <cellStyle name="_pgvcl-costal_PGVCL-_Weekly Urban PBR CO - 9-1-09 to 15.01.09 5 5" xfId="16972"/>
    <cellStyle name="_pgvcl-costal_pgvcl_Weekly Urban PBR CO - 9-1-09 to 15.01.09 5 6" xfId="16973"/>
    <cellStyle name="_pgvcl-costal_PGVCL-_Weekly Urban PBR CO - 9-1-09 to 15.01.09 5 6" xfId="16974"/>
    <cellStyle name="_pgvcl-costal_pgvcl_Weekly Urban PBR CO - 9-1-09 to 15.01.09 5 7" xfId="16975"/>
    <cellStyle name="_pgvcl-costal_PGVCL-_Weekly Urban PBR CO - 9-1-09 to 15.01.09 5 7" xfId="16976"/>
    <cellStyle name="_pgvcl-costal_pgvcl_Weekly Urban PBR CO - 9-1-09 to 15.01.09 5 8" xfId="16977"/>
    <cellStyle name="_pgvcl-costal_PGVCL-_Weekly Urban PBR CO - 9-1-09 to 15.01.09 5 8" xfId="16978"/>
    <cellStyle name="_pgvcl-costal_pgvcl_Weekly Urban PBR CO - 9-1-09 to 15.01.09 5 9" xfId="16979"/>
    <cellStyle name="_pgvcl-costal_PGVCL-_Weekly Urban PBR CO - 9-1-09 to 15.01.09 5 9" xfId="16980"/>
    <cellStyle name="_pgvcl-costal_pgvcl_Weekly Urban PBR CO - 9-1-09 to 15.01.09 6" xfId="16981"/>
    <cellStyle name="_pgvcl-costal_PGVCL-_Weekly Urban PBR CO - 9-1-09 to 15.01.09 6" xfId="16982"/>
    <cellStyle name="_pgvcl-costal_pgvcl_Weekly Urban PBR CO - 9-1-09 to 15.01.09 6 10" xfId="16983"/>
    <cellStyle name="_pgvcl-costal_PGVCL-_Weekly Urban PBR CO - 9-1-09 to 15.01.09 6 10" xfId="16984"/>
    <cellStyle name="_pgvcl-costal_pgvcl_Weekly Urban PBR CO - 9-1-09 to 15.01.09 6 2" xfId="16985"/>
    <cellStyle name="_pgvcl-costal_PGVCL-_Weekly Urban PBR CO - 9-1-09 to 15.01.09 6 2" xfId="16986"/>
    <cellStyle name="_pgvcl-costal_pgvcl_Weekly Urban PBR CO - 9-1-09 to 15.01.09 6 3" xfId="16987"/>
    <cellStyle name="_pgvcl-costal_PGVCL-_Weekly Urban PBR CO - 9-1-09 to 15.01.09 6 3" xfId="16988"/>
    <cellStyle name="_pgvcl-costal_pgvcl_Weekly Urban PBR CO - 9-1-09 to 15.01.09 6 4" xfId="16989"/>
    <cellStyle name="_pgvcl-costal_PGVCL-_Weekly Urban PBR CO - 9-1-09 to 15.01.09 6 4" xfId="16990"/>
    <cellStyle name="_pgvcl-costal_pgvcl_Weekly Urban PBR CO - 9-1-09 to 15.01.09 6 5" xfId="16991"/>
    <cellStyle name="_pgvcl-costal_PGVCL-_Weekly Urban PBR CO - 9-1-09 to 15.01.09 6 5" xfId="16992"/>
    <cellStyle name="_pgvcl-costal_pgvcl_Weekly Urban PBR CO - 9-1-09 to 15.01.09 6 6" xfId="16993"/>
    <cellStyle name="_pgvcl-costal_PGVCL-_Weekly Urban PBR CO - 9-1-09 to 15.01.09 6 6" xfId="16994"/>
    <cellStyle name="_pgvcl-costal_pgvcl_Weekly Urban PBR CO - 9-1-09 to 15.01.09 6 7" xfId="16995"/>
    <cellStyle name="_pgvcl-costal_PGVCL-_Weekly Urban PBR CO - 9-1-09 to 15.01.09 6 7" xfId="16996"/>
    <cellStyle name="_pgvcl-costal_pgvcl_Weekly Urban PBR CO - 9-1-09 to 15.01.09 6 8" xfId="16997"/>
    <cellStyle name="_pgvcl-costal_PGVCL-_Weekly Urban PBR CO - 9-1-09 to 15.01.09 6 8" xfId="16998"/>
    <cellStyle name="_pgvcl-costal_pgvcl_Weekly Urban PBR CO - 9-1-09 to 15.01.09 6 9" xfId="16999"/>
    <cellStyle name="_pgvcl-costal_PGVCL-_Weekly Urban PBR CO - 9-1-09 to 15.01.09 6 9" xfId="17000"/>
    <cellStyle name="_pgvcl-costal_pgvcl_Weekly Urban PBR CO - 9-1-09 to 15.01.09 7" xfId="17001"/>
    <cellStyle name="_pgvcl-costal_PGVCL-_Weekly Urban PBR CO - 9-1-09 to 15.01.09 7" xfId="17002"/>
    <cellStyle name="_pgvcl-costal_pgvcl_Weekly Urban PBR CO - 9-1-09 to 15.01.09 7 10" xfId="17003"/>
    <cellStyle name="_pgvcl-costal_PGVCL-_Weekly Urban PBR CO - 9-1-09 to 15.01.09 7 10" xfId="17004"/>
    <cellStyle name="_pgvcl-costal_pgvcl_Weekly Urban PBR CO - 9-1-09 to 15.01.09 7 2" xfId="17005"/>
    <cellStyle name="_pgvcl-costal_PGVCL-_Weekly Urban PBR CO - 9-1-09 to 15.01.09 7 2" xfId="17006"/>
    <cellStyle name="_pgvcl-costal_pgvcl_Weekly Urban PBR CO - 9-1-09 to 15.01.09 7 3" xfId="17007"/>
    <cellStyle name="_pgvcl-costal_PGVCL-_Weekly Urban PBR CO - 9-1-09 to 15.01.09 7 3" xfId="17008"/>
    <cellStyle name="_pgvcl-costal_pgvcl_Weekly Urban PBR CO - 9-1-09 to 15.01.09 7 4" xfId="17009"/>
    <cellStyle name="_pgvcl-costal_PGVCL-_Weekly Urban PBR CO - 9-1-09 to 15.01.09 7 4" xfId="17010"/>
    <cellStyle name="_pgvcl-costal_pgvcl_Weekly Urban PBR CO - 9-1-09 to 15.01.09 7 5" xfId="17011"/>
    <cellStyle name="_pgvcl-costal_PGVCL-_Weekly Urban PBR CO - 9-1-09 to 15.01.09 7 5" xfId="17012"/>
    <cellStyle name="_pgvcl-costal_pgvcl_Weekly Urban PBR CO - 9-1-09 to 15.01.09 7 6" xfId="17013"/>
    <cellStyle name="_pgvcl-costal_PGVCL-_Weekly Urban PBR CO - 9-1-09 to 15.01.09 7 6" xfId="17014"/>
    <cellStyle name="_pgvcl-costal_pgvcl_Weekly Urban PBR CO - 9-1-09 to 15.01.09 7 7" xfId="17015"/>
    <cellStyle name="_pgvcl-costal_PGVCL-_Weekly Urban PBR CO - 9-1-09 to 15.01.09 7 7" xfId="17016"/>
    <cellStyle name="_pgvcl-costal_pgvcl_Weekly Urban PBR CO - 9-1-09 to 15.01.09 7 8" xfId="17017"/>
    <cellStyle name="_pgvcl-costal_PGVCL-_Weekly Urban PBR CO - 9-1-09 to 15.01.09 7 8" xfId="17018"/>
    <cellStyle name="_pgvcl-costal_pgvcl_Weekly Urban PBR CO - 9-1-09 to 15.01.09 7 9" xfId="17019"/>
    <cellStyle name="_pgvcl-costal_PGVCL-_Weekly Urban PBR CO - 9-1-09 to 15.01.09 7 9" xfId="17020"/>
    <cellStyle name="_pgvcl-costal_pgvcl_Weekly Urban PBR CO - 9-1-09 to 15.01.09 8" xfId="17021"/>
    <cellStyle name="_pgvcl-costal_PGVCL-_Weekly Urban PBR CO - 9-1-09 to 15.01.09 8" xfId="17022"/>
    <cellStyle name="_pgvcl-costal_pgvcl_Weekly Urban PBR CO 01-05-09 to 07-05-09" xfId="17023"/>
    <cellStyle name="_pgvcl-costal_PGVCL-_Weekly Urban PBR CO 01-05-09 to 07-05-09" xfId="17024"/>
    <cellStyle name="_pgvcl-costal_pgvcl_Weekly Urban PBR CO 01-05-09 to 07-05-09 2" xfId="17025"/>
    <cellStyle name="_pgvcl-costal_PGVCL-_Weekly Urban PBR CO 01-05-09 to 07-05-09 2" xfId="17026"/>
    <cellStyle name="_pgvcl-costal_pgvcl_Weekly Urban PBR CO 01-05-09 to 07-05-09 2 10" xfId="17027"/>
    <cellStyle name="_pgvcl-costal_PGVCL-_Weekly Urban PBR CO 01-05-09 to 07-05-09 2 10" xfId="17028"/>
    <cellStyle name="_pgvcl-costal_pgvcl_Weekly Urban PBR CO 01-05-09 to 07-05-09 2 2" xfId="17029"/>
    <cellStyle name="_pgvcl-costal_PGVCL-_Weekly Urban PBR CO 01-05-09 to 07-05-09 2 2" xfId="17030"/>
    <cellStyle name="_pgvcl-costal_pgvcl_Weekly Urban PBR CO 01-05-09 to 07-05-09 2 3" xfId="17031"/>
    <cellStyle name="_pgvcl-costal_PGVCL-_Weekly Urban PBR CO 01-05-09 to 07-05-09 2 3" xfId="17032"/>
    <cellStyle name="_pgvcl-costal_pgvcl_Weekly Urban PBR CO 01-05-09 to 07-05-09 2 4" xfId="17033"/>
    <cellStyle name="_pgvcl-costal_PGVCL-_Weekly Urban PBR CO 01-05-09 to 07-05-09 2 4" xfId="17034"/>
    <cellStyle name="_pgvcl-costal_pgvcl_Weekly Urban PBR CO 01-05-09 to 07-05-09 2 5" xfId="17035"/>
    <cellStyle name="_pgvcl-costal_PGVCL-_Weekly Urban PBR CO 01-05-09 to 07-05-09 2 5" xfId="17036"/>
    <cellStyle name="_pgvcl-costal_pgvcl_Weekly Urban PBR CO 01-05-09 to 07-05-09 2 6" xfId="17037"/>
    <cellStyle name="_pgvcl-costal_PGVCL-_Weekly Urban PBR CO 01-05-09 to 07-05-09 2 6" xfId="17038"/>
    <cellStyle name="_pgvcl-costal_pgvcl_Weekly Urban PBR CO 01-05-09 to 07-05-09 2 7" xfId="17039"/>
    <cellStyle name="_pgvcl-costal_PGVCL-_Weekly Urban PBR CO 01-05-09 to 07-05-09 2 7" xfId="17040"/>
    <cellStyle name="_pgvcl-costal_pgvcl_Weekly Urban PBR CO 01-05-09 to 07-05-09 2 8" xfId="17041"/>
    <cellStyle name="_pgvcl-costal_PGVCL-_Weekly Urban PBR CO 01-05-09 to 07-05-09 2 8" xfId="17042"/>
    <cellStyle name="_pgvcl-costal_pgvcl_Weekly Urban PBR CO 01-05-09 to 07-05-09 2 9" xfId="17043"/>
    <cellStyle name="_pgvcl-costal_PGVCL-_Weekly Urban PBR CO 01-05-09 to 07-05-09 2 9" xfId="17044"/>
    <cellStyle name="_pgvcl-costal_pgvcl_Weekly Urban PBR CO 01-05-09 to 07-05-09 3" xfId="17045"/>
    <cellStyle name="_pgvcl-costal_PGVCL-_Weekly Urban PBR CO 01-05-09 to 07-05-09 3" xfId="17046"/>
    <cellStyle name="_pgvcl-costal_pgvcl_Weekly Urban PBR CO 01-05-09 to 07-05-09 3 10" xfId="17047"/>
    <cellStyle name="_pgvcl-costal_PGVCL-_Weekly Urban PBR CO 01-05-09 to 07-05-09 3 10" xfId="17048"/>
    <cellStyle name="_pgvcl-costal_pgvcl_Weekly Urban PBR CO 01-05-09 to 07-05-09 3 2" xfId="17049"/>
    <cellStyle name="_pgvcl-costal_PGVCL-_Weekly Urban PBR CO 01-05-09 to 07-05-09 3 2" xfId="17050"/>
    <cellStyle name="_pgvcl-costal_pgvcl_Weekly Urban PBR CO 01-05-09 to 07-05-09 3 3" xfId="17051"/>
    <cellStyle name="_pgvcl-costal_PGVCL-_Weekly Urban PBR CO 01-05-09 to 07-05-09 3 3" xfId="17052"/>
    <cellStyle name="_pgvcl-costal_pgvcl_Weekly Urban PBR CO 01-05-09 to 07-05-09 3 4" xfId="17053"/>
    <cellStyle name="_pgvcl-costal_PGVCL-_Weekly Urban PBR CO 01-05-09 to 07-05-09 3 4" xfId="17054"/>
    <cellStyle name="_pgvcl-costal_pgvcl_Weekly Urban PBR CO 01-05-09 to 07-05-09 3 5" xfId="17055"/>
    <cellStyle name="_pgvcl-costal_PGVCL-_Weekly Urban PBR CO 01-05-09 to 07-05-09 3 5" xfId="17056"/>
    <cellStyle name="_pgvcl-costal_pgvcl_Weekly Urban PBR CO 01-05-09 to 07-05-09 3 6" xfId="17057"/>
    <cellStyle name="_pgvcl-costal_PGVCL-_Weekly Urban PBR CO 01-05-09 to 07-05-09 3 6" xfId="17058"/>
    <cellStyle name="_pgvcl-costal_pgvcl_Weekly Urban PBR CO 01-05-09 to 07-05-09 3 7" xfId="17059"/>
    <cellStyle name="_pgvcl-costal_PGVCL-_Weekly Urban PBR CO 01-05-09 to 07-05-09 3 7" xfId="17060"/>
    <cellStyle name="_pgvcl-costal_pgvcl_Weekly Urban PBR CO 01-05-09 to 07-05-09 3 8" xfId="17061"/>
    <cellStyle name="_pgvcl-costal_PGVCL-_Weekly Urban PBR CO 01-05-09 to 07-05-09 3 8" xfId="17062"/>
    <cellStyle name="_pgvcl-costal_pgvcl_Weekly Urban PBR CO 01-05-09 to 07-05-09 3 9" xfId="17063"/>
    <cellStyle name="_pgvcl-costal_PGVCL-_Weekly Urban PBR CO 01-05-09 to 07-05-09 3 9" xfId="17064"/>
    <cellStyle name="_pgvcl-costal_pgvcl_Weekly Urban PBR CO 01-05-09 to 07-05-09 4" xfId="17065"/>
    <cellStyle name="_pgvcl-costal_PGVCL-_Weekly Urban PBR CO 01-05-09 to 07-05-09 4" xfId="17066"/>
    <cellStyle name="_pgvcl-costal_pgvcl_Weekly Urban PBR CO 01-05-09 to 07-05-09 4 10" xfId="17067"/>
    <cellStyle name="_pgvcl-costal_PGVCL-_Weekly Urban PBR CO 01-05-09 to 07-05-09 4 10" xfId="17068"/>
    <cellStyle name="_pgvcl-costal_pgvcl_Weekly Urban PBR CO 01-05-09 to 07-05-09 4 2" xfId="17069"/>
    <cellStyle name="_pgvcl-costal_PGVCL-_Weekly Urban PBR CO 01-05-09 to 07-05-09 4 2" xfId="17070"/>
    <cellStyle name="_pgvcl-costal_pgvcl_Weekly Urban PBR CO 01-05-09 to 07-05-09 4 3" xfId="17071"/>
    <cellStyle name="_pgvcl-costal_PGVCL-_Weekly Urban PBR CO 01-05-09 to 07-05-09 4 3" xfId="17072"/>
    <cellStyle name="_pgvcl-costal_pgvcl_Weekly Urban PBR CO 01-05-09 to 07-05-09 4 4" xfId="17073"/>
    <cellStyle name="_pgvcl-costal_PGVCL-_Weekly Urban PBR CO 01-05-09 to 07-05-09 4 4" xfId="17074"/>
    <cellStyle name="_pgvcl-costal_pgvcl_Weekly Urban PBR CO 01-05-09 to 07-05-09 4 5" xfId="17075"/>
    <cellStyle name="_pgvcl-costal_PGVCL-_Weekly Urban PBR CO 01-05-09 to 07-05-09 4 5" xfId="17076"/>
    <cellStyle name="_pgvcl-costal_pgvcl_Weekly Urban PBR CO 01-05-09 to 07-05-09 4 6" xfId="17077"/>
    <cellStyle name="_pgvcl-costal_PGVCL-_Weekly Urban PBR CO 01-05-09 to 07-05-09 4 6" xfId="17078"/>
    <cellStyle name="_pgvcl-costal_pgvcl_Weekly Urban PBR CO 01-05-09 to 07-05-09 4 7" xfId="17079"/>
    <cellStyle name="_pgvcl-costal_PGVCL-_Weekly Urban PBR CO 01-05-09 to 07-05-09 4 7" xfId="17080"/>
    <cellStyle name="_pgvcl-costal_pgvcl_Weekly Urban PBR CO 01-05-09 to 07-05-09 4 8" xfId="17081"/>
    <cellStyle name="_pgvcl-costal_PGVCL-_Weekly Urban PBR CO 01-05-09 to 07-05-09 4 8" xfId="17082"/>
    <cellStyle name="_pgvcl-costal_pgvcl_Weekly Urban PBR CO 01-05-09 to 07-05-09 4 9" xfId="17083"/>
    <cellStyle name="_pgvcl-costal_PGVCL-_Weekly Urban PBR CO 01-05-09 to 07-05-09 4 9" xfId="17084"/>
    <cellStyle name="_pgvcl-costal_pgvcl_Weekly Urban PBR CO 01-05-09 to 07-05-09 5" xfId="17085"/>
    <cellStyle name="_pgvcl-costal_PGVCL-_Weekly Urban PBR CO 01-05-09 to 07-05-09 5" xfId="17086"/>
    <cellStyle name="_pgvcl-costal_pgvcl_Weekly Urban PBR CO 01-05-09 to 07-05-09 5 10" xfId="17087"/>
    <cellStyle name="_pgvcl-costal_PGVCL-_Weekly Urban PBR CO 01-05-09 to 07-05-09 5 10" xfId="17088"/>
    <cellStyle name="_pgvcl-costal_pgvcl_Weekly Urban PBR CO 01-05-09 to 07-05-09 5 2" xfId="17089"/>
    <cellStyle name="_pgvcl-costal_PGVCL-_Weekly Urban PBR CO 01-05-09 to 07-05-09 5 2" xfId="17090"/>
    <cellStyle name="_pgvcl-costal_pgvcl_Weekly Urban PBR CO 01-05-09 to 07-05-09 5 3" xfId="17091"/>
    <cellStyle name="_pgvcl-costal_PGVCL-_Weekly Urban PBR CO 01-05-09 to 07-05-09 5 3" xfId="17092"/>
    <cellStyle name="_pgvcl-costal_pgvcl_Weekly Urban PBR CO 01-05-09 to 07-05-09 5 4" xfId="17093"/>
    <cellStyle name="_pgvcl-costal_PGVCL-_Weekly Urban PBR CO 01-05-09 to 07-05-09 5 4" xfId="17094"/>
    <cellStyle name="_pgvcl-costal_pgvcl_Weekly Urban PBR CO 01-05-09 to 07-05-09 5 5" xfId="17095"/>
    <cellStyle name="_pgvcl-costal_PGVCL-_Weekly Urban PBR CO 01-05-09 to 07-05-09 5 5" xfId="17096"/>
    <cellStyle name="_pgvcl-costal_pgvcl_Weekly Urban PBR CO 01-05-09 to 07-05-09 5 6" xfId="17097"/>
    <cellStyle name="_pgvcl-costal_PGVCL-_Weekly Urban PBR CO 01-05-09 to 07-05-09 5 6" xfId="17098"/>
    <cellStyle name="_pgvcl-costal_pgvcl_Weekly Urban PBR CO 01-05-09 to 07-05-09 5 7" xfId="17099"/>
    <cellStyle name="_pgvcl-costal_PGVCL-_Weekly Urban PBR CO 01-05-09 to 07-05-09 5 7" xfId="17100"/>
    <cellStyle name="_pgvcl-costal_pgvcl_Weekly Urban PBR CO 01-05-09 to 07-05-09 5 8" xfId="17101"/>
    <cellStyle name="_pgvcl-costal_PGVCL-_Weekly Urban PBR CO 01-05-09 to 07-05-09 5 8" xfId="17102"/>
    <cellStyle name="_pgvcl-costal_pgvcl_Weekly Urban PBR CO 01-05-09 to 07-05-09 5 9" xfId="17103"/>
    <cellStyle name="_pgvcl-costal_PGVCL-_Weekly Urban PBR CO 01-05-09 to 07-05-09 5 9" xfId="17104"/>
    <cellStyle name="_pgvcl-costal_pgvcl_Weekly Urban PBR CO 01-05-09 to 07-05-09 6" xfId="17105"/>
    <cellStyle name="_pgvcl-costal_PGVCL-_Weekly Urban PBR CO 01-05-09 to 07-05-09 6" xfId="17106"/>
    <cellStyle name="_pgvcl-costal_pgvcl_Weekly Urban PBR CO 01-05-09 to 07-05-09 6 10" xfId="17107"/>
    <cellStyle name="_pgvcl-costal_PGVCL-_Weekly Urban PBR CO 01-05-09 to 07-05-09 6 10" xfId="17108"/>
    <cellStyle name="_pgvcl-costal_pgvcl_Weekly Urban PBR CO 01-05-09 to 07-05-09 6 2" xfId="17109"/>
    <cellStyle name="_pgvcl-costal_PGVCL-_Weekly Urban PBR CO 01-05-09 to 07-05-09 6 2" xfId="17110"/>
    <cellStyle name="_pgvcl-costal_pgvcl_Weekly Urban PBR CO 01-05-09 to 07-05-09 6 3" xfId="17111"/>
    <cellStyle name="_pgvcl-costal_PGVCL-_Weekly Urban PBR CO 01-05-09 to 07-05-09 6 3" xfId="17112"/>
    <cellStyle name="_pgvcl-costal_pgvcl_Weekly Urban PBR CO 01-05-09 to 07-05-09 6 4" xfId="17113"/>
    <cellStyle name="_pgvcl-costal_PGVCL-_Weekly Urban PBR CO 01-05-09 to 07-05-09 6 4" xfId="17114"/>
    <cellStyle name="_pgvcl-costal_pgvcl_Weekly Urban PBR CO 01-05-09 to 07-05-09 6 5" xfId="17115"/>
    <cellStyle name="_pgvcl-costal_PGVCL-_Weekly Urban PBR CO 01-05-09 to 07-05-09 6 5" xfId="17116"/>
    <cellStyle name="_pgvcl-costal_pgvcl_Weekly Urban PBR CO 01-05-09 to 07-05-09 6 6" xfId="17117"/>
    <cellStyle name="_pgvcl-costal_PGVCL-_Weekly Urban PBR CO 01-05-09 to 07-05-09 6 6" xfId="17118"/>
    <cellStyle name="_pgvcl-costal_pgvcl_Weekly Urban PBR CO 01-05-09 to 07-05-09 6 7" xfId="17119"/>
    <cellStyle name="_pgvcl-costal_PGVCL-_Weekly Urban PBR CO 01-05-09 to 07-05-09 6 7" xfId="17120"/>
    <cellStyle name="_pgvcl-costal_pgvcl_Weekly Urban PBR CO 01-05-09 to 07-05-09 6 8" xfId="17121"/>
    <cellStyle name="_pgvcl-costal_PGVCL-_Weekly Urban PBR CO 01-05-09 to 07-05-09 6 8" xfId="17122"/>
    <cellStyle name="_pgvcl-costal_pgvcl_Weekly Urban PBR CO 01-05-09 to 07-05-09 6 9" xfId="17123"/>
    <cellStyle name="_pgvcl-costal_PGVCL-_Weekly Urban PBR CO 01-05-09 to 07-05-09 6 9" xfId="17124"/>
    <cellStyle name="_pgvcl-costal_pgvcl_Weekly Urban PBR CO 01-05-09 to 07-05-09 7" xfId="17125"/>
    <cellStyle name="_pgvcl-costal_PGVCL-_Weekly Urban PBR CO 01-05-09 to 07-05-09 7" xfId="17126"/>
    <cellStyle name="_pgvcl-costal_pgvcl_Weekly Urban PBR CO 01-05-09 to 07-05-09 7 10" xfId="17127"/>
    <cellStyle name="_pgvcl-costal_PGVCL-_Weekly Urban PBR CO 01-05-09 to 07-05-09 7 10" xfId="17128"/>
    <cellStyle name="_pgvcl-costal_pgvcl_Weekly Urban PBR CO 01-05-09 to 07-05-09 7 2" xfId="17129"/>
    <cellStyle name="_pgvcl-costal_PGVCL-_Weekly Urban PBR CO 01-05-09 to 07-05-09 7 2" xfId="17130"/>
    <cellStyle name="_pgvcl-costal_pgvcl_Weekly Urban PBR CO 01-05-09 to 07-05-09 7 3" xfId="17131"/>
    <cellStyle name="_pgvcl-costal_PGVCL-_Weekly Urban PBR CO 01-05-09 to 07-05-09 7 3" xfId="17132"/>
    <cellStyle name="_pgvcl-costal_pgvcl_Weekly Urban PBR CO 01-05-09 to 07-05-09 7 4" xfId="17133"/>
    <cellStyle name="_pgvcl-costal_PGVCL-_Weekly Urban PBR CO 01-05-09 to 07-05-09 7 4" xfId="17134"/>
    <cellStyle name="_pgvcl-costal_pgvcl_Weekly Urban PBR CO 01-05-09 to 07-05-09 7 5" xfId="17135"/>
    <cellStyle name="_pgvcl-costal_PGVCL-_Weekly Urban PBR CO 01-05-09 to 07-05-09 7 5" xfId="17136"/>
    <cellStyle name="_pgvcl-costal_pgvcl_Weekly Urban PBR CO 01-05-09 to 07-05-09 7 6" xfId="17137"/>
    <cellStyle name="_pgvcl-costal_PGVCL-_Weekly Urban PBR CO 01-05-09 to 07-05-09 7 6" xfId="17138"/>
    <cellStyle name="_pgvcl-costal_pgvcl_Weekly Urban PBR CO 01-05-09 to 07-05-09 7 7" xfId="17139"/>
    <cellStyle name="_pgvcl-costal_PGVCL-_Weekly Urban PBR CO 01-05-09 to 07-05-09 7 7" xfId="17140"/>
    <cellStyle name="_pgvcl-costal_pgvcl_Weekly Urban PBR CO 01-05-09 to 07-05-09 7 8" xfId="17141"/>
    <cellStyle name="_pgvcl-costal_PGVCL-_Weekly Urban PBR CO 01-05-09 to 07-05-09 7 8" xfId="17142"/>
    <cellStyle name="_pgvcl-costal_pgvcl_Weekly Urban PBR CO 01-05-09 to 07-05-09 7 9" xfId="17143"/>
    <cellStyle name="_pgvcl-costal_PGVCL-_Weekly Urban PBR CO 01-05-09 to 07-05-09 7 9" xfId="17144"/>
    <cellStyle name="_pgvcl-costal_pgvcl_Weekly Urban PBR CO 01-05-09 to 07-05-09 8" xfId="17145"/>
    <cellStyle name="_pgvcl-costal_PGVCL-_Weekly Urban PBR CO 01-05-09 to 07-05-09 8" xfId="17146"/>
    <cellStyle name="_pgvcl-costal_pgvcl_Weekly Urban PBR CO 10-04-09 to 16-04-09" xfId="17147"/>
    <cellStyle name="_pgvcl-costal_PGVCL-_Weekly Urban PBR CO 10-04-09 to 16-04-09" xfId="17148"/>
    <cellStyle name="_pgvcl-costal_pgvcl_Weekly Urban PBR CO 10-04-09 to 16-04-09 2" xfId="17149"/>
    <cellStyle name="_pgvcl-costal_PGVCL-_Weekly Urban PBR CO 10-04-09 to 16-04-09 2" xfId="17150"/>
    <cellStyle name="_pgvcl-costal_pgvcl_Weekly Urban PBR CO 10-04-09 to 16-04-09 2 10" xfId="17151"/>
    <cellStyle name="_pgvcl-costal_PGVCL-_Weekly Urban PBR CO 10-04-09 to 16-04-09 2 10" xfId="17152"/>
    <cellStyle name="_pgvcl-costal_pgvcl_Weekly Urban PBR CO 10-04-09 to 16-04-09 2 2" xfId="17153"/>
    <cellStyle name="_pgvcl-costal_PGVCL-_Weekly Urban PBR CO 10-04-09 to 16-04-09 2 2" xfId="17154"/>
    <cellStyle name="_pgvcl-costal_pgvcl_Weekly Urban PBR CO 10-04-09 to 16-04-09 2 3" xfId="17155"/>
    <cellStyle name="_pgvcl-costal_PGVCL-_Weekly Urban PBR CO 10-04-09 to 16-04-09 2 3" xfId="17156"/>
    <cellStyle name="_pgvcl-costal_pgvcl_Weekly Urban PBR CO 10-04-09 to 16-04-09 2 4" xfId="17157"/>
    <cellStyle name="_pgvcl-costal_PGVCL-_Weekly Urban PBR CO 10-04-09 to 16-04-09 2 4" xfId="17158"/>
    <cellStyle name="_pgvcl-costal_pgvcl_Weekly Urban PBR CO 10-04-09 to 16-04-09 2 5" xfId="17159"/>
    <cellStyle name="_pgvcl-costal_PGVCL-_Weekly Urban PBR CO 10-04-09 to 16-04-09 2 5" xfId="17160"/>
    <cellStyle name="_pgvcl-costal_pgvcl_Weekly Urban PBR CO 10-04-09 to 16-04-09 2 6" xfId="17161"/>
    <cellStyle name="_pgvcl-costal_PGVCL-_Weekly Urban PBR CO 10-04-09 to 16-04-09 2 6" xfId="17162"/>
    <cellStyle name="_pgvcl-costal_pgvcl_Weekly Urban PBR CO 10-04-09 to 16-04-09 2 7" xfId="17163"/>
    <cellStyle name="_pgvcl-costal_PGVCL-_Weekly Urban PBR CO 10-04-09 to 16-04-09 2 7" xfId="17164"/>
    <cellStyle name="_pgvcl-costal_pgvcl_Weekly Urban PBR CO 10-04-09 to 16-04-09 2 8" xfId="17165"/>
    <cellStyle name="_pgvcl-costal_PGVCL-_Weekly Urban PBR CO 10-04-09 to 16-04-09 2 8" xfId="17166"/>
    <cellStyle name="_pgvcl-costal_pgvcl_Weekly Urban PBR CO 10-04-09 to 16-04-09 2 9" xfId="17167"/>
    <cellStyle name="_pgvcl-costal_PGVCL-_Weekly Urban PBR CO 10-04-09 to 16-04-09 2 9" xfId="17168"/>
    <cellStyle name="_pgvcl-costal_pgvcl_Weekly Urban PBR CO 10-04-09 to 16-04-09 3" xfId="17169"/>
    <cellStyle name="_pgvcl-costal_PGVCL-_Weekly Urban PBR CO 10-04-09 to 16-04-09 3" xfId="17170"/>
    <cellStyle name="_pgvcl-costal_pgvcl_Weekly Urban PBR CO 10-04-09 to 16-04-09 3 10" xfId="17171"/>
    <cellStyle name="_pgvcl-costal_PGVCL-_Weekly Urban PBR CO 10-04-09 to 16-04-09 3 10" xfId="17172"/>
    <cellStyle name="_pgvcl-costal_pgvcl_Weekly Urban PBR CO 10-04-09 to 16-04-09 3 2" xfId="17173"/>
    <cellStyle name="_pgvcl-costal_PGVCL-_Weekly Urban PBR CO 10-04-09 to 16-04-09 3 2" xfId="17174"/>
    <cellStyle name="_pgvcl-costal_pgvcl_Weekly Urban PBR CO 10-04-09 to 16-04-09 3 3" xfId="17175"/>
    <cellStyle name="_pgvcl-costal_PGVCL-_Weekly Urban PBR CO 10-04-09 to 16-04-09 3 3" xfId="17176"/>
    <cellStyle name="_pgvcl-costal_pgvcl_Weekly Urban PBR CO 10-04-09 to 16-04-09 3 4" xfId="17177"/>
    <cellStyle name="_pgvcl-costal_PGVCL-_Weekly Urban PBR CO 10-04-09 to 16-04-09 3 4" xfId="17178"/>
    <cellStyle name="_pgvcl-costal_pgvcl_Weekly Urban PBR CO 10-04-09 to 16-04-09 3 5" xfId="17179"/>
    <cellStyle name="_pgvcl-costal_PGVCL-_Weekly Urban PBR CO 10-04-09 to 16-04-09 3 5" xfId="17180"/>
    <cellStyle name="_pgvcl-costal_pgvcl_Weekly Urban PBR CO 10-04-09 to 16-04-09 3 6" xfId="17181"/>
    <cellStyle name="_pgvcl-costal_PGVCL-_Weekly Urban PBR CO 10-04-09 to 16-04-09 3 6" xfId="17182"/>
    <cellStyle name="_pgvcl-costal_pgvcl_Weekly Urban PBR CO 10-04-09 to 16-04-09 3 7" xfId="17183"/>
    <cellStyle name="_pgvcl-costal_PGVCL-_Weekly Urban PBR CO 10-04-09 to 16-04-09 3 7" xfId="17184"/>
    <cellStyle name="_pgvcl-costal_pgvcl_Weekly Urban PBR CO 10-04-09 to 16-04-09 3 8" xfId="17185"/>
    <cellStyle name="_pgvcl-costal_PGVCL-_Weekly Urban PBR CO 10-04-09 to 16-04-09 3 8" xfId="17186"/>
    <cellStyle name="_pgvcl-costal_pgvcl_Weekly Urban PBR CO 10-04-09 to 16-04-09 3 9" xfId="17187"/>
    <cellStyle name="_pgvcl-costal_PGVCL-_Weekly Urban PBR CO 10-04-09 to 16-04-09 3 9" xfId="17188"/>
    <cellStyle name="_pgvcl-costal_pgvcl_Weekly Urban PBR CO 10-04-09 to 16-04-09 4" xfId="17189"/>
    <cellStyle name="_pgvcl-costal_PGVCL-_Weekly Urban PBR CO 10-04-09 to 16-04-09 4" xfId="17190"/>
    <cellStyle name="_pgvcl-costal_pgvcl_Weekly Urban PBR CO 10-04-09 to 16-04-09 4 10" xfId="17191"/>
    <cellStyle name="_pgvcl-costal_PGVCL-_Weekly Urban PBR CO 10-04-09 to 16-04-09 4 10" xfId="17192"/>
    <cellStyle name="_pgvcl-costal_pgvcl_Weekly Urban PBR CO 10-04-09 to 16-04-09 4 2" xfId="17193"/>
    <cellStyle name="_pgvcl-costal_PGVCL-_Weekly Urban PBR CO 10-04-09 to 16-04-09 4 2" xfId="17194"/>
    <cellStyle name="_pgvcl-costal_pgvcl_Weekly Urban PBR CO 10-04-09 to 16-04-09 4 3" xfId="17195"/>
    <cellStyle name="_pgvcl-costal_PGVCL-_Weekly Urban PBR CO 10-04-09 to 16-04-09 4 3" xfId="17196"/>
    <cellStyle name="_pgvcl-costal_pgvcl_Weekly Urban PBR CO 10-04-09 to 16-04-09 4 4" xfId="17197"/>
    <cellStyle name="_pgvcl-costal_PGVCL-_Weekly Urban PBR CO 10-04-09 to 16-04-09 4 4" xfId="17198"/>
    <cellStyle name="_pgvcl-costal_pgvcl_Weekly Urban PBR CO 10-04-09 to 16-04-09 4 5" xfId="17199"/>
    <cellStyle name="_pgvcl-costal_PGVCL-_Weekly Urban PBR CO 10-04-09 to 16-04-09 4 5" xfId="17200"/>
    <cellStyle name="_pgvcl-costal_pgvcl_Weekly Urban PBR CO 10-04-09 to 16-04-09 4 6" xfId="17201"/>
    <cellStyle name="_pgvcl-costal_PGVCL-_Weekly Urban PBR CO 10-04-09 to 16-04-09 4 6" xfId="17202"/>
    <cellStyle name="_pgvcl-costal_pgvcl_Weekly Urban PBR CO 10-04-09 to 16-04-09 4 7" xfId="17203"/>
    <cellStyle name="_pgvcl-costal_PGVCL-_Weekly Urban PBR CO 10-04-09 to 16-04-09 4 7" xfId="17204"/>
    <cellStyle name="_pgvcl-costal_pgvcl_Weekly Urban PBR CO 10-04-09 to 16-04-09 4 8" xfId="17205"/>
    <cellStyle name="_pgvcl-costal_PGVCL-_Weekly Urban PBR CO 10-04-09 to 16-04-09 4 8" xfId="17206"/>
    <cellStyle name="_pgvcl-costal_pgvcl_Weekly Urban PBR CO 10-04-09 to 16-04-09 4 9" xfId="17207"/>
    <cellStyle name="_pgvcl-costal_PGVCL-_Weekly Urban PBR CO 10-04-09 to 16-04-09 4 9" xfId="17208"/>
    <cellStyle name="_pgvcl-costal_pgvcl_Weekly Urban PBR CO 10-04-09 to 16-04-09 5" xfId="17209"/>
    <cellStyle name="_pgvcl-costal_PGVCL-_Weekly Urban PBR CO 10-04-09 to 16-04-09 5" xfId="17210"/>
    <cellStyle name="_pgvcl-costal_pgvcl_Weekly Urban PBR CO 10-04-09 to 16-04-09 5 10" xfId="17211"/>
    <cellStyle name="_pgvcl-costal_PGVCL-_Weekly Urban PBR CO 10-04-09 to 16-04-09 5 10" xfId="17212"/>
    <cellStyle name="_pgvcl-costal_pgvcl_Weekly Urban PBR CO 10-04-09 to 16-04-09 5 2" xfId="17213"/>
    <cellStyle name="_pgvcl-costal_PGVCL-_Weekly Urban PBR CO 10-04-09 to 16-04-09 5 2" xfId="17214"/>
    <cellStyle name="_pgvcl-costal_pgvcl_Weekly Urban PBR CO 10-04-09 to 16-04-09 5 3" xfId="17215"/>
    <cellStyle name="_pgvcl-costal_PGVCL-_Weekly Urban PBR CO 10-04-09 to 16-04-09 5 3" xfId="17216"/>
    <cellStyle name="_pgvcl-costal_pgvcl_Weekly Urban PBR CO 10-04-09 to 16-04-09 5 4" xfId="17217"/>
    <cellStyle name="_pgvcl-costal_PGVCL-_Weekly Urban PBR CO 10-04-09 to 16-04-09 5 4" xfId="17218"/>
    <cellStyle name="_pgvcl-costal_pgvcl_Weekly Urban PBR CO 10-04-09 to 16-04-09 5 5" xfId="17219"/>
    <cellStyle name="_pgvcl-costal_PGVCL-_Weekly Urban PBR CO 10-04-09 to 16-04-09 5 5" xfId="17220"/>
    <cellStyle name="_pgvcl-costal_pgvcl_Weekly Urban PBR CO 10-04-09 to 16-04-09 5 6" xfId="17221"/>
    <cellStyle name="_pgvcl-costal_PGVCL-_Weekly Urban PBR CO 10-04-09 to 16-04-09 5 6" xfId="17222"/>
    <cellStyle name="_pgvcl-costal_pgvcl_Weekly Urban PBR CO 10-04-09 to 16-04-09 5 7" xfId="17223"/>
    <cellStyle name="_pgvcl-costal_PGVCL-_Weekly Urban PBR CO 10-04-09 to 16-04-09 5 7" xfId="17224"/>
    <cellStyle name="_pgvcl-costal_pgvcl_Weekly Urban PBR CO 10-04-09 to 16-04-09 5 8" xfId="17225"/>
    <cellStyle name="_pgvcl-costal_PGVCL-_Weekly Urban PBR CO 10-04-09 to 16-04-09 5 8" xfId="17226"/>
    <cellStyle name="_pgvcl-costal_pgvcl_Weekly Urban PBR CO 10-04-09 to 16-04-09 5 9" xfId="17227"/>
    <cellStyle name="_pgvcl-costal_PGVCL-_Weekly Urban PBR CO 10-04-09 to 16-04-09 5 9" xfId="17228"/>
    <cellStyle name="_pgvcl-costal_pgvcl_Weekly Urban PBR CO 10-04-09 to 16-04-09 6" xfId="17229"/>
    <cellStyle name="_pgvcl-costal_PGVCL-_Weekly Urban PBR CO 10-04-09 to 16-04-09 6" xfId="17230"/>
    <cellStyle name="_pgvcl-costal_pgvcl_Weekly Urban PBR CO 10-04-09 to 16-04-09 6 10" xfId="17231"/>
    <cellStyle name="_pgvcl-costal_PGVCL-_Weekly Urban PBR CO 10-04-09 to 16-04-09 6 10" xfId="17232"/>
    <cellStyle name="_pgvcl-costal_pgvcl_Weekly Urban PBR CO 10-04-09 to 16-04-09 6 2" xfId="17233"/>
    <cellStyle name="_pgvcl-costal_PGVCL-_Weekly Urban PBR CO 10-04-09 to 16-04-09 6 2" xfId="17234"/>
    <cellStyle name="_pgvcl-costal_pgvcl_Weekly Urban PBR CO 10-04-09 to 16-04-09 6 3" xfId="17235"/>
    <cellStyle name="_pgvcl-costal_PGVCL-_Weekly Urban PBR CO 10-04-09 to 16-04-09 6 3" xfId="17236"/>
    <cellStyle name="_pgvcl-costal_pgvcl_Weekly Urban PBR CO 10-04-09 to 16-04-09 6 4" xfId="17237"/>
    <cellStyle name="_pgvcl-costal_PGVCL-_Weekly Urban PBR CO 10-04-09 to 16-04-09 6 4" xfId="17238"/>
    <cellStyle name="_pgvcl-costal_pgvcl_Weekly Urban PBR CO 10-04-09 to 16-04-09 6 5" xfId="17239"/>
    <cellStyle name="_pgvcl-costal_PGVCL-_Weekly Urban PBR CO 10-04-09 to 16-04-09 6 5" xfId="17240"/>
    <cellStyle name="_pgvcl-costal_pgvcl_Weekly Urban PBR CO 10-04-09 to 16-04-09 6 6" xfId="17241"/>
    <cellStyle name="_pgvcl-costal_PGVCL-_Weekly Urban PBR CO 10-04-09 to 16-04-09 6 6" xfId="17242"/>
    <cellStyle name="_pgvcl-costal_pgvcl_Weekly Urban PBR CO 10-04-09 to 16-04-09 6 7" xfId="17243"/>
    <cellStyle name="_pgvcl-costal_PGVCL-_Weekly Urban PBR CO 10-04-09 to 16-04-09 6 7" xfId="17244"/>
    <cellStyle name="_pgvcl-costal_pgvcl_Weekly Urban PBR CO 10-04-09 to 16-04-09 6 8" xfId="17245"/>
    <cellStyle name="_pgvcl-costal_PGVCL-_Weekly Urban PBR CO 10-04-09 to 16-04-09 6 8" xfId="17246"/>
    <cellStyle name="_pgvcl-costal_pgvcl_Weekly Urban PBR CO 10-04-09 to 16-04-09 6 9" xfId="17247"/>
    <cellStyle name="_pgvcl-costal_PGVCL-_Weekly Urban PBR CO 10-04-09 to 16-04-09 6 9" xfId="17248"/>
    <cellStyle name="_pgvcl-costal_pgvcl_Weekly Urban PBR CO 10-04-09 to 16-04-09 7" xfId="17249"/>
    <cellStyle name="_pgvcl-costal_PGVCL-_Weekly Urban PBR CO 10-04-09 to 16-04-09 7" xfId="17250"/>
    <cellStyle name="_pgvcl-costal_pgvcl_Weekly Urban PBR CO 10-04-09 to 16-04-09 7 10" xfId="17251"/>
    <cellStyle name="_pgvcl-costal_PGVCL-_Weekly Urban PBR CO 10-04-09 to 16-04-09 7 10" xfId="17252"/>
    <cellStyle name="_pgvcl-costal_pgvcl_Weekly Urban PBR CO 10-04-09 to 16-04-09 7 2" xfId="17253"/>
    <cellStyle name="_pgvcl-costal_PGVCL-_Weekly Urban PBR CO 10-04-09 to 16-04-09 7 2" xfId="17254"/>
    <cellStyle name="_pgvcl-costal_pgvcl_Weekly Urban PBR CO 10-04-09 to 16-04-09 7 3" xfId="17255"/>
    <cellStyle name="_pgvcl-costal_PGVCL-_Weekly Urban PBR CO 10-04-09 to 16-04-09 7 3" xfId="17256"/>
    <cellStyle name="_pgvcl-costal_pgvcl_Weekly Urban PBR CO 10-04-09 to 16-04-09 7 4" xfId="17257"/>
    <cellStyle name="_pgvcl-costal_PGVCL-_Weekly Urban PBR CO 10-04-09 to 16-04-09 7 4" xfId="17258"/>
    <cellStyle name="_pgvcl-costal_pgvcl_Weekly Urban PBR CO 10-04-09 to 16-04-09 7 5" xfId="17259"/>
    <cellStyle name="_pgvcl-costal_PGVCL-_Weekly Urban PBR CO 10-04-09 to 16-04-09 7 5" xfId="17260"/>
    <cellStyle name="_pgvcl-costal_pgvcl_Weekly Urban PBR CO 10-04-09 to 16-04-09 7 6" xfId="17261"/>
    <cellStyle name="_pgvcl-costal_PGVCL-_Weekly Urban PBR CO 10-04-09 to 16-04-09 7 6" xfId="17262"/>
    <cellStyle name="_pgvcl-costal_pgvcl_Weekly Urban PBR CO 10-04-09 to 16-04-09 7 7" xfId="17263"/>
    <cellStyle name="_pgvcl-costal_PGVCL-_Weekly Urban PBR CO 10-04-09 to 16-04-09 7 7" xfId="17264"/>
    <cellStyle name="_pgvcl-costal_pgvcl_Weekly Urban PBR CO 10-04-09 to 16-04-09 7 8" xfId="17265"/>
    <cellStyle name="_pgvcl-costal_PGVCL-_Weekly Urban PBR CO 10-04-09 to 16-04-09 7 8" xfId="17266"/>
    <cellStyle name="_pgvcl-costal_pgvcl_Weekly Urban PBR CO 10-04-09 to 16-04-09 7 9" xfId="17267"/>
    <cellStyle name="_pgvcl-costal_PGVCL-_Weekly Urban PBR CO 10-04-09 to 16-04-09 7 9" xfId="17268"/>
    <cellStyle name="_pgvcl-costal_pgvcl_Weekly Urban PBR CO 10-04-09 to 16-04-09 8" xfId="17269"/>
    <cellStyle name="_pgvcl-costal_PGVCL-_Weekly Urban PBR CO 10-04-09 to 16-04-09 8" xfId="17270"/>
    <cellStyle name="_pgvcl-costal_sept JMN-7" xfId="17271"/>
    <cellStyle name="_pgvcl-costal_sept JMN-7 2" xfId="17272"/>
    <cellStyle name="_pgvcl-costal_T&amp;D August-08" xfId="17273"/>
    <cellStyle name="_pgvcl-costal_T&amp;D August-08 2" xfId="17274"/>
    <cellStyle name="_pgvcl-costal_T&amp;D August-08 2 2" xfId="17275"/>
    <cellStyle name="_pgvcl-costal_T&amp;D August-08 2 3" xfId="17276"/>
    <cellStyle name="_pgvcl-costal_T&amp;D August-08 3" xfId="17277"/>
    <cellStyle name="_pgvcl-costal_T&amp;D August-08 3 2" xfId="17278"/>
    <cellStyle name="_pgvcl-costal_T&amp;D August-08 3 3" xfId="17279"/>
    <cellStyle name="_pgvcl-costal_T&amp;D August-08 4" xfId="17280"/>
    <cellStyle name="_pgvcl-costal_T&amp;D Dec-08" xfId="17281"/>
    <cellStyle name="_pgvcl-costal_T&amp;D Dec-08 2" xfId="17282"/>
    <cellStyle name="_pgvcl-costal_T&amp;D Dec-08 2 2" xfId="17283"/>
    <cellStyle name="_pgvcl-costal_T&amp;D Dec-08 2 3" xfId="17284"/>
    <cellStyle name="_pgvcl-costal_T&amp;D Dec-08 3" xfId="17285"/>
    <cellStyle name="_pgvcl-costal_T&amp;D Dec-08 3 2" xfId="17286"/>
    <cellStyle name="_pgvcl-costal_T&amp;D Dec-08 3 3" xfId="17287"/>
    <cellStyle name="_pgvcl-costal_T&amp;D Dec-08 4" xfId="17288"/>
    <cellStyle name="_pgvcl-costal_T&amp;D July-08" xfId="17289"/>
    <cellStyle name="_pgvcl-costal_T&amp;D July-08 2" xfId="17290"/>
    <cellStyle name="_pgvcl-costal_T&amp;D July-08 2 2" xfId="17291"/>
    <cellStyle name="_pgvcl-costal_T&amp;D July-08 2 3" xfId="17292"/>
    <cellStyle name="_pgvcl-costal_T&amp;D July-08 3" xfId="17293"/>
    <cellStyle name="_pgvcl-costal_T&amp;D July-08 3 2" xfId="17294"/>
    <cellStyle name="_pgvcl-costal_T&amp;D July-08 3 3" xfId="17295"/>
    <cellStyle name="_pgvcl-costal_T&amp;D July-08 4" xfId="17296"/>
    <cellStyle name="_pgvcl-costal_T&amp;D MAR--09" xfId="17297"/>
    <cellStyle name="_pgvcl-costal_T&amp;D MAR--09 2" xfId="17298"/>
    <cellStyle name="_pgvcl-costal_T&amp;D MAR--09 2 2" xfId="17299"/>
    <cellStyle name="_pgvcl-costal_T&amp;D MAR--09 2 3" xfId="17300"/>
    <cellStyle name="_pgvcl-costal_T&amp;D MAR--09 3" xfId="17301"/>
    <cellStyle name="_pgvcl-costal_T&amp;D MAR--09 3 2" xfId="17302"/>
    <cellStyle name="_pgvcl-costal_T&amp;D MAR--09 3 3" xfId="17303"/>
    <cellStyle name="_pgvcl-costal_T&amp;D MAR--09 4" xfId="17304"/>
    <cellStyle name="_pgvcl-costal_Urban Weekly 8 MAY 09" xfId="17305"/>
    <cellStyle name="_pgvcl-costal_Urban Weekly 8 MAY 09 2" xfId="17306"/>
    <cellStyle name="_pgvcl-costal_URBAN WEEKLY PBR CO" xfId="17307"/>
    <cellStyle name="_pgvcl-costal_URBAN WEEKLY PBR CO 2" xfId="17308"/>
    <cellStyle name="_pgvcl-costal_URBAN WEEKLY PBR CO 2 2" xfId="17309"/>
    <cellStyle name="_pgvcl-costal_URBAN WEEKLY PBR CO 2 3" xfId="17310"/>
    <cellStyle name="_pgvcl-costal_URBAN WEEKLY PBR CO 3" xfId="17311"/>
    <cellStyle name="_pgvcl-costal_URBAN WEEKLY PBR CO 3 2" xfId="17312"/>
    <cellStyle name="_pgvcl-costal_URBAN WEEKLY PBR CO 3 3" xfId="17313"/>
    <cellStyle name="_pgvcl-costal_URBAN WEEKLY PBR CO 4" xfId="17314"/>
    <cellStyle name="_pgvcl-costal_Weekly Coastal 11.08.08" xfId="17315"/>
    <cellStyle name="_pgvcl-costal_Weekly Coastal 11.08.08 2" xfId="17316"/>
    <cellStyle name="_pgvcl-costal_Weekly Coastal 11.08.08 2 2" xfId="17317"/>
    <cellStyle name="_pgvcl-costal_Weekly Coastal 11.08.08 2 3" xfId="17318"/>
    <cellStyle name="_pgvcl-costal_Weekly Coastal 11.08.08 3" xfId="17319"/>
    <cellStyle name="_pgvcl-costal_Weekly Coastal 11.08.08 3 2" xfId="17320"/>
    <cellStyle name="_pgvcl-costal_Weekly Coastal 11.08.08 3 3" xfId="17321"/>
    <cellStyle name="_pgvcl-costal_Weekly Coastal 11.08.08 4" xfId="17322"/>
    <cellStyle name="_pgvcl-costal_Weekly Coastal PGVCL 01.06.09" xfId="17323"/>
    <cellStyle name="_pgvcl-costal_Weekly Coastal PGVCL 01.06.09 2" xfId="17324"/>
    <cellStyle name="_pgvcl-costal_Weekly Coastal PGVCL 01.06.09 2 2" xfId="17325"/>
    <cellStyle name="_pgvcl-costal_Weekly Coastal PGVCL 01.06.09 2 3" xfId="17326"/>
    <cellStyle name="_pgvcl-costal_Weekly Coastal PGVCL 01.06.09 3" xfId="17327"/>
    <cellStyle name="_pgvcl-costal_Weekly Coastal PGVCL 01.06.09 3 2" xfId="17328"/>
    <cellStyle name="_pgvcl-costal_Weekly Coastal PGVCL 01.06.09 3 3" xfId="17329"/>
    <cellStyle name="_pgvcl-costal_Weekly Coastal PGVCL 01.06.09 4" xfId="17330"/>
    <cellStyle name="_pgvcl-costal_Weekly Coastal PGVCL 12.01.09" xfId="17331"/>
    <cellStyle name="_pgvcl-costal_Weekly Coastal PGVCL 12.01.09 2" xfId="17332"/>
    <cellStyle name="_pgvcl-costal_Weekly Coastal PGVCL 12.01.09 2 2" xfId="17333"/>
    <cellStyle name="_pgvcl-costal_Weekly Coastal PGVCL 12.01.09 2 3" xfId="17334"/>
    <cellStyle name="_pgvcl-costal_Weekly Coastal PGVCL 12.01.09 3" xfId="17335"/>
    <cellStyle name="_pgvcl-costal_Weekly Coastal PGVCL 12.01.09 3 2" xfId="17336"/>
    <cellStyle name="_pgvcl-costal_Weekly Coastal PGVCL 12.01.09 3 3" xfId="17337"/>
    <cellStyle name="_pgvcl-costal_Weekly Coastal PGVCL 12.01.09 4" xfId="17338"/>
    <cellStyle name="_pgvcl-costal_Weekly Coastal PGVCL 13.10.08" xfId="17339"/>
    <cellStyle name="_pgvcl-costal_Weekly Coastal PGVCL 13.10.08 2" xfId="17340"/>
    <cellStyle name="_pgvcl-costal_Weekly Coastal PGVCL 13.10.08 2 2" xfId="17341"/>
    <cellStyle name="_pgvcl-costal_Weekly Coastal PGVCL 13.10.08 2 3" xfId="17342"/>
    <cellStyle name="_pgvcl-costal_Weekly Coastal PGVCL 13.10.08 3" xfId="17343"/>
    <cellStyle name="_pgvcl-costal_Weekly Coastal PGVCL 13.10.08 3 2" xfId="17344"/>
    <cellStyle name="_pgvcl-costal_Weekly Coastal PGVCL 13.10.08 3 3" xfId="17345"/>
    <cellStyle name="_pgvcl-costal_Weekly Coastal PGVCL 13.10.08 4" xfId="17346"/>
    <cellStyle name="_pgvcl-costal_Weekly Coastal PGVCL 17.08.09" xfId="17347"/>
    <cellStyle name="_pgvcl-costal_Weekly Coastal PGVCL 17.08.09 2" xfId="17348"/>
    <cellStyle name="_pgvcl-costal_Weekly Coastal PGVCL 17.08.09 2 2" xfId="17349"/>
    <cellStyle name="_pgvcl-costal_Weekly Coastal PGVCL 17.08.09 2 3" xfId="17350"/>
    <cellStyle name="_pgvcl-costal_Weekly Coastal PGVCL 17.08.09 3" xfId="17351"/>
    <cellStyle name="_pgvcl-costal_Weekly Coastal PGVCL 17.08.09 3 2" xfId="17352"/>
    <cellStyle name="_pgvcl-costal_Weekly Coastal PGVCL 17.08.09 3 3" xfId="17353"/>
    <cellStyle name="_pgvcl-costal_Weekly Coastal PGVCL 17.08.09 4" xfId="17354"/>
    <cellStyle name="_pgvcl-costal_Weekly Coastal PGVCL 23.03.09(LACS)" xfId="17355"/>
    <cellStyle name="_pgvcl-costal_Weekly Coastal PGVCL 23.03.09(LACS) 2" xfId="17356"/>
    <cellStyle name="_pgvcl-costal_Weekly Coastal PGVCL 23.03.09(LACS) 2 2" xfId="17357"/>
    <cellStyle name="_pgvcl-costal_Weekly Coastal PGVCL 23.03.09(LACS) 2 3" xfId="17358"/>
    <cellStyle name="_pgvcl-costal_Weekly Coastal PGVCL 23.03.09(LACS) 3" xfId="17359"/>
    <cellStyle name="_pgvcl-costal_Weekly Coastal PGVCL 23.03.09(LACS) 3 2" xfId="17360"/>
    <cellStyle name="_pgvcl-costal_Weekly Coastal PGVCL 23.03.09(LACS) 3 3" xfId="17361"/>
    <cellStyle name="_pgvcl-costal_Weekly Coastal PGVCL 23.03.09(LACS) 4" xfId="17362"/>
    <cellStyle name="_pgvcl-costal_Weekly Urban PBR CO - 04-04-09 to 12-04-09" xfId="17363"/>
    <cellStyle name="_pgvcl-costal_Weekly Urban PBR CO - 04-04-09 to 12-04-09 2" xfId="17364"/>
    <cellStyle name="_pgvcl-costal_Weekly Urban PBR CO - 04-04-09 to 12-04-09 2 2" xfId="17365"/>
    <cellStyle name="_pgvcl-costal_Weekly Urban PBR CO - 04-04-09 to 12-04-09 2 3" xfId="17366"/>
    <cellStyle name="_pgvcl-costal_Weekly Urban PBR CO - 04-04-09 to 12-04-09 3" xfId="17367"/>
    <cellStyle name="_pgvcl-costal_Weekly Urban PBR CO - 04-04-09 to 12-04-09 3 2" xfId="17368"/>
    <cellStyle name="_pgvcl-costal_Weekly Urban PBR CO - 04-04-09 to 12-04-09 3 3" xfId="17369"/>
    <cellStyle name="_pgvcl-costal_Weekly Urban PBR CO - 04-04-09 to 12-04-09 4" xfId="17370"/>
    <cellStyle name="_pgvcl-costal_Weekly Urban PBR CO - 06-03-09 to 12-03-09" xfId="17371"/>
    <cellStyle name="_pgvcl-costal_Weekly Urban PBR CO - 06-03-09 to 12-03-09 2" xfId="17372"/>
    <cellStyle name="_pgvcl-costal_Weekly Urban PBR CO - 06-03-09 to 12-03-09 2 2" xfId="17373"/>
    <cellStyle name="_pgvcl-costal_Weekly Urban PBR CO - 06-03-09 to 12-03-09 2 3" xfId="17374"/>
    <cellStyle name="_pgvcl-costal_Weekly Urban PBR CO - 06-03-09 to 12-03-09 3" xfId="17375"/>
    <cellStyle name="_pgvcl-costal_Weekly Urban PBR CO - 06-03-09 to 12-03-09 3 2" xfId="17376"/>
    <cellStyle name="_pgvcl-costal_Weekly Urban PBR CO - 06-03-09 to 12-03-09 3 3" xfId="17377"/>
    <cellStyle name="_pgvcl-costal_Weekly Urban PBR CO - 06-03-09 to 12-03-09 4" xfId="17378"/>
    <cellStyle name="_pgvcl-costal_Weekly Urban PBR CO - 20-02-09 to 26-02-09" xfId="17379"/>
    <cellStyle name="_pgvcl-costal_Weekly Urban PBR CO - 20-02-09 to 26-02-09 2" xfId="17380"/>
    <cellStyle name="_pgvcl-costal_Weekly Urban PBR CO - 20-02-09 to 26-02-09 2 2" xfId="17381"/>
    <cellStyle name="_pgvcl-costal_Weekly Urban PBR CO - 20-02-09 to 26-02-09 2 3" xfId="17382"/>
    <cellStyle name="_pgvcl-costal_Weekly Urban PBR CO - 20-02-09 to 26-02-09 3" xfId="17383"/>
    <cellStyle name="_pgvcl-costal_Weekly Urban PBR CO - 20-02-09 to 26-02-09 3 2" xfId="17384"/>
    <cellStyle name="_pgvcl-costal_Weekly Urban PBR CO - 20-02-09 to 26-02-09 3 3" xfId="17385"/>
    <cellStyle name="_pgvcl-costal_Weekly Urban PBR CO - 20-02-09 to 26-02-09 4" xfId="17386"/>
    <cellStyle name="_pgvcl-costal_Weekly Urban PBR CO - 30-01-09 to 05-02-09" xfId="17387"/>
    <cellStyle name="_pgvcl-costal_Weekly Urban PBR CO - 30-01-09 to 05-02-09 2" xfId="17388"/>
    <cellStyle name="_pgvcl-costal_Weekly Urban PBR CO - 30-01-09 to 05-02-09 2 2" xfId="17389"/>
    <cellStyle name="_pgvcl-costal_Weekly Urban PBR CO - 30-01-09 to 05-02-09 2 3" xfId="17390"/>
    <cellStyle name="_pgvcl-costal_Weekly Urban PBR CO - 30-01-09 to 05-02-09 3" xfId="17391"/>
    <cellStyle name="_pgvcl-costal_Weekly Urban PBR CO - 30-01-09 to 05-02-09 3 2" xfId="17392"/>
    <cellStyle name="_pgvcl-costal_Weekly Urban PBR CO - 30-01-09 to 05-02-09 3 3" xfId="17393"/>
    <cellStyle name="_pgvcl-costal_Weekly Urban PBR CO - 30-01-09 to 05-02-09 4" xfId="17394"/>
    <cellStyle name="_pgvcl-costal_Weekly Urban PBR CO - 9-1-09 to 15.01.09" xfId="17395"/>
    <cellStyle name="_pgvcl-costal_Weekly Urban PBR CO - 9-1-09 to 15.01.09 2" xfId="17396"/>
    <cellStyle name="_pgvcl-costal_Weekly Urban PBR CO - 9-1-09 to 15.01.09 2 2" xfId="17397"/>
    <cellStyle name="_pgvcl-costal_Weekly Urban PBR CO - 9-1-09 to 15.01.09 2 3" xfId="17398"/>
    <cellStyle name="_pgvcl-costal_Weekly Urban PBR CO - 9-1-09 to 15.01.09 3" xfId="17399"/>
    <cellStyle name="_pgvcl-costal_Weekly Urban PBR CO - 9-1-09 to 15.01.09 3 2" xfId="17400"/>
    <cellStyle name="_pgvcl-costal_Weekly Urban PBR CO - 9-1-09 to 15.01.09 3 3" xfId="17401"/>
    <cellStyle name="_pgvcl-costal_Weekly Urban PBR CO - 9-1-09 to 15.01.09 4" xfId="17402"/>
    <cellStyle name="_pgvcl-costal_Weekly Urban PBR CO 01-05-09 to 07-05-09" xfId="17403"/>
    <cellStyle name="_pgvcl-costal_Weekly Urban PBR CO 01-05-09 to 07-05-09 2" xfId="17404"/>
    <cellStyle name="_pgvcl-costal_Weekly Urban PBR CO 01-05-09 to 07-05-09 2 2" xfId="17405"/>
    <cellStyle name="_pgvcl-costal_Weekly Urban PBR CO 01-05-09 to 07-05-09 2 3" xfId="17406"/>
    <cellStyle name="_pgvcl-costal_Weekly Urban PBR CO 01-05-09 to 07-05-09 3" xfId="17407"/>
    <cellStyle name="_pgvcl-costal_Weekly Urban PBR CO 01-05-09 to 07-05-09 3 2" xfId="17408"/>
    <cellStyle name="_pgvcl-costal_Weekly Urban PBR CO 01-05-09 to 07-05-09 3 3" xfId="17409"/>
    <cellStyle name="_pgvcl-costal_Weekly Urban PBR CO 01-05-09 to 07-05-09 4" xfId="17410"/>
    <cellStyle name="_pgvcl-costal_Weekly Urban PBR CO 10-04-09 to 16-04-09" xfId="17411"/>
    <cellStyle name="_pgvcl-costal_Weekly Urban PBR CO 10-04-09 to 16-04-09 2" xfId="17412"/>
    <cellStyle name="_pgvcl-costal_Weekly Urban PBR CO 10-04-09 to 16-04-09 2 2" xfId="17413"/>
    <cellStyle name="_pgvcl-costal_Weekly Urban PBR CO 10-04-09 to 16-04-09 2 3" xfId="17414"/>
    <cellStyle name="_pgvcl-costal_Weekly Urban PBR CO 10-04-09 to 16-04-09 3" xfId="17415"/>
    <cellStyle name="_pgvcl-costal_Weekly Urban PBR CO 10-04-09 to 16-04-09 3 2" xfId="17416"/>
    <cellStyle name="_pgvcl-costal_Weekly Urban PBR CO 10-04-09 to 16-04-09 3 3" xfId="17417"/>
    <cellStyle name="_pgvcl-costal_Weekly Urban PBR CO 10-04-09 to 16-04-09 4" xfId="17418"/>
    <cellStyle name="_Revised Coastal Planning 2009_10 20.05.09" xfId="17419"/>
    <cellStyle name="_Revised Coastal Planning 2009_10 20.05.09 2" xfId="17420"/>
    <cellStyle name="_Revised Coastal Planning 2009_10 20.05.09 2 2" xfId="17421"/>
    <cellStyle name="_Revised Coastal Planning 2009_10 20.05.09 2 3" xfId="17422"/>
    <cellStyle name="_Revised Coastal Planning 2009_10 20.05.09 3" xfId="17423"/>
    <cellStyle name="_Revised Coastal Planning 2009_10 20.05.09 3 2" xfId="17424"/>
    <cellStyle name="_Revised Coastal Planning 2009_10 20.05.09 3 3" xfId="17425"/>
    <cellStyle name="_Revised Coastal Planning 2009_10 20.05.09 4" xfId="17426"/>
    <cellStyle name="_Rough Work" xfId="17427"/>
    <cellStyle name="_Rough Work 2" xfId="17428"/>
    <cellStyle name="_Rough Work 2 2" xfId="17429"/>
    <cellStyle name="_Rough Work 2 3" xfId="17430"/>
    <cellStyle name="_Rough Work 3" xfId="17431"/>
    <cellStyle name="_Rough Work 3 2" xfId="17432"/>
    <cellStyle name="_Rough Work 3 3" xfId="17433"/>
    <cellStyle name="_Rough Work 4" xfId="17434"/>
    <cellStyle name="_Sheet1" xfId="17435"/>
    <cellStyle name="_Sheet1 2" xfId="17436"/>
    <cellStyle name="_Sheet1 2 2" xfId="17437"/>
    <cellStyle name="_Sheet1 2 3" xfId="17438"/>
    <cellStyle name="_Sheet1 3" xfId="17439"/>
    <cellStyle name="_Sheet1 3 2" xfId="17440"/>
    <cellStyle name="_Sheet1 3 3" xfId="17441"/>
    <cellStyle name="_Sheet1 4" xfId="17442"/>
    <cellStyle name="_Sheet1_Aux.cons" xfId="17443"/>
    <cellStyle name="_Sheet1_Aux.cons 2" xfId="17444"/>
    <cellStyle name="_Sheet1_Aux.cons 2 2" xfId="17445"/>
    <cellStyle name="_Sheet1_Aux.cons 2 3" xfId="17446"/>
    <cellStyle name="_Sheet1_Aux.cons 3" xfId="17447"/>
    <cellStyle name="_Sheet1_Aux.cons 3 2" xfId="17448"/>
    <cellStyle name="_Sheet1_Aux.cons 3 3" xfId="17449"/>
    <cellStyle name="_Sheet1_Aux.cons 4" xfId="17450"/>
    <cellStyle name="_Sheet1_Aux.cons_New MIS Sheets" xfId="17451"/>
    <cellStyle name="_Sheet1_Aux.cons_New MIS Sheets 2" xfId="17452"/>
    <cellStyle name="_Sheet1_New MIS Sheets" xfId="17453"/>
    <cellStyle name="_Sheet1_New MIS Sheets 2" xfId="17454"/>
    <cellStyle name="_Sheet1_PGVCL" xfId="17455"/>
    <cellStyle name="_Sheet1_PGVCL 2" xfId="17456"/>
    <cellStyle name="_Sheet1_PGVCL 2 2" xfId="17457"/>
    <cellStyle name="_Sheet1_PGVCL 2 3" xfId="17458"/>
    <cellStyle name="_Sheet1_PGVCL 3" xfId="17459"/>
    <cellStyle name="_Sheet1_PGVCL 3 2" xfId="17460"/>
    <cellStyle name="_Sheet1_PGVCL 3 3" xfId="17461"/>
    <cellStyle name="_Sheet1_PGVCL 4" xfId="17462"/>
    <cellStyle name="_Sheet1_PGVCL_New MIS Sheets" xfId="17463"/>
    <cellStyle name="_Sheet1_PGVCL_New MIS Sheets 2" xfId="17464"/>
    <cellStyle name="_Sheet2" xfId="17465"/>
    <cellStyle name="_Sheet2 2" xfId="17466"/>
    <cellStyle name="_Sheet2 2 2" xfId="17467"/>
    <cellStyle name="_Sheet2 2 3" xfId="17468"/>
    <cellStyle name="_Sheet2 3" xfId="17469"/>
    <cellStyle name="_Sheet2 3 2" xfId="17470"/>
    <cellStyle name="_Sheet2 3 3" xfId="17471"/>
    <cellStyle name="_Sheet2 4" xfId="17472"/>
    <cellStyle name="_Sheet2_New MIS Sheets" xfId="17473"/>
    <cellStyle name="_Sheet2_New MIS Sheets 2" xfId="17474"/>
    <cellStyle name="_UGVCL" xfId="17475"/>
    <cellStyle name="_UGVCL 2" xfId="17476"/>
    <cellStyle name="_UGVCL 2 2" xfId="17477"/>
    <cellStyle name="_UGVCL 2 3" xfId="17478"/>
    <cellStyle name="_UGVCL 3" xfId="17479"/>
    <cellStyle name="_UGVCL 3 2" xfId="17480"/>
    <cellStyle name="_UGVCL 3 3" xfId="17481"/>
    <cellStyle name="_UGVCL 4" xfId="17482"/>
    <cellStyle name="_UGVCL_New MIS Sheets" xfId="17483"/>
    <cellStyle name="_UGVCL_New MIS Sheets 2" xfId="17484"/>
    <cellStyle name="_Updated format of EBC 29.10.04" xfId="17485"/>
    <cellStyle name="_Updated format of EBC 29.10.04 2" xfId="17486"/>
    <cellStyle name="_Updated format of EBC 29.10.04 2 2" xfId="17487"/>
    <cellStyle name="_Updated format of EBC 29.10.04 2 3" xfId="17488"/>
    <cellStyle name="_Updated format of EBC 29.10.04 3" xfId="17489"/>
    <cellStyle name="_Updated format of EBC 29.10.04 3 2" xfId="17490"/>
    <cellStyle name="_Updated format of EBC 29.10.04 3 3" xfId="17491"/>
    <cellStyle name="_Updated format of EBC 29.10.04 4" xfId="17492"/>
    <cellStyle name="_Updated format of EBC 29.10.04_New MIS Sheets" xfId="17493"/>
    <cellStyle name="_Updated format of EBC 29.10.04_New MIS Sheets 2" xfId="17494"/>
    <cellStyle name="_Updated format of EBC Jan.05" xfId="17495"/>
    <cellStyle name="_Updated format of EBC Jan.05 2" xfId="17496"/>
    <cellStyle name="_Updated format of EBC Jan.05 2 2" xfId="17497"/>
    <cellStyle name="_Updated format of EBC Jan.05 2 3" xfId="17498"/>
    <cellStyle name="_Updated format of EBC Jan.05 3" xfId="17499"/>
    <cellStyle name="_Updated format of EBC Jan.05 3 2" xfId="17500"/>
    <cellStyle name="_Updated format of EBC Jan.05 3 3" xfId="17501"/>
    <cellStyle name="_Updated format of EBC Jan.05 4" xfId="17502"/>
    <cellStyle name="_Updated format of EBC Jan.05_New MIS Sheets" xfId="17503"/>
    <cellStyle name="_Updated format of EBC Jan.05_New MIS Sheets 2" xfId="17504"/>
    <cellStyle name="_Weekly Coastal 11.08.08" xfId="17505"/>
    <cellStyle name="_Weekly Coastal 11.08.08 2" xfId="17506"/>
    <cellStyle name="_Weekly Coastal 11.08.08 2 2" xfId="17507"/>
    <cellStyle name="_Weekly Coastal 11.08.08 2 3" xfId="17508"/>
    <cellStyle name="_Weekly Coastal 11.08.08 3" xfId="17509"/>
    <cellStyle name="_Weekly Coastal 11.08.08 3 2" xfId="17510"/>
    <cellStyle name="_Weekly Coastal 11.08.08 3 3" xfId="17511"/>
    <cellStyle name="_Weekly Coastal 11.08.08 4" xfId="17512"/>
    <cellStyle name="_Weekly Coastal PGVCL 01.06.09" xfId="17513"/>
    <cellStyle name="_Weekly Coastal PGVCL 01.06.09 2" xfId="17514"/>
    <cellStyle name="_Weekly Coastal PGVCL 01.06.09 2 2" xfId="17515"/>
    <cellStyle name="_Weekly Coastal PGVCL 01.06.09 2 3" xfId="17516"/>
    <cellStyle name="_Weekly Coastal PGVCL 01.06.09 3" xfId="17517"/>
    <cellStyle name="_Weekly Coastal PGVCL 01.06.09 3 2" xfId="17518"/>
    <cellStyle name="_Weekly Coastal PGVCL 01.06.09 3 3" xfId="17519"/>
    <cellStyle name="_Weekly Coastal PGVCL 01.06.09 4" xfId="17520"/>
    <cellStyle name="_Weekly Coastal PGVCL 09.06.08 (1)" xfId="17521"/>
    <cellStyle name="_Weekly Coastal PGVCL 09.06.08 (1) 2" xfId="17522"/>
    <cellStyle name="_Weekly Coastal PGVCL 09.06.08 (1) 2 2" xfId="17523"/>
    <cellStyle name="_Weekly Coastal PGVCL 09.06.08 (1) 2 3" xfId="17524"/>
    <cellStyle name="_Weekly Coastal PGVCL 09.06.08 (1) 3" xfId="17525"/>
    <cellStyle name="_Weekly Coastal PGVCL 09.06.08 (1) 3 2" xfId="17526"/>
    <cellStyle name="_Weekly Coastal PGVCL 09.06.08 (1) 3 3" xfId="17527"/>
    <cellStyle name="_Weekly Coastal PGVCL 09.06.08 (1) 4" xfId="17528"/>
    <cellStyle name="_Weekly Coastal PGVCL 12.01.09" xfId="17529"/>
    <cellStyle name="_Weekly Coastal PGVCL 12.01.09 2" xfId="17530"/>
    <cellStyle name="_Weekly Coastal PGVCL 12.01.09 2 2" xfId="17531"/>
    <cellStyle name="_Weekly Coastal PGVCL 12.01.09 2 3" xfId="17532"/>
    <cellStyle name="_Weekly Coastal PGVCL 12.01.09 3" xfId="17533"/>
    <cellStyle name="_Weekly Coastal PGVCL 12.01.09 3 2" xfId="17534"/>
    <cellStyle name="_Weekly Coastal PGVCL 12.01.09 3 3" xfId="17535"/>
    <cellStyle name="_Weekly Coastal PGVCL 12.01.09 4" xfId="17536"/>
    <cellStyle name="_Weekly Coastal PGVCL 13.10.08" xfId="17537"/>
    <cellStyle name="_Weekly Coastal PGVCL 13.10.08 2" xfId="17538"/>
    <cellStyle name="_Weekly Coastal PGVCL 13.10.08 2 2" xfId="17539"/>
    <cellStyle name="_Weekly Coastal PGVCL 13.10.08 2 3" xfId="17540"/>
    <cellStyle name="_Weekly Coastal PGVCL 13.10.08 3" xfId="17541"/>
    <cellStyle name="_Weekly Coastal PGVCL 13.10.08 3 2" xfId="17542"/>
    <cellStyle name="_Weekly Coastal PGVCL 13.10.08 3 3" xfId="17543"/>
    <cellStyle name="_Weekly Coastal PGVCL 13.10.08 4" xfId="17544"/>
    <cellStyle name="_Weekly Coastal PGVCL 17.08.09" xfId="17545"/>
    <cellStyle name="_Weekly Coastal PGVCL 17.08.09 2" xfId="17546"/>
    <cellStyle name="_Weekly Coastal PGVCL 17.08.09 2 2" xfId="17547"/>
    <cellStyle name="_Weekly Coastal PGVCL 17.08.09 2 3" xfId="17548"/>
    <cellStyle name="_Weekly Coastal PGVCL 17.08.09 3" xfId="17549"/>
    <cellStyle name="_Weekly Coastal PGVCL 17.08.09 3 2" xfId="17550"/>
    <cellStyle name="_Weekly Coastal PGVCL 17.08.09 3 3" xfId="17551"/>
    <cellStyle name="_Weekly Coastal PGVCL 17.08.09 4" xfId="17552"/>
    <cellStyle name="_Weekly Coastal PGVCL 23.03.09(LACS)" xfId="17553"/>
    <cellStyle name="_Weekly Coastal PGVCL 23.03.09(LACS) 2" xfId="17554"/>
    <cellStyle name="_Weekly Coastal PGVCL 23.03.09(LACS) 2 2" xfId="17555"/>
    <cellStyle name="_Weekly Coastal PGVCL 23.03.09(LACS) 2 3" xfId="17556"/>
    <cellStyle name="_Weekly Coastal PGVCL 23.03.09(LACS) 3" xfId="17557"/>
    <cellStyle name="_Weekly Coastal PGVCL 23.03.09(LACS) 3 2" xfId="17558"/>
    <cellStyle name="_Weekly Coastal PGVCL 23.03.09(LACS) 3 3" xfId="17559"/>
    <cellStyle name="_Weekly Coastal PGVCL 23.03.09(LACS) 4" xfId="17560"/>
    <cellStyle name="•W€_G7ATD" xfId="17561"/>
    <cellStyle name="20% - Accent1 10" xfId="17562"/>
    <cellStyle name="20% - Accent1 10 2" xfId="17563"/>
    <cellStyle name="20% - Accent1 10 2 2" xfId="17564"/>
    <cellStyle name="20% - Accent1 10 3" xfId="17565"/>
    <cellStyle name="20% - Accent1 10 3 2" xfId="17566"/>
    <cellStyle name="20% - Accent1 10 4" xfId="17567"/>
    <cellStyle name="20% - Accent1 10 4 2" xfId="17568"/>
    <cellStyle name="20% - Accent1 10 5" xfId="17569"/>
    <cellStyle name="20% - Accent1 10 6" xfId="17570"/>
    <cellStyle name="20% - Accent1 10 7" xfId="17571"/>
    <cellStyle name="20% - Accent1 10 8" xfId="17572"/>
    <cellStyle name="20% - Accent1 10 9" xfId="17573"/>
    <cellStyle name="20% - Accent1 11" xfId="17574"/>
    <cellStyle name="20% - Accent1 11 2" xfId="17575"/>
    <cellStyle name="20% - Accent1 11 2 2" xfId="17576"/>
    <cellStyle name="20% - Accent1 11 3" xfId="17577"/>
    <cellStyle name="20% - Accent1 11 3 2" xfId="17578"/>
    <cellStyle name="20% - Accent1 11 4" xfId="17579"/>
    <cellStyle name="20% - Accent1 11 5" xfId="17580"/>
    <cellStyle name="20% - Accent1 11 6" xfId="17581"/>
    <cellStyle name="20% - Accent1 11 7" xfId="17582"/>
    <cellStyle name="20% - Accent1 11 8" xfId="17583"/>
    <cellStyle name="20% - Accent1 12" xfId="17584"/>
    <cellStyle name="20% - Accent1 12 2" xfId="17585"/>
    <cellStyle name="20% - Accent1 12 2 2" xfId="17586"/>
    <cellStyle name="20% - Accent1 12 3" xfId="17587"/>
    <cellStyle name="20% - Accent1 12 4" xfId="17588"/>
    <cellStyle name="20% - Accent1 12 5" xfId="17589"/>
    <cellStyle name="20% - Accent1 13" xfId="17590"/>
    <cellStyle name="20% - Accent1 13 2" xfId="17591"/>
    <cellStyle name="20% - Accent1 13 3" xfId="17592"/>
    <cellStyle name="20% - Accent1 14" xfId="17593"/>
    <cellStyle name="20% - Accent1 14 2" xfId="17594"/>
    <cellStyle name="20% - Accent1 15" xfId="17595"/>
    <cellStyle name="20% - Accent1 16" xfId="17596"/>
    <cellStyle name="20% - Accent1 17" xfId="17597"/>
    <cellStyle name="20% - Accent1 18" xfId="17598"/>
    <cellStyle name="20% - Accent1 19" xfId="17599"/>
    <cellStyle name="20% - Accent1 2" xfId="17600"/>
    <cellStyle name="20% - Accent1 2 10" xfId="17601"/>
    <cellStyle name="20% - Accent1 2 11" xfId="17602"/>
    <cellStyle name="20% - Accent1 2 12" xfId="17603"/>
    <cellStyle name="20% - Accent1 2 13" xfId="17604"/>
    <cellStyle name="20% - Accent1 2 14" xfId="17605"/>
    <cellStyle name="20% - Accent1 2 2" xfId="17606"/>
    <cellStyle name="20% - Accent1 2 2 10" xfId="17607"/>
    <cellStyle name="20% - Accent1 2 2 11" xfId="17608"/>
    <cellStyle name="20% - Accent1 2 2 12" xfId="17609"/>
    <cellStyle name="20% - Accent1 2 2 2" xfId="17610"/>
    <cellStyle name="20% - Accent1 2 2 2 2" xfId="17611"/>
    <cellStyle name="20% - Accent1 2 2 2 2 2" xfId="17612"/>
    <cellStyle name="20% - Accent1 2 2 2 2 2 2" xfId="17613"/>
    <cellStyle name="20% - Accent1 2 2 2 2 3" xfId="17614"/>
    <cellStyle name="20% - Accent1 2 2 2 2 3 2" xfId="17615"/>
    <cellStyle name="20% - Accent1 2 2 2 2 4" xfId="17616"/>
    <cellStyle name="20% - Accent1 2 2 2 2 4 2" xfId="17617"/>
    <cellStyle name="20% - Accent1 2 2 2 2 5" xfId="17618"/>
    <cellStyle name="20% - Accent1 2 2 2 2 6" xfId="17619"/>
    <cellStyle name="20% - Accent1 2 2 2 2 7" xfId="17620"/>
    <cellStyle name="20% - Accent1 2 2 2 2 8" xfId="17621"/>
    <cellStyle name="20% - Accent1 2 2 2 2 9" xfId="17622"/>
    <cellStyle name="20% - Accent1 2 2 2 3" xfId="17623"/>
    <cellStyle name="20% - Accent1 2 2 2 3 2" xfId="17624"/>
    <cellStyle name="20% - Accent1 2 2 2 3 3" xfId="17625"/>
    <cellStyle name="20% - Accent1 2 2 2 3 4" xfId="17626"/>
    <cellStyle name="20% - Accent1 2 2 2 4" xfId="17627"/>
    <cellStyle name="20% - Accent1 2 2 2 4 2" xfId="17628"/>
    <cellStyle name="20% - Accent1 2 2 2 5" xfId="17629"/>
    <cellStyle name="20% - Accent1 2 2 2 5 2" xfId="17630"/>
    <cellStyle name="20% - Accent1 2 2 2 6" xfId="17631"/>
    <cellStyle name="20% - Accent1 2 2 2 7" xfId="17632"/>
    <cellStyle name="20% - Accent1 2 2 2 8" xfId="17633"/>
    <cellStyle name="20% - Accent1 2 2 2 9" xfId="17634"/>
    <cellStyle name="20% - Accent1 2 2 3" xfId="17635"/>
    <cellStyle name="20% - Accent1 2 2 3 10" xfId="17636"/>
    <cellStyle name="20% - Accent1 2 2 3 2" xfId="17637"/>
    <cellStyle name="20% - Accent1 2 2 3 2 2" xfId="17638"/>
    <cellStyle name="20% - Accent1 2 2 3 2 2 2" xfId="17639"/>
    <cellStyle name="20% - Accent1 2 2 3 2 3" xfId="17640"/>
    <cellStyle name="20% - Accent1 2 2 3 2 3 2" xfId="17641"/>
    <cellStyle name="20% - Accent1 2 2 3 2 4" xfId="17642"/>
    <cellStyle name="20% - Accent1 2 2 3 2 4 2" xfId="17643"/>
    <cellStyle name="20% - Accent1 2 2 3 2 5" xfId="17644"/>
    <cellStyle name="20% - Accent1 2 2 3 2 6" xfId="17645"/>
    <cellStyle name="20% - Accent1 2 2 3 2 7" xfId="17646"/>
    <cellStyle name="20% - Accent1 2 2 3 2 8" xfId="17647"/>
    <cellStyle name="20% - Accent1 2 2 3 2 9" xfId="17648"/>
    <cellStyle name="20% - Accent1 2 2 3 3" xfId="17649"/>
    <cellStyle name="20% - Accent1 2 2 3 3 2" xfId="17650"/>
    <cellStyle name="20% - Accent1 2 2 3 4" xfId="17651"/>
    <cellStyle name="20% - Accent1 2 2 3 4 2" xfId="17652"/>
    <cellStyle name="20% - Accent1 2 2 3 5" xfId="17653"/>
    <cellStyle name="20% - Accent1 2 2 3 5 2" xfId="17654"/>
    <cellStyle name="20% - Accent1 2 2 3 6" xfId="17655"/>
    <cellStyle name="20% - Accent1 2 2 3 7" xfId="17656"/>
    <cellStyle name="20% - Accent1 2 2 3 8" xfId="17657"/>
    <cellStyle name="20% - Accent1 2 2 3 9" xfId="17658"/>
    <cellStyle name="20% - Accent1 2 2 4" xfId="17659"/>
    <cellStyle name="20% - Accent1 2 2 4 2" xfId="17660"/>
    <cellStyle name="20% - Accent1 2 2 4 2 2" xfId="17661"/>
    <cellStyle name="20% - Accent1 2 2 4 3" xfId="17662"/>
    <cellStyle name="20% - Accent1 2 2 4 3 2" xfId="17663"/>
    <cellStyle name="20% - Accent1 2 2 4 4" xfId="17664"/>
    <cellStyle name="20% - Accent1 2 2 4 4 2" xfId="17665"/>
    <cellStyle name="20% - Accent1 2 2 4 5" xfId="17666"/>
    <cellStyle name="20% - Accent1 2 2 4 6" xfId="17667"/>
    <cellStyle name="20% - Accent1 2 2 4 7" xfId="17668"/>
    <cellStyle name="20% - Accent1 2 2 4 8" xfId="17669"/>
    <cellStyle name="20% - Accent1 2 2 4 9" xfId="17670"/>
    <cellStyle name="20% - Accent1 2 2 5" xfId="17671"/>
    <cellStyle name="20% - Accent1 2 2 5 2" xfId="17672"/>
    <cellStyle name="20% - Accent1 2 2 5 3" xfId="17673"/>
    <cellStyle name="20% - Accent1 2 2 6" xfId="17674"/>
    <cellStyle name="20% - Accent1 2 2 6 2" xfId="17675"/>
    <cellStyle name="20% - Accent1 2 2 6 3" xfId="17676"/>
    <cellStyle name="20% - Accent1 2 2 6 4" xfId="17677"/>
    <cellStyle name="20% - Accent1 2 2 7" xfId="17678"/>
    <cellStyle name="20% - Accent1 2 2 7 2" xfId="17679"/>
    <cellStyle name="20% - Accent1 2 2 8" xfId="17680"/>
    <cellStyle name="20% - Accent1 2 2 8 2" xfId="17681"/>
    <cellStyle name="20% - Accent1 2 2 9" xfId="17682"/>
    <cellStyle name="20% - Accent1 2 3" xfId="17683"/>
    <cellStyle name="20% - Accent1 2 3 2" xfId="17684"/>
    <cellStyle name="20% - Accent1 2 3 2 2" xfId="17685"/>
    <cellStyle name="20% - Accent1 2 3 2 2 2" xfId="17686"/>
    <cellStyle name="20% - Accent1 2 3 2 3" xfId="17687"/>
    <cellStyle name="20% - Accent1 2 3 2 3 2" xfId="17688"/>
    <cellStyle name="20% - Accent1 2 3 2 4" xfId="17689"/>
    <cellStyle name="20% - Accent1 2 3 2 4 2" xfId="17690"/>
    <cellStyle name="20% - Accent1 2 3 2 5" xfId="17691"/>
    <cellStyle name="20% - Accent1 2 3 2 6" xfId="17692"/>
    <cellStyle name="20% - Accent1 2 3 2 7" xfId="17693"/>
    <cellStyle name="20% - Accent1 2 3 2 8" xfId="17694"/>
    <cellStyle name="20% - Accent1 2 3 2 9" xfId="17695"/>
    <cellStyle name="20% - Accent1 2 3 3" xfId="17696"/>
    <cellStyle name="20% - Accent1 2 3 3 2" xfId="17697"/>
    <cellStyle name="20% - Accent1 2 3 3 3" xfId="17698"/>
    <cellStyle name="20% - Accent1 2 3 3 4" xfId="17699"/>
    <cellStyle name="20% - Accent1 2 3 4" xfId="17700"/>
    <cellStyle name="20% - Accent1 2 3 4 2" xfId="17701"/>
    <cellStyle name="20% - Accent1 2 3 5" xfId="17702"/>
    <cellStyle name="20% - Accent1 2 3 5 2" xfId="17703"/>
    <cellStyle name="20% - Accent1 2 3 6" xfId="17704"/>
    <cellStyle name="20% - Accent1 2 3 7" xfId="17705"/>
    <cellStyle name="20% - Accent1 2 3 8" xfId="17706"/>
    <cellStyle name="20% - Accent1 2 3 9" xfId="17707"/>
    <cellStyle name="20% - Accent1 2 4" xfId="17708"/>
    <cellStyle name="20% - Accent1 2 4 10" xfId="17709"/>
    <cellStyle name="20% - Accent1 2 4 2" xfId="17710"/>
    <cellStyle name="20% - Accent1 2 4 2 2" xfId="17711"/>
    <cellStyle name="20% - Accent1 2 4 2 2 2" xfId="17712"/>
    <cellStyle name="20% - Accent1 2 4 2 3" xfId="17713"/>
    <cellStyle name="20% - Accent1 2 4 2 3 2" xfId="17714"/>
    <cellStyle name="20% - Accent1 2 4 2 4" xfId="17715"/>
    <cellStyle name="20% - Accent1 2 4 2 4 2" xfId="17716"/>
    <cellStyle name="20% - Accent1 2 4 2 5" xfId="17717"/>
    <cellStyle name="20% - Accent1 2 4 2 6" xfId="17718"/>
    <cellStyle name="20% - Accent1 2 4 2 7" xfId="17719"/>
    <cellStyle name="20% - Accent1 2 4 2 8" xfId="17720"/>
    <cellStyle name="20% - Accent1 2 4 2 9" xfId="17721"/>
    <cellStyle name="20% - Accent1 2 4 3" xfId="17722"/>
    <cellStyle name="20% - Accent1 2 4 3 2" xfId="17723"/>
    <cellStyle name="20% - Accent1 2 4 3 3" xfId="17724"/>
    <cellStyle name="20% - Accent1 2 4 3 4" xfId="17725"/>
    <cellStyle name="20% - Accent1 2 4 4" xfId="17726"/>
    <cellStyle name="20% - Accent1 2 4 4 2" xfId="17727"/>
    <cellStyle name="20% - Accent1 2 4 4 3" xfId="17728"/>
    <cellStyle name="20% - Accent1 2 4 4 4" xfId="17729"/>
    <cellStyle name="20% - Accent1 2 4 5" xfId="17730"/>
    <cellStyle name="20% - Accent1 2 4 5 2" xfId="17731"/>
    <cellStyle name="20% - Accent1 2 4 6" xfId="17732"/>
    <cellStyle name="20% - Accent1 2 4 7" xfId="17733"/>
    <cellStyle name="20% - Accent1 2 4 8" xfId="17734"/>
    <cellStyle name="20% - Accent1 2 4 9" xfId="17735"/>
    <cellStyle name="20% - Accent1 2 5" xfId="17736"/>
    <cellStyle name="20% - Accent1 2 5 2" xfId="17737"/>
    <cellStyle name="20% - Accent1 2 5 2 2" xfId="17738"/>
    <cellStyle name="20% - Accent1 2 5 3" xfId="17739"/>
    <cellStyle name="20% - Accent1 2 5 3 2" xfId="17740"/>
    <cellStyle name="20% - Accent1 2 5 4" xfId="17741"/>
    <cellStyle name="20% - Accent1 2 5 4 2" xfId="17742"/>
    <cellStyle name="20% - Accent1 2 5 5" xfId="17743"/>
    <cellStyle name="20% - Accent1 2 5 6" xfId="17744"/>
    <cellStyle name="20% - Accent1 2 5 7" xfId="17745"/>
    <cellStyle name="20% - Accent1 2 5 8" xfId="17746"/>
    <cellStyle name="20% - Accent1 2 5 9" xfId="17747"/>
    <cellStyle name="20% - Accent1 2 6" xfId="17748"/>
    <cellStyle name="20% - Accent1 2 6 2" xfId="17749"/>
    <cellStyle name="20% - Accent1 2 6 2 2" xfId="17750"/>
    <cellStyle name="20% - Accent1 2 6 3" xfId="17751"/>
    <cellStyle name="20% - Accent1 2 6 3 2" xfId="17752"/>
    <cellStyle name="20% - Accent1 2 6 4" xfId="17753"/>
    <cellStyle name="20% - Accent1 2 6 4 2" xfId="17754"/>
    <cellStyle name="20% - Accent1 2 6 5" xfId="17755"/>
    <cellStyle name="20% - Accent1 2 6 6" xfId="17756"/>
    <cellStyle name="20% - Accent1 2 6 7" xfId="17757"/>
    <cellStyle name="20% - Accent1 2 6 8" xfId="17758"/>
    <cellStyle name="20% - Accent1 2 6 9" xfId="17759"/>
    <cellStyle name="20% - Accent1 2 7" xfId="17760"/>
    <cellStyle name="20% - Accent1 2 7 2" xfId="17761"/>
    <cellStyle name="20% - Accent1 2 7 3" xfId="17762"/>
    <cellStyle name="20% - Accent1 2 7 4" xfId="17763"/>
    <cellStyle name="20% - Accent1 2 8" xfId="17764"/>
    <cellStyle name="20% - Accent1 2 8 2" xfId="17765"/>
    <cellStyle name="20% - Accent1 2 9" xfId="17766"/>
    <cellStyle name="20% - Accent1 2 9 2" xfId="17767"/>
    <cellStyle name="20% - Accent1 20" xfId="17768"/>
    <cellStyle name="20% - Accent1 3" xfId="17769"/>
    <cellStyle name="20% - Accent1 3 10" xfId="17770"/>
    <cellStyle name="20% - Accent1 3 11" xfId="17771"/>
    <cellStyle name="20% - Accent1 3 12" xfId="17772"/>
    <cellStyle name="20% - Accent1 3 2" xfId="17773"/>
    <cellStyle name="20% - Accent1 3 2 10" xfId="17774"/>
    <cellStyle name="20% - Accent1 3 2 2" xfId="17775"/>
    <cellStyle name="20% - Accent1 3 2 2 2" xfId="17776"/>
    <cellStyle name="20% - Accent1 3 2 2 2 2" xfId="17777"/>
    <cellStyle name="20% - Accent1 3 2 2 3" xfId="17778"/>
    <cellStyle name="20% - Accent1 3 2 2 3 2" xfId="17779"/>
    <cellStyle name="20% - Accent1 3 2 2 4" xfId="17780"/>
    <cellStyle name="20% - Accent1 3 2 2 4 2" xfId="17781"/>
    <cellStyle name="20% - Accent1 3 2 2 5" xfId="17782"/>
    <cellStyle name="20% - Accent1 3 2 2 6" xfId="17783"/>
    <cellStyle name="20% - Accent1 3 2 2 7" xfId="17784"/>
    <cellStyle name="20% - Accent1 3 2 2 8" xfId="17785"/>
    <cellStyle name="20% - Accent1 3 2 2 9" xfId="17786"/>
    <cellStyle name="20% - Accent1 3 2 3" xfId="17787"/>
    <cellStyle name="20% - Accent1 3 2 3 2" xfId="17788"/>
    <cellStyle name="20% - Accent1 3 2 3 3" xfId="17789"/>
    <cellStyle name="20% - Accent1 3 2 3 4" xfId="17790"/>
    <cellStyle name="20% - Accent1 3 2 4" xfId="17791"/>
    <cellStyle name="20% - Accent1 3 2 4 2" xfId="17792"/>
    <cellStyle name="20% - Accent1 3 2 5" xfId="17793"/>
    <cellStyle name="20% - Accent1 3 2 5 2" xfId="17794"/>
    <cellStyle name="20% - Accent1 3 2 6" xfId="17795"/>
    <cellStyle name="20% - Accent1 3 2 6 2" xfId="17796"/>
    <cellStyle name="20% - Accent1 3 2 7" xfId="17797"/>
    <cellStyle name="20% - Accent1 3 2 8" xfId="17798"/>
    <cellStyle name="20% - Accent1 3 2 9" xfId="17799"/>
    <cellStyle name="20% - Accent1 3 3" xfId="17800"/>
    <cellStyle name="20% - Accent1 3 3 2" xfId="17801"/>
    <cellStyle name="20% - Accent1 3 3 2 2" xfId="17802"/>
    <cellStyle name="20% - Accent1 3 3 2 2 2" xfId="17803"/>
    <cellStyle name="20% - Accent1 3 3 2 3" xfId="17804"/>
    <cellStyle name="20% - Accent1 3 3 2 3 2" xfId="17805"/>
    <cellStyle name="20% - Accent1 3 3 2 4" xfId="17806"/>
    <cellStyle name="20% - Accent1 3 3 2 4 2" xfId="17807"/>
    <cellStyle name="20% - Accent1 3 3 2 5" xfId="17808"/>
    <cellStyle name="20% - Accent1 3 3 2 6" xfId="17809"/>
    <cellStyle name="20% - Accent1 3 3 2 7" xfId="17810"/>
    <cellStyle name="20% - Accent1 3 3 2 8" xfId="17811"/>
    <cellStyle name="20% - Accent1 3 3 2 9" xfId="17812"/>
    <cellStyle name="20% - Accent1 3 3 3" xfId="17813"/>
    <cellStyle name="20% - Accent1 3 3 3 2" xfId="17814"/>
    <cellStyle name="20% - Accent1 3 3 3 3" xfId="17815"/>
    <cellStyle name="20% - Accent1 3 3 3 4" xfId="17816"/>
    <cellStyle name="20% - Accent1 3 3 4" xfId="17817"/>
    <cellStyle name="20% - Accent1 3 3 4 2" xfId="17818"/>
    <cellStyle name="20% - Accent1 3 3 5" xfId="17819"/>
    <cellStyle name="20% - Accent1 3 3 5 2" xfId="17820"/>
    <cellStyle name="20% - Accent1 3 3 6" xfId="17821"/>
    <cellStyle name="20% - Accent1 3 3 7" xfId="17822"/>
    <cellStyle name="20% - Accent1 3 3 8" xfId="17823"/>
    <cellStyle name="20% - Accent1 3 3 9" xfId="17824"/>
    <cellStyle name="20% - Accent1 3 4" xfId="17825"/>
    <cellStyle name="20% - Accent1 3 4 2" xfId="17826"/>
    <cellStyle name="20% - Accent1 3 4 2 2" xfId="17827"/>
    <cellStyle name="20% - Accent1 3 4 3" xfId="17828"/>
    <cellStyle name="20% - Accent1 3 4 3 2" xfId="17829"/>
    <cellStyle name="20% - Accent1 3 4 4" xfId="17830"/>
    <cellStyle name="20% - Accent1 3 4 4 2" xfId="17831"/>
    <cellStyle name="20% - Accent1 3 4 5" xfId="17832"/>
    <cellStyle name="20% - Accent1 3 4 6" xfId="17833"/>
    <cellStyle name="20% - Accent1 3 4 7" xfId="17834"/>
    <cellStyle name="20% - Accent1 3 4 8" xfId="17835"/>
    <cellStyle name="20% - Accent1 3 4 9" xfId="17836"/>
    <cellStyle name="20% - Accent1 3 5" xfId="17837"/>
    <cellStyle name="20% - Accent1 3 5 2" xfId="17838"/>
    <cellStyle name="20% - Accent1 3 5 3" xfId="17839"/>
    <cellStyle name="20% - Accent1 3 6" xfId="17840"/>
    <cellStyle name="20% - Accent1 3 6 2" xfId="17841"/>
    <cellStyle name="20% - Accent1 3 6 3" xfId="17842"/>
    <cellStyle name="20% - Accent1 3 6 4" xfId="17843"/>
    <cellStyle name="20% - Accent1 3 7" xfId="17844"/>
    <cellStyle name="20% - Accent1 3 7 2" xfId="17845"/>
    <cellStyle name="20% - Accent1 3 8" xfId="17846"/>
    <cellStyle name="20% - Accent1 3 8 2" xfId="17847"/>
    <cellStyle name="20% - Accent1 3 9" xfId="17848"/>
    <cellStyle name="20% - Accent1 4" xfId="17849"/>
    <cellStyle name="20% - Accent1 4 10" xfId="17850"/>
    <cellStyle name="20% - Accent1 4 11" xfId="17851"/>
    <cellStyle name="20% - Accent1 4 12" xfId="17852"/>
    <cellStyle name="20% - Accent1 4 2" xfId="17853"/>
    <cellStyle name="20% - Accent1 4 2 10" xfId="17854"/>
    <cellStyle name="20% - Accent1 4 2 2" xfId="17855"/>
    <cellStyle name="20% - Accent1 4 2 2 2" xfId="17856"/>
    <cellStyle name="20% - Accent1 4 2 2 2 2" xfId="17857"/>
    <cellStyle name="20% - Accent1 4 2 2 3" xfId="17858"/>
    <cellStyle name="20% - Accent1 4 2 2 3 2" xfId="17859"/>
    <cellStyle name="20% - Accent1 4 2 2 4" xfId="17860"/>
    <cellStyle name="20% - Accent1 4 2 2 4 2" xfId="17861"/>
    <cellStyle name="20% - Accent1 4 2 2 5" xfId="17862"/>
    <cellStyle name="20% - Accent1 4 2 2 6" xfId="17863"/>
    <cellStyle name="20% - Accent1 4 2 2 7" xfId="17864"/>
    <cellStyle name="20% - Accent1 4 2 2 8" xfId="17865"/>
    <cellStyle name="20% - Accent1 4 2 2 9" xfId="17866"/>
    <cellStyle name="20% - Accent1 4 2 3" xfId="17867"/>
    <cellStyle name="20% - Accent1 4 2 3 2" xfId="17868"/>
    <cellStyle name="20% - Accent1 4 2 3 3" xfId="17869"/>
    <cellStyle name="20% - Accent1 4 2 3 4" xfId="17870"/>
    <cellStyle name="20% - Accent1 4 2 4" xfId="17871"/>
    <cellStyle name="20% - Accent1 4 2 4 2" xfId="17872"/>
    <cellStyle name="20% - Accent1 4 2 5" xfId="17873"/>
    <cellStyle name="20% - Accent1 4 2 5 2" xfId="17874"/>
    <cellStyle name="20% - Accent1 4 2 6" xfId="17875"/>
    <cellStyle name="20% - Accent1 4 2 6 2" xfId="17876"/>
    <cellStyle name="20% - Accent1 4 2 7" xfId="17877"/>
    <cellStyle name="20% - Accent1 4 2 8" xfId="17878"/>
    <cellStyle name="20% - Accent1 4 2 9" xfId="17879"/>
    <cellStyle name="20% - Accent1 4 3" xfId="17880"/>
    <cellStyle name="20% - Accent1 4 3 10" xfId="17881"/>
    <cellStyle name="20% - Accent1 4 3 2" xfId="17882"/>
    <cellStyle name="20% - Accent1 4 3 2 2" xfId="17883"/>
    <cellStyle name="20% - Accent1 4 3 2 2 2" xfId="17884"/>
    <cellStyle name="20% - Accent1 4 3 2 3" xfId="17885"/>
    <cellStyle name="20% - Accent1 4 3 2 3 2" xfId="17886"/>
    <cellStyle name="20% - Accent1 4 3 2 4" xfId="17887"/>
    <cellStyle name="20% - Accent1 4 3 2 4 2" xfId="17888"/>
    <cellStyle name="20% - Accent1 4 3 2 5" xfId="17889"/>
    <cellStyle name="20% - Accent1 4 3 2 6" xfId="17890"/>
    <cellStyle name="20% - Accent1 4 3 2 7" xfId="17891"/>
    <cellStyle name="20% - Accent1 4 3 2 8" xfId="17892"/>
    <cellStyle name="20% - Accent1 4 3 2 9" xfId="17893"/>
    <cellStyle name="20% - Accent1 4 3 3" xfId="17894"/>
    <cellStyle name="20% - Accent1 4 3 3 2" xfId="17895"/>
    <cellStyle name="20% - Accent1 4 3 4" xfId="17896"/>
    <cellStyle name="20% - Accent1 4 3 4 2" xfId="17897"/>
    <cellStyle name="20% - Accent1 4 3 5" xfId="17898"/>
    <cellStyle name="20% - Accent1 4 3 5 2" xfId="17899"/>
    <cellStyle name="20% - Accent1 4 3 6" xfId="17900"/>
    <cellStyle name="20% - Accent1 4 3 7" xfId="17901"/>
    <cellStyle name="20% - Accent1 4 3 8" xfId="17902"/>
    <cellStyle name="20% - Accent1 4 3 9" xfId="17903"/>
    <cellStyle name="20% - Accent1 4 4" xfId="17904"/>
    <cellStyle name="20% - Accent1 4 4 2" xfId="17905"/>
    <cellStyle name="20% - Accent1 4 4 2 2" xfId="17906"/>
    <cellStyle name="20% - Accent1 4 4 3" xfId="17907"/>
    <cellStyle name="20% - Accent1 4 4 3 2" xfId="17908"/>
    <cellStyle name="20% - Accent1 4 4 4" xfId="17909"/>
    <cellStyle name="20% - Accent1 4 4 4 2" xfId="17910"/>
    <cellStyle name="20% - Accent1 4 4 5" xfId="17911"/>
    <cellStyle name="20% - Accent1 4 4 6" xfId="17912"/>
    <cellStyle name="20% - Accent1 4 4 7" xfId="17913"/>
    <cellStyle name="20% - Accent1 4 4 8" xfId="17914"/>
    <cellStyle name="20% - Accent1 4 4 9" xfId="17915"/>
    <cellStyle name="20% - Accent1 4 5" xfId="17916"/>
    <cellStyle name="20% - Accent1 4 5 2" xfId="17917"/>
    <cellStyle name="20% - Accent1 4 5 3" xfId="17918"/>
    <cellStyle name="20% - Accent1 4 5 4" xfId="17919"/>
    <cellStyle name="20% - Accent1 4 6" xfId="17920"/>
    <cellStyle name="20% - Accent1 4 6 2" xfId="17921"/>
    <cellStyle name="20% - Accent1 4 6 3" xfId="17922"/>
    <cellStyle name="20% - Accent1 4 6 4" xfId="17923"/>
    <cellStyle name="20% - Accent1 4 7" xfId="17924"/>
    <cellStyle name="20% - Accent1 4 7 2" xfId="17925"/>
    <cellStyle name="20% - Accent1 4 8" xfId="17926"/>
    <cellStyle name="20% - Accent1 4 8 2" xfId="17927"/>
    <cellStyle name="20% - Accent1 4 9" xfId="17928"/>
    <cellStyle name="20% - Accent1 5" xfId="17929"/>
    <cellStyle name="20% - Accent1 5 10" xfId="17930"/>
    <cellStyle name="20% - Accent1 5 2" xfId="17931"/>
    <cellStyle name="20% - Accent1 5 2 2" xfId="17932"/>
    <cellStyle name="20% - Accent1 5 2 2 2" xfId="17933"/>
    <cellStyle name="20% - Accent1 5 2 2 3" xfId="17934"/>
    <cellStyle name="20% - Accent1 5 2 2 4" xfId="17935"/>
    <cellStyle name="20% - Accent1 5 2 3" xfId="17936"/>
    <cellStyle name="20% - Accent1 5 2 3 2" xfId="17937"/>
    <cellStyle name="20% - Accent1 5 2 4" xfId="17938"/>
    <cellStyle name="20% - Accent1 5 2 4 2" xfId="17939"/>
    <cellStyle name="20% - Accent1 5 2 5" xfId="17940"/>
    <cellStyle name="20% - Accent1 5 2 6" xfId="17941"/>
    <cellStyle name="20% - Accent1 5 2 7" xfId="17942"/>
    <cellStyle name="20% - Accent1 5 2 8" xfId="17943"/>
    <cellStyle name="20% - Accent1 5 3" xfId="17944"/>
    <cellStyle name="20% - Accent1 5 3 2" xfId="17945"/>
    <cellStyle name="20% - Accent1 5 3 3" xfId="17946"/>
    <cellStyle name="20% - Accent1 5 4" xfId="17947"/>
    <cellStyle name="20% - Accent1 5 4 2" xfId="17948"/>
    <cellStyle name="20% - Accent1 5 5" xfId="17949"/>
    <cellStyle name="20% - Accent1 5 5 2" xfId="17950"/>
    <cellStyle name="20% - Accent1 5 6" xfId="17951"/>
    <cellStyle name="20% - Accent1 5 6 2" xfId="17952"/>
    <cellStyle name="20% - Accent1 5 7" xfId="17953"/>
    <cellStyle name="20% - Accent1 5 8" xfId="17954"/>
    <cellStyle name="20% - Accent1 5 9" xfId="17955"/>
    <cellStyle name="20% - Accent1 6" xfId="17956"/>
    <cellStyle name="20% - Accent1 6 2" xfId="17957"/>
    <cellStyle name="20% - Accent1 6 2 2" xfId="17958"/>
    <cellStyle name="20% - Accent1 6 2 2 2" xfId="17959"/>
    <cellStyle name="20% - Accent1 6 2 3" xfId="17960"/>
    <cellStyle name="20% - Accent1 6 2 3 2" xfId="17961"/>
    <cellStyle name="20% - Accent1 6 2 4" xfId="17962"/>
    <cellStyle name="20% - Accent1 6 2 4 2" xfId="17963"/>
    <cellStyle name="20% - Accent1 6 2 5" xfId="17964"/>
    <cellStyle name="20% - Accent1 6 2 6" xfId="17965"/>
    <cellStyle name="20% - Accent1 6 2 7" xfId="17966"/>
    <cellStyle name="20% - Accent1 6 2 8" xfId="17967"/>
    <cellStyle name="20% - Accent1 6 2 9" xfId="17968"/>
    <cellStyle name="20% - Accent1 6 3" xfId="17969"/>
    <cellStyle name="20% - Accent1 6 3 2" xfId="17970"/>
    <cellStyle name="20% - Accent1 6 3 3" xfId="17971"/>
    <cellStyle name="20% - Accent1 6 3 4" xfId="17972"/>
    <cellStyle name="20% - Accent1 6 4" xfId="17973"/>
    <cellStyle name="20% - Accent1 6 4 2" xfId="17974"/>
    <cellStyle name="20% - Accent1 6 5" xfId="17975"/>
    <cellStyle name="20% - Accent1 6 5 2" xfId="17976"/>
    <cellStyle name="20% - Accent1 6 6" xfId="17977"/>
    <cellStyle name="20% - Accent1 6 7" xfId="17978"/>
    <cellStyle name="20% - Accent1 6 8" xfId="17979"/>
    <cellStyle name="20% - Accent1 6 9" xfId="17980"/>
    <cellStyle name="20% - Accent1 7" xfId="17981"/>
    <cellStyle name="20% - Accent1 7 10" xfId="17982"/>
    <cellStyle name="20% - Accent1 7 2" xfId="17983"/>
    <cellStyle name="20% - Accent1 7 2 2" xfId="17984"/>
    <cellStyle name="20% - Accent1 7 2 2 2" xfId="17985"/>
    <cellStyle name="20% - Accent1 7 2 3" xfId="17986"/>
    <cellStyle name="20% - Accent1 7 2 3 2" xfId="17987"/>
    <cellStyle name="20% - Accent1 7 2 4" xfId="17988"/>
    <cellStyle name="20% - Accent1 7 2 4 2" xfId="17989"/>
    <cellStyle name="20% - Accent1 7 2 5" xfId="17990"/>
    <cellStyle name="20% - Accent1 7 2 6" xfId="17991"/>
    <cellStyle name="20% - Accent1 7 2 7" xfId="17992"/>
    <cellStyle name="20% - Accent1 7 2 8" xfId="17993"/>
    <cellStyle name="20% - Accent1 7 2 9" xfId="17994"/>
    <cellStyle name="20% - Accent1 7 3" xfId="17995"/>
    <cellStyle name="20% - Accent1 7 3 2" xfId="17996"/>
    <cellStyle name="20% - Accent1 7 4" xfId="17997"/>
    <cellStyle name="20% - Accent1 7 4 2" xfId="17998"/>
    <cellStyle name="20% - Accent1 7 5" xfId="17999"/>
    <cellStyle name="20% - Accent1 7 5 2" xfId="18000"/>
    <cellStyle name="20% - Accent1 7 6" xfId="18001"/>
    <cellStyle name="20% - Accent1 7 7" xfId="18002"/>
    <cellStyle name="20% - Accent1 7 8" xfId="18003"/>
    <cellStyle name="20% - Accent1 7 9" xfId="18004"/>
    <cellStyle name="20% - Accent1 8" xfId="18005"/>
    <cellStyle name="20% - Accent1 8 2" xfId="18006"/>
    <cellStyle name="20% - Accent1 8 2 2" xfId="18007"/>
    <cellStyle name="20% - Accent1 8 3" xfId="18008"/>
    <cellStyle name="20% - Accent1 8 3 2" xfId="18009"/>
    <cellStyle name="20% - Accent1 8 4" xfId="18010"/>
    <cellStyle name="20% - Accent1 8 4 2" xfId="18011"/>
    <cellStyle name="20% - Accent1 8 5" xfId="18012"/>
    <cellStyle name="20% - Accent1 8 6" xfId="18013"/>
    <cellStyle name="20% - Accent1 8 7" xfId="18014"/>
    <cellStyle name="20% - Accent1 8 8" xfId="18015"/>
    <cellStyle name="20% - Accent1 8 9" xfId="18016"/>
    <cellStyle name="20% - Accent1 9" xfId="18017"/>
    <cellStyle name="20% - Accent1 9 2" xfId="18018"/>
    <cellStyle name="20% - Accent1 9 2 2" xfId="18019"/>
    <cellStyle name="20% - Accent1 9 3" xfId="18020"/>
    <cellStyle name="20% - Accent1 9 3 2" xfId="18021"/>
    <cellStyle name="20% - Accent1 9 4" xfId="18022"/>
    <cellStyle name="20% - Accent1 9 4 2" xfId="18023"/>
    <cellStyle name="20% - Accent1 9 5" xfId="18024"/>
    <cellStyle name="20% - Accent1 9 6" xfId="18025"/>
    <cellStyle name="20% - Accent1 9 7" xfId="18026"/>
    <cellStyle name="20% - Accent1 9 8" xfId="18027"/>
    <cellStyle name="20% - Accent1 9 9" xfId="18028"/>
    <cellStyle name="20% - Accent2 10" xfId="18029"/>
    <cellStyle name="20% - Accent2 10 2" xfId="18030"/>
    <cellStyle name="20% - Accent2 10 2 2" xfId="18031"/>
    <cellStyle name="20% - Accent2 10 3" xfId="18032"/>
    <cellStyle name="20% - Accent2 10 3 2" xfId="18033"/>
    <cellStyle name="20% - Accent2 10 4" xfId="18034"/>
    <cellStyle name="20% - Accent2 10 4 2" xfId="18035"/>
    <cellStyle name="20% - Accent2 10 5" xfId="18036"/>
    <cellStyle name="20% - Accent2 10 6" xfId="18037"/>
    <cellStyle name="20% - Accent2 10 7" xfId="18038"/>
    <cellStyle name="20% - Accent2 10 8" xfId="18039"/>
    <cellStyle name="20% - Accent2 10 9" xfId="18040"/>
    <cellStyle name="20% - Accent2 11" xfId="18041"/>
    <cellStyle name="20% - Accent2 11 2" xfId="18042"/>
    <cellStyle name="20% - Accent2 11 2 2" xfId="18043"/>
    <cellStyle name="20% - Accent2 11 3" xfId="18044"/>
    <cellStyle name="20% - Accent2 11 3 2" xfId="18045"/>
    <cellStyle name="20% - Accent2 11 4" xfId="18046"/>
    <cellStyle name="20% - Accent2 11 5" xfId="18047"/>
    <cellStyle name="20% - Accent2 11 6" xfId="18048"/>
    <cellStyle name="20% - Accent2 11 7" xfId="18049"/>
    <cellStyle name="20% - Accent2 11 8" xfId="18050"/>
    <cellStyle name="20% - Accent2 12" xfId="18051"/>
    <cellStyle name="20% - Accent2 12 2" xfId="18052"/>
    <cellStyle name="20% - Accent2 12 2 2" xfId="18053"/>
    <cellStyle name="20% - Accent2 12 3" xfId="18054"/>
    <cellStyle name="20% - Accent2 12 4" xfId="18055"/>
    <cellStyle name="20% - Accent2 12 5" xfId="18056"/>
    <cellStyle name="20% - Accent2 13" xfId="18057"/>
    <cellStyle name="20% - Accent2 13 2" xfId="18058"/>
    <cellStyle name="20% - Accent2 13 3" xfId="18059"/>
    <cellStyle name="20% - Accent2 14" xfId="18060"/>
    <cellStyle name="20% - Accent2 14 2" xfId="18061"/>
    <cellStyle name="20% - Accent2 15" xfId="18062"/>
    <cellStyle name="20% - Accent2 16" xfId="18063"/>
    <cellStyle name="20% - Accent2 17" xfId="18064"/>
    <cellStyle name="20% - Accent2 18" xfId="18065"/>
    <cellStyle name="20% - Accent2 19" xfId="18066"/>
    <cellStyle name="20% - Accent2 2" xfId="18067"/>
    <cellStyle name="20% - Accent2 2 10" xfId="18068"/>
    <cellStyle name="20% - Accent2 2 11" xfId="18069"/>
    <cellStyle name="20% - Accent2 2 12" xfId="18070"/>
    <cellStyle name="20% - Accent2 2 13" xfId="18071"/>
    <cellStyle name="20% - Accent2 2 14" xfId="18072"/>
    <cellStyle name="20% - Accent2 2 2" xfId="18073"/>
    <cellStyle name="20% - Accent2 2 2 10" xfId="18074"/>
    <cellStyle name="20% - Accent2 2 2 11" xfId="18075"/>
    <cellStyle name="20% - Accent2 2 2 12" xfId="18076"/>
    <cellStyle name="20% - Accent2 2 2 2" xfId="18077"/>
    <cellStyle name="20% - Accent2 2 2 2 2" xfId="18078"/>
    <cellStyle name="20% - Accent2 2 2 2 2 2" xfId="18079"/>
    <cellStyle name="20% - Accent2 2 2 2 2 2 2" xfId="18080"/>
    <cellStyle name="20% - Accent2 2 2 2 2 3" xfId="18081"/>
    <cellStyle name="20% - Accent2 2 2 2 2 3 2" xfId="18082"/>
    <cellStyle name="20% - Accent2 2 2 2 2 4" xfId="18083"/>
    <cellStyle name="20% - Accent2 2 2 2 2 4 2" xfId="18084"/>
    <cellStyle name="20% - Accent2 2 2 2 2 5" xfId="18085"/>
    <cellStyle name="20% - Accent2 2 2 2 2 6" xfId="18086"/>
    <cellStyle name="20% - Accent2 2 2 2 2 7" xfId="18087"/>
    <cellStyle name="20% - Accent2 2 2 2 2 8" xfId="18088"/>
    <cellStyle name="20% - Accent2 2 2 2 2 9" xfId="18089"/>
    <cellStyle name="20% - Accent2 2 2 2 3" xfId="18090"/>
    <cellStyle name="20% - Accent2 2 2 2 3 2" xfId="18091"/>
    <cellStyle name="20% - Accent2 2 2 2 3 3" xfId="18092"/>
    <cellStyle name="20% - Accent2 2 2 2 3 4" xfId="18093"/>
    <cellStyle name="20% - Accent2 2 2 2 4" xfId="18094"/>
    <cellStyle name="20% - Accent2 2 2 2 4 2" xfId="18095"/>
    <cellStyle name="20% - Accent2 2 2 2 5" xfId="18096"/>
    <cellStyle name="20% - Accent2 2 2 2 5 2" xfId="18097"/>
    <cellStyle name="20% - Accent2 2 2 2 6" xfId="18098"/>
    <cellStyle name="20% - Accent2 2 2 2 7" xfId="18099"/>
    <cellStyle name="20% - Accent2 2 2 2 8" xfId="18100"/>
    <cellStyle name="20% - Accent2 2 2 2 9" xfId="18101"/>
    <cellStyle name="20% - Accent2 2 2 3" xfId="18102"/>
    <cellStyle name="20% - Accent2 2 2 3 10" xfId="18103"/>
    <cellStyle name="20% - Accent2 2 2 3 2" xfId="18104"/>
    <cellStyle name="20% - Accent2 2 2 3 2 2" xfId="18105"/>
    <cellStyle name="20% - Accent2 2 2 3 2 2 2" xfId="18106"/>
    <cellStyle name="20% - Accent2 2 2 3 2 3" xfId="18107"/>
    <cellStyle name="20% - Accent2 2 2 3 2 3 2" xfId="18108"/>
    <cellStyle name="20% - Accent2 2 2 3 2 4" xfId="18109"/>
    <cellStyle name="20% - Accent2 2 2 3 2 4 2" xfId="18110"/>
    <cellStyle name="20% - Accent2 2 2 3 2 5" xfId="18111"/>
    <cellStyle name="20% - Accent2 2 2 3 2 6" xfId="18112"/>
    <cellStyle name="20% - Accent2 2 2 3 2 7" xfId="18113"/>
    <cellStyle name="20% - Accent2 2 2 3 2 8" xfId="18114"/>
    <cellStyle name="20% - Accent2 2 2 3 2 9" xfId="18115"/>
    <cellStyle name="20% - Accent2 2 2 3 3" xfId="18116"/>
    <cellStyle name="20% - Accent2 2 2 3 3 2" xfId="18117"/>
    <cellStyle name="20% - Accent2 2 2 3 4" xfId="18118"/>
    <cellStyle name="20% - Accent2 2 2 3 4 2" xfId="18119"/>
    <cellStyle name="20% - Accent2 2 2 3 5" xfId="18120"/>
    <cellStyle name="20% - Accent2 2 2 3 5 2" xfId="18121"/>
    <cellStyle name="20% - Accent2 2 2 3 6" xfId="18122"/>
    <cellStyle name="20% - Accent2 2 2 3 7" xfId="18123"/>
    <cellStyle name="20% - Accent2 2 2 3 8" xfId="18124"/>
    <cellStyle name="20% - Accent2 2 2 3 9" xfId="18125"/>
    <cellStyle name="20% - Accent2 2 2 4" xfId="18126"/>
    <cellStyle name="20% - Accent2 2 2 4 2" xfId="18127"/>
    <cellStyle name="20% - Accent2 2 2 4 2 2" xfId="18128"/>
    <cellStyle name="20% - Accent2 2 2 4 3" xfId="18129"/>
    <cellStyle name="20% - Accent2 2 2 4 3 2" xfId="18130"/>
    <cellStyle name="20% - Accent2 2 2 4 4" xfId="18131"/>
    <cellStyle name="20% - Accent2 2 2 4 4 2" xfId="18132"/>
    <cellStyle name="20% - Accent2 2 2 4 5" xfId="18133"/>
    <cellStyle name="20% - Accent2 2 2 4 6" xfId="18134"/>
    <cellStyle name="20% - Accent2 2 2 4 7" xfId="18135"/>
    <cellStyle name="20% - Accent2 2 2 4 8" xfId="18136"/>
    <cellStyle name="20% - Accent2 2 2 4 9" xfId="18137"/>
    <cellStyle name="20% - Accent2 2 2 5" xfId="18138"/>
    <cellStyle name="20% - Accent2 2 2 5 2" xfId="18139"/>
    <cellStyle name="20% - Accent2 2 2 5 3" xfId="18140"/>
    <cellStyle name="20% - Accent2 2 2 6" xfId="18141"/>
    <cellStyle name="20% - Accent2 2 2 6 2" xfId="18142"/>
    <cellStyle name="20% - Accent2 2 2 6 3" xfId="18143"/>
    <cellStyle name="20% - Accent2 2 2 6 4" xfId="18144"/>
    <cellStyle name="20% - Accent2 2 2 7" xfId="18145"/>
    <cellStyle name="20% - Accent2 2 2 7 2" xfId="18146"/>
    <cellStyle name="20% - Accent2 2 2 8" xfId="18147"/>
    <cellStyle name="20% - Accent2 2 2 8 2" xfId="18148"/>
    <cellStyle name="20% - Accent2 2 2 9" xfId="18149"/>
    <cellStyle name="20% - Accent2 2 3" xfId="18150"/>
    <cellStyle name="20% - Accent2 2 3 2" xfId="18151"/>
    <cellStyle name="20% - Accent2 2 3 2 2" xfId="18152"/>
    <cellStyle name="20% - Accent2 2 3 2 2 2" xfId="18153"/>
    <cellStyle name="20% - Accent2 2 3 2 3" xfId="18154"/>
    <cellStyle name="20% - Accent2 2 3 2 3 2" xfId="18155"/>
    <cellStyle name="20% - Accent2 2 3 2 4" xfId="18156"/>
    <cellStyle name="20% - Accent2 2 3 2 4 2" xfId="18157"/>
    <cellStyle name="20% - Accent2 2 3 2 5" xfId="18158"/>
    <cellStyle name="20% - Accent2 2 3 2 6" xfId="18159"/>
    <cellStyle name="20% - Accent2 2 3 2 7" xfId="18160"/>
    <cellStyle name="20% - Accent2 2 3 2 8" xfId="18161"/>
    <cellStyle name="20% - Accent2 2 3 2 9" xfId="18162"/>
    <cellStyle name="20% - Accent2 2 3 3" xfId="18163"/>
    <cellStyle name="20% - Accent2 2 3 3 2" xfId="18164"/>
    <cellStyle name="20% - Accent2 2 3 3 3" xfId="18165"/>
    <cellStyle name="20% - Accent2 2 3 3 4" xfId="18166"/>
    <cellStyle name="20% - Accent2 2 3 4" xfId="18167"/>
    <cellStyle name="20% - Accent2 2 3 4 2" xfId="18168"/>
    <cellStyle name="20% - Accent2 2 3 5" xfId="18169"/>
    <cellStyle name="20% - Accent2 2 3 5 2" xfId="18170"/>
    <cellStyle name="20% - Accent2 2 3 6" xfId="18171"/>
    <cellStyle name="20% - Accent2 2 3 7" xfId="18172"/>
    <cellStyle name="20% - Accent2 2 3 8" xfId="18173"/>
    <cellStyle name="20% - Accent2 2 3 9" xfId="18174"/>
    <cellStyle name="20% - Accent2 2 4" xfId="18175"/>
    <cellStyle name="20% - Accent2 2 4 10" xfId="18176"/>
    <cellStyle name="20% - Accent2 2 4 2" xfId="18177"/>
    <cellStyle name="20% - Accent2 2 4 2 2" xfId="18178"/>
    <cellStyle name="20% - Accent2 2 4 2 2 2" xfId="18179"/>
    <cellStyle name="20% - Accent2 2 4 2 3" xfId="18180"/>
    <cellStyle name="20% - Accent2 2 4 2 3 2" xfId="18181"/>
    <cellStyle name="20% - Accent2 2 4 2 4" xfId="18182"/>
    <cellStyle name="20% - Accent2 2 4 2 4 2" xfId="18183"/>
    <cellStyle name="20% - Accent2 2 4 2 5" xfId="18184"/>
    <cellStyle name="20% - Accent2 2 4 2 6" xfId="18185"/>
    <cellStyle name="20% - Accent2 2 4 2 7" xfId="18186"/>
    <cellStyle name="20% - Accent2 2 4 2 8" xfId="18187"/>
    <cellStyle name="20% - Accent2 2 4 2 9" xfId="18188"/>
    <cellStyle name="20% - Accent2 2 4 3" xfId="18189"/>
    <cellStyle name="20% - Accent2 2 4 3 2" xfId="18190"/>
    <cellStyle name="20% - Accent2 2 4 3 3" xfId="18191"/>
    <cellStyle name="20% - Accent2 2 4 3 4" xfId="18192"/>
    <cellStyle name="20% - Accent2 2 4 4" xfId="18193"/>
    <cellStyle name="20% - Accent2 2 4 4 2" xfId="18194"/>
    <cellStyle name="20% - Accent2 2 4 4 3" xfId="18195"/>
    <cellStyle name="20% - Accent2 2 4 4 4" xfId="18196"/>
    <cellStyle name="20% - Accent2 2 4 5" xfId="18197"/>
    <cellStyle name="20% - Accent2 2 4 5 2" xfId="18198"/>
    <cellStyle name="20% - Accent2 2 4 6" xfId="18199"/>
    <cellStyle name="20% - Accent2 2 4 7" xfId="18200"/>
    <cellStyle name="20% - Accent2 2 4 8" xfId="18201"/>
    <cellStyle name="20% - Accent2 2 4 9" xfId="18202"/>
    <cellStyle name="20% - Accent2 2 5" xfId="18203"/>
    <cellStyle name="20% - Accent2 2 5 2" xfId="18204"/>
    <cellStyle name="20% - Accent2 2 5 2 2" xfId="18205"/>
    <cellStyle name="20% - Accent2 2 5 3" xfId="18206"/>
    <cellStyle name="20% - Accent2 2 5 3 2" xfId="18207"/>
    <cellStyle name="20% - Accent2 2 5 4" xfId="18208"/>
    <cellStyle name="20% - Accent2 2 5 4 2" xfId="18209"/>
    <cellStyle name="20% - Accent2 2 5 5" xfId="18210"/>
    <cellStyle name="20% - Accent2 2 5 6" xfId="18211"/>
    <cellStyle name="20% - Accent2 2 5 7" xfId="18212"/>
    <cellStyle name="20% - Accent2 2 5 8" xfId="18213"/>
    <cellStyle name="20% - Accent2 2 5 9" xfId="18214"/>
    <cellStyle name="20% - Accent2 2 6" xfId="18215"/>
    <cellStyle name="20% - Accent2 2 6 2" xfId="18216"/>
    <cellStyle name="20% - Accent2 2 6 2 2" xfId="18217"/>
    <cellStyle name="20% - Accent2 2 6 3" xfId="18218"/>
    <cellStyle name="20% - Accent2 2 6 3 2" xfId="18219"/>
    <cellStyle name="20% - Accent2 2 6 4" xfId="18220"/>
    <cellStyle name="20% - Accent2 2 6 4 2" xfId="18221"/>
    <cellStyle name="20% - Accent2 2 6 5" xfId="18222"/>
    <cellStyle name="20% - Accent2 2 6 6" xfId="18223"/>
    <cellStyle name="20% - Accent2 2 6 7" xfId="18224"/>
    <cellStyle name="20% - Accent2 2 6 8" xfId="18225"/>
    <cellStyle name="20% - Accent2 2 6 9" xfId="18226"/>
    <cellStyle name="20% - Accent2 2 7" xfId="18227"/>
    <cellStyle name="20% - Accent2 2 7 2" xfId="18228"/>
    <cellStyle name="20% - Accent2 2 7 3" xfId="18229"/>
    <cellStyle name="20% - Accent2 2 7 4" xfId="18230"/>
    <cellStyle name="20% - Accent2 2 8" xfId="18231"/>
    <cellStyle name="20% - Accent2 2 8 2" xfId="18232"/>
    <cellStyle name="20% - Accent2 2 9" xfId="18233"/>
    <cellStyle name="20% - Accent2 2 9 2" xfId="18234"/>
    <cellStyle name="20% - Accent2 20" xfId="18235"/>
    <cellStyle name="20% - Accent2 3" xfId="18236"/>
    <cellStyle name="20% - Accent2 3 10" xfId="18237"/>
    <cellStyle name="20% - Accent2 3 11" xfId="18238"/>
    <cellStyle name="20% - Accent2 3 12" xfId="18239"/>
    <cellStyle name="20% - Accent2 3 2" xfId="18240"/>
    <cellStyle name="20% - Accent2 3 2 10" xfId="18241"/>
    <cellStyle name="20% - Accent2 3 2 2" xfId="18242"/>
    <cellStyle name="20% - Accent2 3 2 2 2" xfId="18243"/>
    <cellStyle name="20% - Accent2 3 2 2 2 2" xfId="18244"/>
    <cellStyle name="20% - Accent2 3 2 2 3" xfId="18245"/>
    <cellStyle name="20% - Accent2 3 2 2 3 2" xfId="18246"/>
    <cellStyle name="20% - Accent2 3 2 2 4" xfId="18247"/>
    <cellStyle name="20% - Accent2 3 2 2 4 2" xfId="18248"/>
    <cellStyle name="20% - Accent2 3 2 2 5" xfId="18249"/>
    <cellStyle name="20% - Accent2 3 2 2 6" xfId="18250"/>
    <cellStyle name="20% - Accent2 3 2 2 7" xfId="18251"/>
    <cellStyle name="20% - Accent2 3 2 2 8" xfId="18252"/>
    <cellStyle name="20% - Accent2 3 2 2 9" xfId="18253"/>
    <cellStyle name="20% - Accent2 3 2 3" xfId="18254"/>
    <cellStyle name="20% - Accent2 3 2 3 2" xfId="18255"/>
    <cellStyle name="20% - Accent2 3 2 3 3" xfId="18256"/>
    <cellStyle name="20% - Accent2 3 2 3 4" xfId="18257"/>
    <cellStyle name="20% - Accent2 3 2 4" xfId="18258"/>
    <cellStyle name="20% - Accent2 3 2 4 2" xfId="18259"/>
    <cellStyle name="20% - Accent2 3 2 5" xfId="18260"/>
    <cellStyle name="20% - Accent2 3 2 5 2" xfId="18261"/>
    <cellStyle name="20% - Accent2 3 2 6" xfId="18262"/>
    <cellStyle name="20% - Accent2 3 2 6 2" xfId="18263"/>
    <cellStyle name="20% - Accent2 3 2 7" xfId="18264"/>
    <cellStyle name="20% - Accent2 3 2 8" xfId="18265"/>
    <cellStyle name="20% - Accent2 3 2 9" xfId="18266"/>
    <cellStyle name="20% - Accent2 3 3" xfId="18267"/>
    <cellStyle name="20% - Accent2 3 3 2" xfId="18268"/>
    <cellStyle name="20% - Accent2 3 3 2 2" xfId="18269"/>
    <cellStyle name="20% - Accent2 3 3 2 2 2" xfId="18270"/>
    <cellStyle name="20% - Accent2 3 3 2 3" xfId="18271"/>
    <cellStyle name="20% - Accent2 3 3 2 3 2" xfId="18272"/>
    <cellStyle name="20% - Accent2 3 3 2 4" xfId="18273"/>
    <cellStyle name="20% - Accent2 3 3 2 4 2" xfId="18274"/>
    <cellStyle name="20% - Accent2 3 3 2 5" xfId="18275"/>
    <cellStyle name="20% - Accent2 3 3 2 6" xfId="18276"/>
    <cellStyle name="20% - Accent2 3 3 2 7" xfId="18277"/>
    <cellStyle name="20% - Accent2 3 3 2 8" xfId="18278"/>
    <cellStyle name="20% - Accent2 3 3 2 9" xfId="18279"/>
    <cellStyle name="20% - Accent2 3 3 3" xfId="18280"/>
    <cellStyle name="20% - Accent2 3 3 3 2" xfId="18281"/>
    <cellStyle name="20% - Accent2 3 3 3 3" xfId="18282"/>
    <cellStyle name="20% - Accent2 3 3 3 4" xfId="18283"/>
    <cellStyle name="20% - Accent2 3 3 4" xfId="18284"/>
    <cellStyle name="20% - Accent2 3 3 4 2" xfId="18285"/>
    <cellStyle name="20% - Accent2 3 3 5" xfId="18286"/>
    <cellStyle name="20% - Accent2 3 3 5 2" xfId="18287"/>
    <cellStyle name="20% - Accent2 3 3 6" xfId="18288"/>
    <cellStyle name="20% - Accent2 3 3 7" xfId="18289"/>
    <cellStyle name="20% - Accent2 3 3 8" xfId="18290"/>
    <cellStyle name="20% - Accent2 3 3 9" xfId="18291"/>
    <cellStyle name="20% - Accent2 3 4" xfId="18292"/>
    <cellStyle name="20% - Accent2 3 4 2" xfId="18293"/>
    <cellStyle name="20% - Accent2 3 4 2 2" xfId="18294"/>
    <cellStyle name="20% - Accent2 3 4 3" xfId="18295"/>
    <cellStyle name="20% - Accent2 3 4 3 2" xfId="18296"/>
    <cellStyle name="20% - Accent2 3 4 4" xfId="18297"/>
    <cellStyle name="20% - Accent2 3 4 4 2" xfId="18298"/>
    <cellStyle name="20% - Accent2 3 4 5" xfId="18299"/>
    <cellStyle name="20% - Accent2 3 4 6" xfId="18300"/>
    <cellStyle name="20% - Accent2 3 4 7" xfId="18301"/>
    <cellStyle name="20% - Accent2 3 4 8" xfId="18302"/>
    <cellStyle name="20% - Accent2 3 4 9" xfId="18303"/>
    <cellStyle name="20% - Accent2 3 5" xfId="18304"/>
    <cellStyle name="20% - Accent2 3 5 2" xfId="18305"/>
    <cellStyle name="20% - Accent2 3 5 3" xfId="18306"/>
    <cellStyle name="20% - Accent2 3 6" xfId="18307"/>
    <cellStyle name="20% - Accent2 3 6 2" xfId="18308"/>
    <cellStyle name="20% - Accent2 3 6 3" xfId="18309"/>
    <cellStyle name="20% - Accent2 3 6 4" xfId="18310"/>
    <cellStyle name="20% - Accent2 3 7" xfId="18311"/>
    <cellStyle name="20% - Accent2 3 7 2" xfId="18312"/>
    <cellStyle name="20% - Accent2 3 8" xfId="18313"/>
    <cellStyle name="20% - Accent2 3 8 2" xfId="18314"/>
    <cellStyle name="20% - Accent2 3 9" xfId="18315"/>
    <cellStyle name="20% - Accent2 4" xfId="18316"/>
    <cellStyle name="20% - Accent2 4 10" xfId="18317"/>
    <cellStyle name="20% - Accent2 4 11" xfId="18318"/>
    <cellStyle name="20% - Accent2 4 12" xfId="18319"/>
    <cellStyle name="20% - Accent2 4 2" xfId="18320"/>
    <cellStyle name="20% - Accent2 4 2 10" xfId="18321"/>
    <cellStyle name="20% - Accent2 4 2 2" xfId="18322"/>
    <cellStyle name="20% - Accent2 4 2 2 2" xfId="18323"/>
    <cellStyle name="20% - Accent2 4 2 2 2 2" xfId="18324"/>
    <cellStyle name="20% - Accent2 4 2 2 3" xfId="18325"/>
    <cellStyle name="20% - Accent2 4 2 2 3 2" xfId="18326"/>
    <cellStyle name="20% - Accent2 4 2 2 4" xfId="18327"/>
    <cellStyle name="20% - Accent2 4 2 2 4 2" xfId="18328"/>
    <cellStyle name="20% - Accent2 4 2 2 5" xfId="18329"/>
    <cellStyle name="20% - Accent2 4 2 2 6" xfId="18330"/>
    <cellStyle name="20% - Accent2 4 2 2 7" xfId="18331"/>
    <cellStyle name="20% - Accent2 4 2 2 8" xfId="18332"/>
    <cellStyle name="20% - Accent2 4 2 2 9" xfId="18333"/>
    <cellStyle name="20% - Accent2 4 2 3" xfId="18334"/>
    <cellStyle name="20% - Accent2 4 2 3 2" xfId="18335"/>
    <cellStyle name="20% - Accent2 4 2 3 3" xfId="18336"/>
    <cellStyle name="20% - Accent2 4 2 3 4" xfId="18337"/>
    <cellStyle name="20% - Accent2 4 2 4" xfId="18338"/>
    <cellStyle name="20% - Accent2 4 2 4 2" xfId="18339"/>
    <cellStyle name="20% - Accent2 4 2 5" xfId="18340"/>
    <cellStyle name="20% - Accent2 4 2 5 2" xfId="18341"/>
    <cellStyle name="20% - Accent2 4 2 6" xfId="18342"/>
    <cellStyle name="20% - Accent2 4 2 6 2" xfId="18343"/>
    <cellStyle name="20% - Accent2 4 2 7" xfId="18344"/>
    <cellStyle name="20% - Accent2 4 2 8" xfId="18345"/>
    <cellStyle name="20% - Accent2 4 2 9" xfId="18346"/>
    <cellStyle name="20% - Accent2 4 3" xfId="18347"/>
    <cellStyle name="20% - Accent2 4 3 10" xfId="18348"/>
    <cellStyle name="20% - Accent2 4 3 2" xfId="18349"/>
    <cellStyle name="20% - Accent2 4 3 2 2" xfId="18350"/>
    <cellStyle name="20% - Accent2 4 3 2 2 2" xfId="18351"/>
    <cellStyle name="20% - Accent2 4 3 2 3" xfId="18352"/>
    <cellStyle name="20% - Accent2 4 3 2 3 2" xfId="18353"/>
    <cellStyle name="20% - Accent2 4 3 2 4" xfId="18354"/>
    <cellStyle name="20% - Accent2 4 3 2 4 2" xfId="18355"/>
    <cellStyle name="20% - Accent2 4 3 2 5" xfId="18356"/>
    <cellStyle name="20% - Accent2 4 3 2 6" xfId="18357"/>
    <cellStyle name="20% - Accent2 4 3 2 7" xfId="18358"/>
    <cellStyle name="20% - Accent2 4 3 2 8" xfId="18359"/>
    <cellStyle name="20% - Accent2 4 3 2 9" xfId="18360"/>
    <cellStyle name="20% - Accent2 4 3 3" xfId="18361"/>
    <cellStyle name="20% - Accent2 4 3 3 2" xfId="18362"/>
    <cellStyle name="20% - Accent2 4 3 4" xfId="18363"/>
    <cellStyle name="20% - Accent2 4 3 4 2" xfId="18364"/>
    <cellStyle name="20% - Accent2 4 3 5" xfId="18365"/>
    <cellStyle name="20% - Accent2 4 3 5 2" xfId="18366"/>
    <cellStyle name="20% - Accent2 4 3 6" xfId="18367"/>
    <cellStyle name="20% - Accent2 4 3 7" xfId="18368"/>
    <cellStyle name="20% - Accent2 4 3 8" xfId="18369"/>
    <cellStyle name="20% - Accent2 4 3 9" xfId="18370"/>
    <cellStyle name="20% - Accent2 4 4" xfId="18371"/>
    <cellStyle name="20% - Accent2 4 4 2" xfId="18372"/>
    <cellStyle name="20% - Accent2 4 4 2 2" xfId="18373"/>
    <cellStyle name="20% - Accent2 4 4 3" xfId="18374"/>
    <cellStyle name="20% - Accent2 4 4 3 2" xfId="18375"/>
    <cellStyle name="20% - Accent2 4 4 4" xfId="18376"/>
    <cellStyle name="20% - Accent2 4 4 4 2" xfId="18377"/>
    <cellStyle name="20% - Accent2 4 4 5" xfId="18378"/>
    <cellStyle name="20% - Accent2 4 4 6" xfId="18379"/>
    <cellStyle name="20% - Accent2 4 4 7" xfId="18380"/>
    <cellStyle name="20% - Accent2 4 4 8" xfId="18381"/>
    <cellStyle name="20% - Accent2 4 4 9" xfId="18382"/>
    <cellStyle name="20% - Accent2 4 5" xfId="18383"/>
    <cellStyle name="20% - Accent2 4 5 2" xfId="18384"/>
    <cellStyle name="20% - Accent2 4 5 3" xfId="18385"/>
    <cellStyle name="20% - Accent2 4 5 4" xfId="18386"/>
    <cellStyle name="20% - Accent2 4 6" xfId="18387"/>
    <cellStyle name="20% - Accent2 4 6 2" xfId="18388"/>
    <cellStyle name="20% - Accent2 4 6 3" xfId="18389"/>
    <cellStyle name="20% - Accent2 4 6 4" xfId="18390"/>
    <cellStyle name="20% - Accent2 4 7" xfId="18391"/>
    <cellStyle name="20% - Accent2 4 7 2" xfId="18392"/>
    <cellStyle name="20% - Accent2 4 8" xfId="18393"/>
    <cellStyle name="20% - Accent2 4 8 2" xfId="18394"/>
    <cellStyle name="20% - Accent2 4 9" xfId="18395"/>
    <cellStyle name="20% - Accent2 5" xfId="18396"/>
    <cellStyle name="20% - Accent2 5 10" xfId="18397"/>
    <cellStyle name="20% - Accent2 5 2" xfId="18398"/>
    <cellStyle name="20% - Accent2 5 2 2" xfId="18399"/>
    <cellStyle name="20% - Accent2 5 2 2 2" xfId="18400"/>
    <cellStyle name="20% - Accent2 5 2 2 3" xfId="18401"/>
    <cellStyle name="20% - Accent2 5 2 2 4" xfId="18402"/>
    <cellStyle name="20% - Accent2 5 2 3" xfId="18403"/>
    <cellStyle name="20% - Accent2 5 2 3 2" xfId="18404"/>
    <cellStyle name="20% - Accent2 5 2 4" xfId="18405"/>
    <cellStyle name="20% - Accent2 5 2 4 2" xfId="18406"/>
    <cellStyle name="20% - Accent2 5 2 5" xfId="18407"/>
    <cellStyle name="20% - Accent2 5 2 6" xfId="18408"/>
    <cellStyle name="20% - Accent2 5 2 7" xfId="18409"/>
    <cellStyle name="20% - Accent2 5 2 8" xfId="18410"/>
    <cellStyle name="20% - Accent2 5 3" xfId="18411"/>
    <cellStyle name="20% - Accent2 5 3 2" xfId="18412"/>
    <cellStyle name="20% - Accent2 5 3 3" xfId="18413"/>
    <cellStyle name="20% - Accent2 5 4" xfId="18414"/>
    <cellStyle name="20% - Accent2 5 4 2" xfId="18415"/>
    <cellStyle name="20% - Accent2 5 5" xfId="18416"/>
    <cellStyle name="20% - Accent2 5 5 2" xfId="18417"/>
    <cellStyle name="20% - Accent2 5 6" xfId="18418"/>
    <cellStyle name="20% - Accent2 5 6 2" xfId="18419"/>
    <cellStyle name="20% - Accent2 5 7" xfId="18420"/>
    <cellStyle name="20% - Accent2 5 8" xfId="18421"/>
    <cellStyle name="20% - Accent2 5 9" xfId="18422"/>
    <cellStyle name="20% - Accent2 6" xfId="18423"/>
    <cellStyle name="20% - Accent2 6 2" xfId="18424"/>
    <cellStyle name="20% - Accent2 6 2 2" xfId="18425"/>
    <cellStyle name="20% - Accent2 6 2 2 2" xfId="18426"/>
    <cellStyle name="20% - Accent2 6 2 3" xfId="18427"/>
    <cellStyle name="20% - Accent2 6 2 3 2" xfId="18428"/>
    <cellStyle name="20% - Accent2 6 2 4" xfId="18429"/>
    <cellStyle name="20% - Accent2 6 2 4 2" xfId="18430"/>
    <cellStyle name="20% - Accent2 6 2 5" xfId="18431"/>
    <cellStyle name="20% - Accent2 6 2 6" xfId="18432"/>
    <cellStyle name="20% - Accent2 6 2 7" xfId="18433"/>
    <cellStyle name="20% - Accent2 6 2 8" xfId="18434"/>
    <cellStyle name="20% - Accent2 6 2 9" xfId="18435"/>
    <cellStyle name="20% - Accent2 6 3" xfId="18436"/>
    <cellStyle name="20% - Accent2 6 3 2" xfId="18437"/>
    <cellStyle name="20% - Accent2 6 3 3" xfId="18438"/>
    <cellStyle name="20% - Accent2 6 3 4" xfId="18439"/>
    <cellStyle name="20% - Accent2 6 4" xfId="18440"/>
    <cellStyle name="20% - Accent2 6 4 2" xfId="18441"/>
    <cellStyle name="20% - Accent2 6 5" xfId="18442"/>
    <cellStyle name="20% - Accent2 6 5 2" xfId="18443"/>
    <cellStyle name="20% - Accent2 6 6" xfId="18444"/>
    <cellStyle name="20% - Accent2 6 7" xfId="18445"/>
    <cellStyle name="20% - Accent2 6 8" xfId="18446"/>
    <cellStyle name="20% - Accent2 6 9" xfId="18447"/>
    <cellStyle name="20% - Accent2 7" xfId="18448"/>
    <cellStyle name="20% - Accent2 7 10" xfId="18449"/>
    <cellStyle name="20% - Accent2 7 2" xfId="18450"/>
    <cellStyle name="20% - Accent2 7 2 2" xfId="18451"/>
    <cellStyle name="20% - Accent2 7 2 2 2" xfId="18452"/>
    <cellStyle name="20% - Accent2 7 2 3" xfId="18453"/>
    <cellStyle name="20% - Accent2 7 2 3 2" xfId="18454"/>
    <cellStyle name="20% - Accent2 7 2 4" xfId="18455"/>
    <cellStyle name="20% - Accent2 7 2 4 2" xfId="18456"/>
    <cellStyle name="20% - Accent2 7 2 5" xfId="18457"/>
    <cellStyle name="20% - Accent2 7 2 6" xfId="18458"/>
    <cellStyle name="20% - Accent2 7 2 7" xfId="18459"/>
    <cellStyle name="20% - Accent2 7 2 8" xfId="18460"/>
    <cellStyle name="20% - Accent2 7 2 9" xfId="18461"/>
    <cellStyle name="20% - Accent2 7 3" xfId="18462"/>
    <cellStyle name="20% - Accent2 7 3 2" xfId="18463"/>
    <cellStyle name="20% - Accent2 7 4" xfId="18464"/>
    <cellStyle name="20% - Accent2 7 4 2" xfId="18465"/>
    <cellStyle name="20% - Accent2 7 5" xfId="18466"/>
    <cellStyle name="20% - Accent2 7 5 2" xfId="18467"/>
    <cellStyle name="20% - Accent2 7 6" xfId="18468"/>
    <cellStyle name="20% - Accent2 7 7" xfId="18469"/>
    <cellStyle name="20% - Accent2 7 8" xfId="18470"/>
    <cellStyle name="20% - Accent2 7 9" xfId="18471"/>
    <cellStyle name="20% - Accent2 8" xfId="18472"/>
    <cellStyle name="20% - Accent2 8 2" xfId="18473"/>
    <cellStyle name="20% - Accent2 8 2 2" xfId="18474"/>
    <cellStyle name="20% - Accent2 8 3" xfId="18475"/>
    <cellStyle name="20% - Accent2 8 3 2" xfId="18476"/>
    <cellStyle name="20% - Accent2 8 4" xfId="18477"/>
    <cellStyle name="20% - Accent2 8 4 2" xfId="18478"/>
    <cellStyle name="20% - Accent2 8 5" xfId="18479"/>
    <cellStyle name="20% - Accent2 8 6" xfId="18480"/>
    <cellStyle name="20% - Accent2 8 7" xfId="18481"/>
    <cellStyle name="20% - Accent2 8 8" xfId="18482"/>
    <cellStyle name="20% - Accent2 8 9" xfId="18483"/>
    <cellStyle name="20% - Accent2 9" xfId="18484"/>
    <cellStyle name="20% - Accent2 9 2" xfId="18485"/>
    <cellStyle name="20% - Accent2 9 2 2" xfId="18486"/>
    <cellStyle name="20% - Accent2 9 3" xfId="18487"/>
    <cellStyle name="20% - Accent2 9 3 2" xfId="18488"/>
    <cellStyle name="20% - Accent2 9 4" xfId="18489"/>
    <cellStyle name="20% - Accent2 9 4 2" xfId="18490"/>
    <cellStyle name="20% - Accent2 9 5" xfId="18491"/>
    <cellStyle name="20% - Accent2 9 6" xfId="18492"/>
    <cellStyle name="20% - Accent2 9 7" xfId="18493"/>
    <cellStyle name="20% - Accent2 9 8" xfId="18494"/>
    <cellStyle name="20% - Accent2 9 9" xfId="18495"/>
    <cellStyle name="20% - Accent3 10" xfId="18496"/>
    <cellStyle name="20% - Accent3 10 2" xfId="18497"/>
    <cellStyle name="20% - Accent3 10 2 2" xfId="18498"/>
    <cellStyle name="20% - Accent3 10 3" xfId="18499"/>
    <cellStyle name="20% - Accent3 10 3 2" xfId="18500"/>
    <cellStyle name="20% - Accent3 10 4" xfId="18501"/>
    <cellStyle name="20% - Accent3 10 4 2" xfId="18502"/>
    <cellStyle name="20% - Accent3 10 5" xfId="18503"/>
    <cellStyle name="20% - Accent3 10 6" xfId="18504"/>
    <cellStyle name="20% - Accent3 10 7" xfId="18505"/>
    <cellStyle name="20% - Accent3 10 8" xfId="18506"/>
    <cellStyle name="20% - Accent3 10 9" xfId="18507"/>
    <cellStyle name="20% - Accent3 11" xfId="18508"/>
    <cellStyle name="20% - Accent3 11 2" xfId="18509"/>
    <cellStyle name="20% - Accent3 11 2 2" xfId="18510"/>
    <cellStyle name="20% - Accent3 11 3" xfId="18511"/>
    <cellStyle name="20% - Accent3 11 3 2" xfId="18512"/>
    <cellStyle name="20% - Accent3 11 4" xfId="18513"/>
    <cellStyle name="20% - Accent3 11 5" xfId="18514"/>
    <cellStyle name="20% - Accent3 11 6" xfId="18515"/>
    <cellStyle name="20% - Accent3 11 7" xfId="18516"/>
    <cellStyle name="20% - Accent3 11 8" xfId="18517"/>
    <cellStyle name="20% - Accent3 12" xfId="18518"/>
    <cellStyle name="20% - Accent3 12 2" xfId="18519"/>
    <cellStyle name="20% - Accent3 12 2 2" xfId="18520"/>
    <cellStyle name="20% - Accent3 12 3" xfId="18521"/>
    <cellStyle name="20% - Accent3 12 4" xfId="18522"/>
    <cellStyle name="20% - Accent3 12 5" xfId="18523"/>
    <cellStyle name="20% - Accent3 13" xfId="18524"/>
    <cellStyle name="20% - Accent3 13 2" xfId="18525"/>
    <cellStyle name="20% - Accent3 13 3" xfId="18526"/>
    <cellStyle name="20% - Accent3 14" xfId="18527"/>
    <cellStyle name="20% - Accent3 14 2" xfId="18528"/>
    <cellStyle name="20% - Accent3 15" xfId="18529"/>
    <cellStyle name="20% - Accent3 16" xfId="18530"/>
    <cellStyle name="20% - Accent3 17" xfId="18531"/>
    <cellStyle name="20% - Accent3 18" xfId="18532"/>
    <cellStyle name="20% - Accent3 19" xfId="18533"/>
    <cellStyle name="20% - Accent3 2" xfId="18534"/>
    <cellStyle name="20% - Accent3 2 10" xfId="18535"/>
    <cellStyle name="20% - Accent3 2 11" xfId="18536"/>
    <cellStyle name="20% - Accent3 2 12" xfId="18537"/>
    <cellStyle name="20% - Accent3 2 13" xfId="18538"/>
    <cellStyle name="20% - Accent3 2 14" xfId="18539"/>
    <cellStyle name="20% - Accent3 2 2" xfId="18540"/>
    <cellStyle name="20% - Accent3 2 2 10" xfId="18541"/>
    <cellStyle name="20% - Accent3 2 2 11" xfId="18542"/>
    <cellStyle name="20% - Accent3 2 2 12" xfId="18543"/>
    <cellStyle name="20% - Accent3 2 2 2" xfId="18544"/>
    <cellStyle name="20% - Accent3 2 2 2 2" xfId="18545"/>
    <cellStyle name="20% - Accent3 2 2 2 2 2" xfId="18546"/>
    <cellStyle name="20% - Accent3 2 2 2 2 2 2" xfId="18547"/>
    <cellStyle name="20% - Accent3 2 2 2 2 3" xfId="18548"/>
    <cellStyle name="20% - Accent3 2 2 2 2 3 2" xfId="18549"/>
    <cellStyle name="20% - Accent3 2 2 2 2 4" xfId="18550"/>
    <cellStyle name="20% - Accent3 2 2 2 2 4 2" xfId="18551"/>
    <cellStyle name="20% - Accent3 2 2 2 2 5" xfId="18552"/>
    <cellStyle name="20% - Accent3 2 2 2 2 6" xfId="18553"/>
    <cellStyle name="20% - Accent3 2 2 2 2 7" xfId="18554"/>
    <cellStyle name="20% - Accent3 2 2 2 2 8" xfId="18555"/>
    <cellStyle name="20% - Accent3 2 2 2 2 9" xfId="18556"/>
    <cellStyle name="20% - Accent3 2 2 2 3" xfId="18557"/>
    <cellStyle name="20% - Accent3 2 2 2 3 2" xfId="18558"/>
    <cellStyle name="20% - Accent3 2 2 2 3 3" xfId="18559"/>
    <cellStyle name="20% - Accent3 2 2 2 3 4" xfId="18560"/>
    <cellStyle name="20% - Accent3 2 2 2 4" xfId="18561"/>
    <cellStyle name="20% - Accent3 2 2 2 4 2" xfId="18562"/>
    <cellStyle name="20% - Accent3 2 2 2 5" xfId="18563"/>
    <cellStyle name="20% - Accent3 2 2 2 5 2" xfId="18564"/>
    <cellStyle name="20% - Accent3 2 2 2 6" xfId="18565"/>
    <cellStyle name="20% - Accent3 2 2 2 7" xfId="18566"/>
    <cellStyle name="20% - Accent3 2 2 2 8" xfId="18567"/>
    <cellStyle name="20% - Accent3 2 2 2 9" xfId="18568"/>
    <cellStyle name="20% - Accent3 2 2 3" xfId="18569"/>
    <cellStyle name="20% - Accent3 2 2 3 10" xfId="18570"/>
    <cellStyle name="20% - Accent3 2 2 3 2" xfId="18571"/>
    <cellStyle name="20% - Accent3 2 2 3 2 2" xfId="18572"/>
    <cellStyle name="20% - Accent3 2 2 3 2 2 2" xfId="18573"/>
    <cellStyle name="20% - Accent3 2 2 3 2 3" xfId="18574"/>
    <cellStyle name="20% - Accent3 2 2 3 2 3 2" xfId="18575"/>
    <cellStyle name="20% - Accent3 2 2 3 2 4" xfId="18576"/>
    <cellStyle name="20% - Accent3 2 2 3 2 4 2" xfId="18577"/>
    <cellStyle name="20% - Accent3 2 2 3 2 5" xfId="18578"/>
    <cellStyle name="20% - Accent3 2 2 3 2 6" xfId="18579"/>
    <cellStyle name="20% - Accent3 2 2 3 2 7" xfId="18580"/>
    <cellStyle name="20% - Accent3 2 2 3 2 8" xfId="18581"/>
    <cellStyle name="20% - Accent3 2 2 3 2 9" xfId="18582"/>
    <cellStyle name="20% - Accent3 2 2 3 3" xfId="18583"/>
    <cellStyle name="20% - Accent3 2 2 3 3 2" xfId="18584"/>
    <cellStyle name="20% - Accent3 2 2 3 4" xfId="18585"/>
    <cellStyle name="20% - Accent3 2 2 3 4 2" xfId="18586"/>
    <cellStyle name="20% - Accent3 2 2 3 5" xfId="18587"/>
    <cellStyle name="20% - Accent3 2 2 3 5 2" xfId="18588"/>
    <cellStyle name="20% - Accent3 2 2 3 6" xfId="18589"/>
    <cellStyle name="20% - Accent3 2 2 3 7" xfId="18590"/>
    <cellStyle name="20% - Accent3 2 2 3 8" xfId="18591"/>
    <cellStyle name="20% - Accent3 2 2 3 9" xfId="18592"/>
    <cellStyle name="20% - Accent3 2 2 4" xfId="18593"/>
    <cellStyle name="20% - Accent3 2 2 4 2" xfId="18594"/>
    <cellStyle name="20% - Accent3 2 2 4 2 2" xfId="18595"/>
    <cellStyle name="20% - Accent3 2 2 4 3" xfId="18596"/>
    <cellStyle name="20% - Accent3 2 2 4 3 2" xfId="18597"/>
    <cellStyle name="20% - Accent3 2 2 4 4" xfId="18598"/>
    <cellStyle name="20% - Accent3 2 2 4 4 2" xfId="18599"/>
    <cellStyle name="20% - Accent3 2 2 4 5" xfId="18600"/>
    <cellStyle name="20% - Accent3 2 2 4 6" xfId="18601"/>
    <cellStyle name="20% - Accent3 2 2 4 7" xfId="18602"/>
    <cellStyle name="20% - Accent3 2 2 4 8" xfId="18603"/>
    <cellStyle name="20% - Accent3 2 2 4 9" xfId="18604"/>
    <cellStyle name="20% - Accent3 2 2 5" xfId="18605"/>
    <cellStyle name="20% - Accent3 2 2 5 2" xfId="18606"/>
    <cellStyle name="20% - Accent3 2 2 5 3" xfId="18607"/>
    <cellStyle name="20% - Accent3 2 2 6" xfId="18608"/>
    <cellStyle name="20% - Accent3 2 2 6 2" xfId="18609"/>
    <cellStyle name="20% - Accent3 2 2 6 3" xfId="18610"/>
    <cellStyle name="20% - Accent3 2 2 6 4" xfId="18611"/>
    <cellStyle name="20% - Accent3 2 2 7" xfId="18612"/>
    <cellStyle name="20% - Accent3 2 2 7 2" xfId="18613"/>
    <cellStyle name="20% - Accent3 2 2 8" xfId="18614"/>
    <cellStyle name="20% - Accent3 2 2 8 2" xfId="18615"/>
    <cellStyle name="20% - Accent3 2 2 9" xfId="18616"/>
    <cellStyle name="20% - Accent3 2 3" xfId="18617"/>
    <cellStyle name="20% - Accent3 2 3 2" xfId="18618"/>
    <cellStyle name="20% - Accent3 2 3 2 2" xfId="18619"/>
    <cellStyle name="20% - Accent3 2 3 2 2 2" xfId="18620"/>
    <cellStyle name="20% - Accent3 2 3 2 3" xfId="18621"/>
    <cellStyle name="20% - Accent3 2 3 2 3 2" xfId="18622"/>
    <cellStyle name="20% - Accent3 2 3 2 4" xfId="18623"/>
    <cellStyle name="20% - Accent3 2 3 2 4 2" xfId="18624"/>
    <cellStyle name="20% - Accent3 2 3 2 5" xfId="18625"/>
    <cellStyle name="20% - Accent3 2 3 2 6" xfId="18626"/>
    <cellStyle name="20% - Accent3 2 3 2 7" xfId="18627"/>
    <cellStyle name="20% - Accent3 2 3 2 8" xfId="18628"/>
    <cellStyle name="20% - Accent3 2 3 2 9" xfId="18629"/>
    <cellStyle name="20% - Accent3 2 3 3" xfId="18630"/>
    <cellStyle name="20% - Accent3 2 3 3 2" xfId="18631"/>
    <cellStyle name="20% - Accent3 2 3 3 3" xfId="18632"/>
    <cellStyle name="20% - Accent3 2 3 3 4" xfId="18633"/>
    <cellStyle name="20% - Accent3 2 3 4" xfId="18634"/>
    <cellStyle name="20% - Accent3 2 3 4 2" xfId="18635"/>
    <cellStyle name="20% - Accent3 2 3 5" xfId="18636"/>
    <cellStyle name="20% - Accent3 2 3 5 2" xfId="18637"/>
    <cellStyle name="20% - Accent3 2 3 6" xfId="18638"/>
    <cellStyle name="20% - Accent3 2 3 7" xfId="18639"/>
    <cellStyle name="20% - Accent3 2 3 8" xfId="18640"/>
    <cellStyle name="20% - Accent3 2 3 9" xfId="18641"/>
    <cellStyle name="20% - Accent3 2 4" xfId="18642"/>
    <cellStyle name="20% - Accent3 2 4 10" xfId="18643"/>
    <cellStyle name="20% - Accent3 2 4 2" xfId="18644"/>
    <cellStyle name="20% - Accent3 2 4 2 2" xfId="18645"/>
    <cellStyle name="20% - Accent3 2 4 2 2 2" xfId="18646"/>
    <cellStyle name="20% - Accent3 2 4 2 3" xfId="18647"/>
    <cellStyle name="20% - Accent3 2 4 2 3 2" xfId="18648"/>
    <cellStyle name="20% - Accent3 2 4 2 4" xfId="18649"/>
    <cellStyle name="20% - Accent3 2 4 2 4 2" xfId="18650"/>
    <cellStyle name="20% - Accent3 2 4 2 5" xfId="18651"/>
    <cellStyle name="20% - Accent3 2 4 2 6" xfId="18652"/>
    <cellStyle name="20% - Accent3 2 4 2 7" xfId="18653"/>
    <cellStyle name="20% - Accent3 2 4 2 8" xfId="18654"/>
    <cellStyle name="20% - Accent3 2 4 2 9" xfId="18655"/>
    <cellStyle name="20% - Accent3 2 4 3" xfId="18656"/>
    <cellStyle name="20% - Accent3 2 4 3 2" xfId="18657"/>
    <cellStyle name="20% - Accent3 2 4 3 3" xfId="18658"/>
    <cellStyle name="20% - Accent3 2 4 3 4" xfId="18659"/>
    <cellStyle name="20% - Accent3 2 4 4" xfId="18660"/>
    <cellStyle name="20% - Accent3 2 4 4 2" xfId="18661"/>
    <cellStyle name="20% - Accent3 2 4 4 3" xfId="18662"/>
    <cellStyle name="20% - Accent3 2 4 4 4" xfId="18663"/>
    <cellStyle name="20% - Accent3 2 4 5" xfId="18664"/>
    <cellStyle name="20% - Accent3 2 4 5 2" xfId="18665"/>
    <cellStyle name="20% - Accent3 2 4 6" xfId="18666"/>
    <cellStyle name="20% - Accent3 2 4 7" xfId="18667"/>
    <cellStyle name="20% - Accent3 2 4 8" xfId="18668"/>
    <cellStyle name="20% - Accent3 2 4 9" xfId="18669"/>
    <cellStyle name="20% - Accent3 2 5" xfId="18670"/>
    <cellStyle name="20% - Accent3 2 5 2" xfId="18671"/>
    <cellStyle name="20% - Accent3 2 5 2 2" xfId="18672"/>
    <cellStyle name="20% - Accent3 2 5 3" xfId="18673"/>
    <cellStyle name="20% - Accent3 2 5 3 2" xfId="18674"/>
    <cellStyle name="20% - Accent3 2 5 4" xfId="18675"/>
    <cellStyle name="20% - Accent3 2 5 4 2" xfId="18676"/>
    <cellStyle name="20% - Accent3 2 5 5" xfId="18677"/>
    <cellStyle name="20% - Accent3 2 5 6" xfId="18678"/>
    <cellStyle name="20% - Accent3 2 5 7" xfId="18679"/>
    <cellStyle name="20% - Accent3 2 5 8" xfId="18680"/>
    <cellStyle name="20% - Accent3 2 5 9" xfId="18681"/>
    <cellStyle name="20% - Accent3 2 6" xfId="18682"/>
    <cellStyle name="20% - Accent3 2 6 2" xfId="18683"/>
    <cellStyle name="20% - Accent3 2 6 2 2" xfId="18684"/>
    <cellStyle name="20% - Accent3 2 6 3" xfId="18685"/>
    <cellStyle name="20% - Accent3 2 6 3 2" xfId="18686"/>
    <cellStyle name="20% - Accent3 2 6 4" xfId="18687"/>
    <cellStyle name="20% - Accent3 2 6 4 2" xfId="18688"/>
    <cellStyle name="20% - Accent3 2 6 5" xfId="18689"/>
    <cellStyle name="20% - Accent3 2 6 6" xfId="18690"/>
    <cellStyle name="20% - Accent3 2 6 7" xfId="18691"/>
    <cellStyle name="20% - Accent3 2 6 8" xfId="18692"/>
    <cellStyle name="20% - Accent3 2 6 9" xfId="18693"/>
    <cellStyle name="20% - Accent3 2 7" xfId="18694"/>
    <cellStyle name="20% - Accent3 2 7 2" xfId="18695"/>
    <cellStyle name="20% - Accent3 2 7 3" xfId="18696"/>
    <cellStyle name="20% - Accent3 2 7 4" xfId="18697"/>
    <cellStyle name="20% - Accent3 2 8" xfId="18698"/>
    <cellStyle name="20% - Accent3 2 8 2" xfId="18699"/>
    <cellStyle name="20% - Accent3 2 9" xfId="18700"/>
    <cellStyle name="20% - Accent3 2 9 2" xfId="18701"/>
    <cellStyle name="20% - Accent3 20" xfId="18702"/>
    <cellStyle name="20% - Accent3 3" xfId="18703"/>
    <cellStyle name="20% - Accent3 3 10" xfId="18704"/>
    <cellStyle name="20% - Accent3 3 11" xfId="18705"/>
    <cellStyle name="20% - Accent3 3 12" xfId="18706"/>
    <cellStyle name="20% - Accent3 3 2" xfId="18707"/>
    <cellStyle name="20% - Accent3 3 2 10" xfId="18708"/>
    <cellStyle name="20% - Accent3 3 2 2" xfId="18709"/>
    <cellStyle name="20% - Accent3 3 2 2 2" xfId="18710"/>
    <cellStyle name="20% - Accent3 3 2 2 2 2" xfId="18711"/>
    <cellStyle name="20% - Accent3 3 2 2 3" xfId="18712"/>
    <cellStyle name="20% - Accent3 3 2 2 3 2" xfId="18713"/>
    <cellStyle name="20% - Accent3 3 2 2 4" xfId="18714"/>
    <cellStyle name="20% - Accent3 3 2 2 4 2" xfId="18715"/>
    <cellStyle name="20% - Accent3 3 2 2 5" xfId="18716"/>
    <cellStyle name="20% - Accent3 3 2 2 6" xfId="18717"/>
    <cellStyle name="20% - Accent3 3 2 2 7" xfId="18718"/>
    <cellStyle name="20% - Accent3 3 2 2 8" xfId="18719"/>
    <cellStyle name="20% - Accent3 3 2 2 9" xfId="18720"/>
    <cellStyle name="20% - Accent3 3 2 3" xfId="18721"/>
    <cellStyle name="20% - Accent3 3 2 3 2" xfId="18722"/>
    <cellStyle name="20% - Accent3 3 2 3 3" xfId="18723"/>
    <cellStyle name="20% - Accent3 3 2 3 4" xfId="18724"/>
    <cellStyle name="20% - Accent3 3 2 4" xfId="18725"/>
    <cellStyle name="20% - Accent3 3 2 4 2" xfId="18726"/>
    <cellStyle name="20% - Accent3 3 2 5" xfId="18727"/>
    <cellStyle name="20% - Accent3 3 2 5 2" xfId="18728"/>
    <cellStyle name="20% - Accent3 3 2 6" xfId="18729"/>
    <cellStyle name="20% - Accent3 3 2 6 2" xfId="18730"/>
    <cellStyle name="20% - Accent3 3 2 7" xfId="18731"/>
    <cellStyle name="20% - Accent3 3 2 8" xfId="18732"/>
    <cellStyle name="20% - Accent3 3 2 9" xfId="18733"/>
    <cellStyle name="20% - Accent3 3 3" xfId="18734"/>
    <cellStyle name="20% - Accent3 3 3 2" xfId="18735"/>
    <cellStyle name="20% - Accent3 3 3 2 2" xfId="18736"/>
    <cellStyle name="20% - Accent3 3 3 2 2 2" xfId="18737"/>
    <cellStyle name="20% - Accent3 3 3 2 3" xfId="18738"/>
    <cellStyle name="20% - Accent3 3 3 2 3 2" xfId="18739"/>
    <cellStyle name="20% - Accent3 3 3 2 4" xfId="18740"/>
    <cellStyle name="20% - Accent3 3 3 2 4 2" xfId="18741"/>
    <cellStyle name="20% - Accent3 3 3 2 5" xfId="18742"/>
    <cellStyle name="20% - Accent3 3 3 2 6" xfId="18743"/>
    <cellStyle name="20% - Accent3 3 3 2 7" xfId="18744"/>
    <cellStyle name="20% - Accent3 3 3 2 8" xfId="18745"/>
    <cellStyle name="20% - Accent3 3 3 2 9" xfId="18746"/>
    <cellStyle name="20% - Accent3 3 3 3" xfId="18747"/>
    <cellStyle name="20% - Accent3 3 3 3 2" xfId="18748"/>
    <cellStyle name="20% - Accent3 3 3 3 3" xfId="18749"/>
    <cellStyle name="20% - Accent3 3 3 3 4" xfId="18750"/>
    <cellStyle name="20% - Accent3 3 3 4" xfId="18751"/>
    <cellStyle name="20% - Accent3 3 3 4 2" xfId="18752"/>
    <cellStyle name="20% - Accent3 3 3 5" xfId="18753"/>
    <cellStyle name="20% - Accent3 3 3 5 2" xfId="18754"/>
    <cellStyle name="20% - Accent3 3 3 6" xfId="18755"/>
    <cellStyle name="20% - Accent3 3 3 7" xfId="18756"/>
    <cellStyle name="20% - Accent3 3 3 8" xfId="18757"/>
    <cellStyle name="20% - Accent3 3 3 9" xfId="18758"/>
    <cellStyle name="20% - Accent3 3 4" xfId="18759"/>
    <cellStyle name="20% - Accent3 3 4 2" xfId="18760"/>
    <cellStyle name="20% - Accent3 3 4 2 2" xfId="18761"/>
    <cellStyle name="20% - Accent3 3 4 3" xfId="18762"/>
    <cellStyle name="20% - Accent3 3 4 3 2" xfId="18763"/>
    <cellStyle name="20% - Accent3 3 4 4" xfId="18764"/>
    <cellStyle name="20% - Accent3 3 4 4 2" xfId="18765"/>
    <cellStyle name="20% - Accent3 3 4 5" xfId="18766"/>
    <cellStyle name="20% - Accent3 3 4 6" xfId="18767"/>
    <cellStyle name="20% - Accent3 3 4 7" xfId="18768"/>
    <cellStyle name="20% - Accent3 3 4 8" xfId="18769"/>
    <cellStyle name="20% - Accent3 3 4 9" xfId="18770"/>
    <cellStyle name="20% - Accent3 3 5" xfId="18771"/>
    <cellStyle name="20% - Accent3 3 5 2" xfId="18772"/>
    <cellStyle name="20% - Accent3 3 5 3" xfId="18773"/>
    <cellStyle name="20% - Accent3 3 6" xfId="18774"/>
    <cellStyle name="20% - Accent3 3 6 2" xfId="18775"/>
    <cellStyle name="20% - Accent3 3 6 3" xfId="18776"/>
    <cellStyle name="20% - Accent3 3 6 4" xfId="18777"/>
    <cellStyle name="20% - Accent3 3 7" xfId="18778"/>
    <cellStyle name="20% - Accent3 3 7 2" xfId="18779"/>
    <cellStyle name="20% - Accent3 3 8" xfId="18780"/>
    <cellStyle name="20% - Accent3 3 8 2" xfId="18781"/>
    <cellStyle name="20% - Accent3 3 9" xfId="18782"/>
    <cellStyle name="20% - Accent3 4" xfId="18783"/>
    <cellStyle name="20% - Accent3 4 10" xfId="18784"/>
    <cellStyle name="20% - Accent3 4 11" xfId="18785"/>
    <cellStyle name="20% - Accent3 4 12" xfId="18786"/>
    <cellStyle name="20% - Accent3 4 2" xfId="18787"/>
    <cellStyle name="20% - Accent3 4 2 10" xfId="18788"/>
    <cellStyle name="20% - Accent3 4 2 2" xfId="18789"/>
    <cellStyle name="20% - Accent3 4 2 2 2" xfId="18790"/>
    <cellStyle name="20% - Accent3 4 2 2 2 2" xfId="18791"/>
    <cellStyle name="20% - Accent3 4 2 2 3" xfId="18792"/>
    <cellStyle name="20% - Accent3 4 2 2 3 2" xfId="18793"/>
    <cellStyle name="20% - Accent3 4 2 2 4" xfId="18794"/>
    <cellStyle name="20% - Accent3 4 2 2 4 2" xfId="18795"/>
    <cellStyle name="20% - Accent3 4 2 2 5" xfId="18796"/>
    <cellStyle name="20% - Accent3 4 2 2 6" xfId="18797"/>
    <cellStyle name="20% - Accent3 4 2 2 7" xfId="18798"/>
    <cellStyle name="20% - Accent3 4 2 2 8" xfId="18799"/>
    <cellStyle name="20% - Accent3 4 2 2 9" xfId="18800"/>
    <cellStyle name="20% - Accent3 4 2 3" xfId="18801"/>
    <cellStyle name="20% - Accent3 4 2 3 2" xfId="18802"/>
    <cellStyle name="20% - Accent3 4 2 3 3" xfId="18803"/>
    <cellStyle name="20% - Accent3 4 2 3 4" xfId="18804"/>
    <cellStyle name="20% - Accent3 4 2 4" xfId="18805"/>
    <cellStyle name="20% - Accent3 4 2 4 2" xfId="18806"/>
    <cellStyle name="20% - Accent3 4 2 5" xfId="18807"/>
    <cellStyle name="20% - Accent3 4 2 5 2" xfId="18808"/>
    <cellStyle name="20% - Accent3 4 2 6" xfId="18809"/>
    <cellStyle name="20% - Accent3 4 2 6 2" xfId="18810"/>
    <cellStyle name="20% - Accent3 4 2 7" xfId="18811"/>
    <cellStyle name="20% - Accent3 4 2 8" xfId="18812"/>
    <cellStyle name="20% - Accent3 4 2 9" xfId="18813"/>
    <cellStyle name="20% - Accent3 4 3" xfId="18814"/>
    <cellStyle name="20% - Accent3 4 3 10" xfId="18815"/>
    <cellStyle name="20% - Accent3 4 3 2" xfId="18816"/>
    <cellStyle name="20% - Accent3 4 3 2 2" xfId="18817"/>
    <cellStyle name="20% - Accent3 4 3 2 2 2" xfId="18818"/>
    <cellStyle name="20% - Accent3 4 3 2 3" xfId="18819"/>
    <cellStyle name="20% - Accent3 4 3 2 3 2" xfId="18820"/>
    <cellStyle name="20% - Accent3 4 3 2 4" xfId="18821"/>
    <cellStyle name="20% - Accent3 4 3 2 4 2" xfId="18822"/>
    <cellStyle name="20% - Accent3 4 3 2 5" xfId="18823"/>
    <cellStyle name="20% - Accent3 4 3 2 6" xfId="18824"/>
    <cellStyle name="20% - Accent3 4 3 2 7" xfId="18825"/>
    <cellStyle name="20% - Accent3 4 3 2 8" xfId="18826"/>
    <cellStyle name="20% - Accent3 4 3 2 9" xfId="18827"/>
    <cellStyle name="20% - Accent3 4 3 3" xfId="18828"/>
    <cellStyle name="20% - Accent3 4 3 3 2" xfId="18829"/>
    <cellStyle name="20% - Accent3 4 3 4" xfId="18830"/>
    <cellStyle name="20% - Accent3 4 3 4 2" xfId="18831"/>
    <cellStyle name="20% - Accent3 4 3 5" xfId="18832"/>
    <cellStyle name="20% - Accent3 4 3 5 2" xfId="18833"/>
    <cellStyle name="20% - Accent3 4 3 6" xfId="18834"/>
    <cellStyle name="20% - Accent3 4 3 7" xfId="18835"/>
    <cellStyle name="20% - Accent3 4 3 8" xfId="18836"/>
    <cellStyle name="20% - Accent3 4 3 9" xfId="18837"/>
    <cellStyle name="20% - Accent3 4 4" xfId="18838"/>
    <cellStyle name="20% - Accent3 4 4 2" xfId="18839"/>
    <cellStyle name="20% - Accent3 4 4 2 2" xfId="18840"/>
    <cellStyle name="20% - Accent3 4 4 3" xfId="18841"/>
    <cellStyle name="20% - Accent3 4 4 3 2" xfId="18842"/>
    <cellStyle name="20% - Accent3 4 4 4" xfId="18843"/>
    <cellStyle name="20% - Accent3 4 4 4 2" xfId="18844"/>
    <cellStyle name="20% - Accent3 4 4 5" xfId="18845"/>
    <cellStyle name="20% - Accent3 4 4 6" xfId="18846"/>
    <cellStyle name="20% - Accent3 4 4 7" xfId="18847"/>
    <cellStyle name="20% - Accent3 4 4 8" xfId="18848"/>
    <cellStyle name="20% - Accent3 4 4 9" xfId="18849"/>
    <cellStyle name="20% - Accent3 4 5" xfId="18850"/>
    <cellStyle name="20% - Accent3 4 5 2" xfId="18851"/>
    <cellStyle name="20% - Accent3 4 5 3" xfId="18852"/>
    <cellStyle name="20% - Accent3 4 5 4" xfId="18853"/>
    <cellStyle name="20% - Accent3 4 6" xfId="18854"/>
    <cellStyle name="20% - Accent3 4 6 2" xfId="18855"/>
    <cellStyle name="20% - Accent3 4 6 3" xfId="18856"/>
    <cellStyle name="20% - Accent3 4 6 4" xfId="18857"/>
    <cellStyle name="20% - Accent3 4 7" xfId="18858"/>
    <cellStyle name="20% - Accent3 4 7 2" xfId="18859"/>
    <cellStyle name="20% - Accent3 4 8" xfId="18860"/>
    <cellStyle name="20% - Accent3 4 8 2" xfId="18861"/>
    <cellStyle name="20% - Accent3 4 9" xfId="18862"/>
    <cellStyle name="20% - Accent3 5" xfId="18863"/>
    <cellStyle name="20% - Accent3 5 10" xfId="18864"/>
    <cellStyle name="20% - Accent3 5 2" xfId="18865"/>
    <cellStyle name="20% - Accent3 5 2 2" xfId="18866"/>
    <cellStyle name="20% - Accent3 5 2 2 2" xfId="18867"/>
    <cellStyle name="20% - Accent3 5 2 2 3" xfId="18868"/>
    <cellStyle name="20% - Accent3 5 2 2 4" xfId="18869"/>
    <cellStyle name="20% - Accent3 5 2 3" xfId="18870"/>
    <cellStyle name="20% - Accent3 5 2 3 2" xfId="18871"/>
    <cellStyle name="20% - Accent3 5 2 4" xfId="18872"/>
    <cellStyle name="20% - Accent3 5 2 4 2" xfId="18873"/>
    <cellStyle name="20% - Accent3 5 2 5" xfId="18874"/>
    <cellStyle name="20% - Accent3 5 2 6" xfId="18875"/>
    <cellStyle name="20% - Accent3 5 2 7" xfId="18876"/>
    <cellStyle name="20% - Accent3 5 2 8" xfId="18877"/>
    <cellStyle name="20% - Accent3 5 3" xfId="18878"/>
    <cellStyle name="20% - Accent3 5 3 2" xfId="18879"/>
    <cellStyle name="20% - Accent3 5 3 3" xfId="18880"/>
    <cellStyle name="20% - Accent3 5 4" xfId="18881"/>
    <cellStyle name="20% - Accent3 5 4 2" xfId="18882"/>
    <cellStyle name="20% - Accent3 5 5" xfId="18883"/>
    <cellStyle name="20% - Accent3 5 5 2" xfId="18884"/>
    <cellStyle name="20% - Accent3 5 6" xfId="18885"/>
    <cellStyle name="20% - Accent3 5 6 2" xfId="18886"/>
    <cellStyle name="20% - Accent3 5 7" xfId="18887"/>
    <cellStyle name="20% - Accent3 5 8" xfId="18888"/>
    <cellStyle name="20% - Accent3 5 9" xfId="18889"/>
    <cellStyle name="20% - Accent3 6" xfId="18890"/>
    <cellStyle name="20% - Accent3 6 2" xfId="18891"/>
    <cellStyle name="20% - Accent3 6 2 2" xfId="18892"/>
    <cellStyle name="20% - Accent3 6 2 2 2" xfId="18893"/>
    <cellStyle name="20% - Accent3 6 2 3" xfId="18894"/>
    <cellStyle name="20% - Accent3 6 2 3 2" xfId="18895"/>
    <cellStyle name="20% - Accent3 6 2 4" xfId="18896"/>
    <cellStyle name="20% - Accent3 6 2 4 2" xfId="18897"/>
    <cellStyle name="20% - Accent3 6 2 5" xfId="18898"/>
    <cellStyle name="20% - Accent3 6 2 6" xfId="18899"/>
    <cellStyle name="20% - Accent3 6 2 7" xfId="18900"/>
    <cellStyle name="20% - Accent3 6 2 8" xfId="18901"/>
    <cellStyle name="20% - Accent3 6 2 9" xfId="18902"/>
    <cellStyle name="20% - Accent3 6 3" xfId="18903"/>
    <cellStyle name="20% - Accent3 6 3 2" xfId="18904"/>
    <cellStyle name="20% - Accent3 6 3 3" xfId="18905"/>
    <cellStyle name="20% - Accent3 6 3 4" xfId="18906"/>
    <cellStyle name="20% - Accent3 6 4" xfId="18907"/>
    <cellStyle name="20% - Accent3 6 4 2" xfId="18908"/>
    <cellStyle name="20% - Accent3 6 5" xfId="18909"/>
    <cellStyle name="20% - Accent3 6 5 2" xfId="18910"/>
    <cellStyle name="20% - Accent3 6 6" xfId="18911"/>
    <cellStyle name="20% - Accent3 6 7" xfId="18912"/>
    <cellStyle name="20% - Accent3 6 8" xfId="18913"/>
    <cellStyle name="20% - Accent3 6 9" xfId="18914"/>
    <cellStyle name="20% - Accent3 7" xfId="18915"/>
    <cellStyle name="20% - Accent3 7 10" xfId="18916"/>
    <cellStyle name="20% - Accent3 7 2" xfId="18917"/>
    <cellStyle name="20% - Accent3 7 2 2" xfId="18918"/>
    <cellStyle name="20% - Accent3 7 2 2 2" xfId="18919"/>
    <cellStyle name="20% - Accent3 7 2 3" xfId="18920"/>
    <cellStyle name="20% - Accent3 7 2 3 2" xfId="18921"/>
    <cellStyle name="20% - Accent3 7 2 4" xfId="18922"/>
    <cellStyle name="20% - Accent3 7 2 4 2" xfId="18923"/>
    <cellStyle name="20% - Accent3 7 2 5" xfId="18924"/>
    <cellStyle name="20% - Accent3 7 2 6" xfId="18925"/>
    <cellStyle name="20% - Accent3 7 2 7" xfId="18926"/>
    <cellStyle name="20% - Accent3 7 2 8" xfId="18927"/>
    <cellStyle name="20% - Accent3 7 2 9" xfId="18928"/>
    <cellStyle name="20% - Accent3 7 3" xfId="18929"/>
    <cellStyle name="20% - Accent3 7 3 2" xfId="18930"/>
    <cellStyle name="20% - Accent3 7 4" xfId="18931"/>
    <cellStyle name="20% - Accent3 7 4 2" xfId="18932"/>
    <cellStyle name="20% - Accent3 7 5" xfId="18933"/>
    <cellStyle name="20% - Accent3 7 5 2" xfId="18934"/>
    <cellStyle name="20% - Accent3 7 6" xfId="18935"/>
    <cellStyle name="20% - Accent3 7 7" xfId="18936"/>
    <cellStyle name="20% - Accent3 7 8" xfId="18937"/>
    <cellStyle name="20% - Accent3 7 9" xfId="18938"/>
    <cellStyle name="20% - Accent3 8" xfId="18939"/>
    <cellStyle name="20% - Accent3 8 2" xfId="18940"/>
    <cellStyle name="20% - Accent3 8 2 2" xfId="18941"/>
    <cellStyle name="20% - Accent3 8 3" xfId="18942"/>
    <cellStyle name="20% - Accent3 8 3 2" xfId="18943"/>
    <cellStyle name="20% - Accent3 8 4" xfId="18944"/>
    <cellStyle name="20% - Accent3 8 4 2" xfId="18945"/>
    <cellStyle name="20% - Accent3 8 5" xfId="18946"/>
    <cellStyle name="20% - Accent3 8 6" xfId="18947"/>
    <cellStyle name="20% - Accent3 8 7" xfId="18948"/>
    <cellStyle name="20% - Accent3 8 8" xfId="18949"/>
    <cellStyle name="20% - Accent3 8 9" xfId="18950"/>
    <cellStyle name="20% - Accent3 9" xfId="18951"/>
    <cellStyle name="20% - Accent3 9 2" xfId="18952"/>
    <cellStyle name="20% - Accent3 9 2 2" xfId="18953"/>
    <cellStyle name="20% - Accent3 9 3" xfId="18954"/>
    <cellStyle name="20% - Accent3 9 3 2" xfId="18955"/>
    <cellStyle name="20% - Accent3 9 4" xfId="18956"/>
    <cellStyle name="20% - Accent3 9 4 2" xfId="18957"/>
    <cellStyle name="20% - Accent3 9 5" xfId="18958"/>
    <cellStyle name="20% - Accent3 9 6" xfId="18959"/>
    <cellStyle name="20% - Accent3 9 7" xfId="18960"/>
    <cellStyle name="20% - Accent3 9 8" xfId="18961"/>
    <cellStyle name="20% - Accent3 9 9" xfId="18962"/>
    <cellStyle name="20% - Accent4 10" xfId="18963"/>
    <cellStyle name="20% - Accent4 10 2" xfId="18964"/>
    <cellStyle name="20% - Accent4 10 2 2" xfId="18965"/>
    <cellStyle name="20% - Accent4 10 3" xfId="18966"/>
    <cellStyle name="20% - Accent4 10 3 2" xfId="18967"/>
    <cellStyle name="20% - Accent4 10 4" xfId="18968"/>
    <cellStyle name="20% - Accent4 10 4 2" xfId="18969"/>
    <cellStyle name="20% - Accent4 10 5" xfId="18970"/>
    <cellStyle name="20% - Accent4 10 6" xfId="18971"/>
    <cellStyle name="20% - Accent4 10 7" xfId="18972"/>
    <cellStyle name="20% - Accent4 10 8" xfId="18973"/>
    <cellStyle name="20% - Accent4 10 9" xfId="18974"/>
    <cellStyle name="20% - Accent4 11" xfId="18975"/>
    <cellStyle name="20% - Accent4 11 2" xfId="18976"/>
    <cellStyle name="20% - Accent4 11 2 2" xfId="18977"/>
    <cellStyle name="20% - Accent4 11 3" xfId="18978"/>
    <cellStyle name="20% - Accent4 11 3 2" xfId="18979"/>
    <cellStyle name="20% - Accent4 11 4" xfId="18980"/>
    <cellStyle name="20% - Accent4 11 5" xfId="18981"/>
    <cellStyle name="20% - Accent4 11 6" xfId="18982"/>
    <cellStyle name="20% - Accent4 11 7" xfId="18983"/>
    <cellStyle name="20% - Accent4 11 8" xfId="18984"/>
    <cellStyle name="20% - Accent4 12" xfId="18985"/>
    <cellStyle name="20% - Accent4 12 2" xfId="18986"/>
    <cellStyle name="20% - Accent4 12 2 2" xfId="18987"/>
    <cellStyle name="20% - Accent4 12 3" xfId="18988"/>
    <cellStyle name="20% - Accent4 12 4" xfId="18989"/>
    <cellStyle name="20% - Accent4 12 5" xfId="18990"/>
    <cellStyle name="20% - Accent4 13" xfId="18991"/>
    <cellStyle name="20% - Accent4 13 2" xfId="18992"/>
    <cellStyle name="20% - Accent4 13 3" xfId="18993"/>
    <cellStyle name="20% - Accent4 14" xfId="18994"/>
    <cellStyle name="20% - Accent4 14 2" xfId="18995"/>
    <cellStyle name="20% - Accent4 15" xfId="18996"/>
    <cellStyle name="20% - Accent4 16" xfId="18997"/>
    <cellStyle name="20% - Accent4 17" xfId="18998"/>
    <cellStyle name="20% - Accent4 18" xfId="18999"/>
    <cellStyle name="20% - Accent4 19" xfId="19000"/>
    <cellStyle name="20% - Accent4 2" xfId="19001"/>
    <cellStyle name="20% - Accent4 2 10" xfId="19002"/>
    <cellStyle name="20% - Accent4 2 11" xfId="19003"/>
    <cellStyle name="20% - Accent4 2 12" xfId="19004"/>
    <cellStyle name="20% - Accent4 2 13" xfId="19005"/>
    <cellStyle name="20% - Accent4 2 14" xfId="19006"/>
    <cellStyle name="20% - Accent4 2 2" xfId="19007"/>
    <cellStyle name="20% - Accent4 2 2 10" xfId="19008"/>
    <cellStyle name="20% - Accent4 2 2 11" xfId="19009"/>
    <cellStyle name="20% - Accent4 2 2 12" xfId="19010"/>
    <cellStyle name="20% - Accent4 2 2 2" xfId="19011"/>
    <cellStyle name="20% - Accent4 2 2 2 2" xfId="19012"/>
    <cellStyle name="20% - Accent4 2 2 2 2 2" xfId="19013"/>
    <cellStyle name="20% - Accent4 2 2 2 2 2 2" xfId="19014"/>
    <cellStyle name="20% - Accent4 2 2 2 2 3" xfId="19015"/>
    <cellStyle name="20% - Accent4 2 2 2 2 3 2" xfId="19016"/>
    <cellStyle name="20% - Accent4 2 2 2 2 4" xfId="19017"/>
    <cellStyle name="20% - Accent4 2 2 2 2 4 2" xfId="19018"/>
    <cellStyle name="20% - Accent4 2 2 2 2 5" xfId="19019"/>
    <cellStyle name="20% - Accent4 2 2 2 2 6" xfId="19020"/>
    <cellStyle name="20% - Accent4 2 2 2 2 7" xfId="19021"/>
    <cellStyle name="20% - Accent4 2 2 2 2 8" xfId="19022"/>
    <cellStyle name="20% - Accent4 2 2 2 2 9" xfId="19023"/>
    <cellStyle name="20% - Accent4 2 2 2 3" xfId="19024"/>
    <cellStyle name="20% - Accent4 2 2 2 3 2" xfId="19025"/>
    <cellStyle name="20% - Accent4 2 2 2 3 3" xfId="19026"/>
    <cellStyle name="20% - Accent4 2 2 2 3 4" xfId="19027"/>
    <cellStyle name="20% - Accent4 2 2 2 4" xfId="19028"/>
    <cellStyle name="20% - Accent4 2 2 2 4 2" xfId="19029"/>
    <cellStyle name="20% - Accent4 2 2 2 5" xfId="19030"/>
    <cellStyle name="20% - Accent4 2 2 2 5 2" xfId="19031"/>
    <cellStyle name="20% - Accent4 2 2 2 6" xfId="19032"/>
    <cellStyle name="20% - Accent4 2 2 2 7" xfId="19033"/>
    <cellStyle name="20% - Accent4 2 2 2 8" xfId="19034"/>
    <cellStyle name="20% - Accent4 2 2 2 9" xfId="19035"/>
    <cellStyle name="20% - Accent4 2 2 3" xfId="19036"/>
    <cellStyle name="20% - Accent4 2 2 3 10" xfId="19037"/>
    <cellStyle name="20% - Accent4 2 2 3 2" xfId="19038"/>
    <cellStyle name="20% - Accent4 2 2 3 2 2" xfId="19039"/>
    <cellStyle name="20% - Accent4 2 2 3 2 2 2" xfId="19040"/>
    <cellStyle name="20% - Accent4 2 2 3 2 3" xfId="19041"/>
    <cellStyle name="20% - Accent4 2 2 3 2 3 2" xfId="19042"/>
    <cellStyle name="20% - Accent4 2 2 3 2 4" xfId="19043"/>
    <cellStyle name="20% - Accent4 2 2 3 2 4 2" xfId="19044"/>
    <cellStyle name="20% - Accent4 2 2 3 2 5" xfId="19045"/>
    <cellStyle name="20% - Accent4 2 2 3 2 6" xfId="19046"/>
    <cellStyle name="20% - Accent4 2 2 3 2 7" xfId="19047"/>
    <cellStyle name="20% - Accent4 2 2 3 2 8" xfId="19048"/>
    <cellStyle name="20% - Accent4 2 2 3 2 9" xfId="19049"/>
    <cellStyle name="20% - Accent4 2 2 3 3" xfId="19050"/>
    <cellStyle name="20% - Accent4 2 2 3 3 2" xfId="19051"/>
    <cellStyle name="20% - Accent4 2 2 3 4" xfId="19052"/>
    <cellStyle name="20% - Accent4 2 2 3 4 2" xfId="19053"/>
    <cellStyle name="20% - Accent4 2 2 3 5" xfId="19054"/>
    <cellStyle name="20% - Accent4 2 2 3 5 2" xfId="19055"/>
    <cellStyle name="20% - Accent4 2 2 3 6" xfId="19056"/>
    <cellStyle name="20% - Accent4 2 2 3 7" xfId="19057"/>
    <cellStyle name="20% - Accent4 2 2 3 8" xfId="19058"/>
    <cellStyle name="20% - Accent4 2 2 3 9" xfId="19059"/>
    <cellStyle name="20% - Accent4 2 2 4" xfId="19060"/>
    <cellStyle name="20% - Accent4 2 2 4 2" xfId="19061"/>
    <cellStyle name="20% - Accent4 2 2 4 2 2" xfId="19062"/>
    <cellStyle name="20% - Accent4 2 2 4 3" xfId="19063"/>
    <cellStyle name="20% - Accent4 2 2 4 3 2" xfId="19064"/>
    <cellStyle name="20% - Accent4 2 2 4 4" xfId="19065"/>
    <cellStyle name="20% - Accent4 2 2 4 4 2" xfId="19066"/>
    <cellStyle name="20% - Accent4 2 2 4 5" xfId="19067"/>
    <cellStyle name="20% - Accent4 2 2 4 6" xfId="19068"/>
    <cellStyle name="20% - Accent4 2 2 4 7" xfId="19069"/>
    <cellStyle name="20% - Accent4 2 2 4 8" xfId="19070"/>
    <cellStyle name="20% - Accent4 2 2 4 9" xfId="19071"/>
    <cellStyle name="20% - Accent4 2 2 5" xfId="19072"/>
    <cellStyle name="20% - Accent4 2 2 5 2" xfId="19073"/>
    <cellStyle name="20% - Accent4 2 2 5 3" xfId="19074"/>
    <cellStyle name="20% - Accent4 2 2 6" xfId="19075"/>
    <cellStyle name="20% - Accent4 2 2 6 2" xfId="19076"/>
    <cellStyle name="20% - Accent4 2 2 6 3" xfId="19077"/>
    <cellStyle name="20% - Accent4 2 2 6 4" xfId="19078"/>
    <cellStyle name="20% - Accent4 2 2 7" xfId="19079"/>
    <cellStyle name="20% - Accent4 2 2 7 2" xfId="19080"/>
    <cellStyle name="20% - Accent4 2 2 8" xfId="19081"/>
    <cellStyle name="20% - Accent4 2 2 8 2" xfId="19082"/>
    <cellStyle name="20% - Accent4 2 2 9" xfId="19083"/>
    <cellStyle name="20% - Accent4 2 3" xfId="19084"/>
    <cellStyle name="20% - Accent4 2 3 2" xfId="19085"/>
    <cellStyle name="20% - Accent4 2 3 2 2" xfId="19086"/>
    <cellStyle name="20% - Accent4 2 3 2 2 2" xfId="19087"/>
    <cellStyle name="20% - Accent4 2 3 2 3" xfId="19088"/>
    <cellStyle name="20% - Accent4 2 3 2 3 2" xfId="19089"/>
    <cellStyle name="20% - Accent4 2 3 2 4" xfId="19090"/>
    <cellStyle name="20% - Accent4 2 3 2 4 2" xfId="19091"/>
    <cellStyle name="20% - Accent4 2 3 2 5" xfId="19092"/>
    <cellStyle name="20% - Accent4 2 3 2 6" xfId="19093"/>
    <cellStyle name="20% - Accent4 2 3 2 7" xfId="19094"/>
    <cellStyle name="20% - Accent4 2 3 2 8" xfId="19095"/>
    <cellStyle name="20% - Accent4 2 3 2 9" xfId="19096"/>
    <cellStyle name="20% - Accent4 2 3 3" xfId="19097"/>
    <cellStyle name="20% - Accent4 2 3 3 2" xfId="19098"/>
    <cellStyle name="20% - Accent4 2 3 3 3" xfId="19099"/>
    <cellStyle name="20% - Accent4 2 3 3 4" xfId="19100"/>
    <cellStyle name="20% - Accent4 2 3 4" xfId="19101"/>
    <cellStyle name="20% - Accent4 2 3 4 2" xfId="19102"/>
    <cellStyle name="20% - Accent4 2 3 5" xfId="19103"/>
    <cellStyle name="20% - Accent4 2 3 5 2" xfId="19104"/>
    <cellStyle name="20% - Accent4 2 3 6" xfId="19105"/>
    <cellStyle name="20% - Accent4 2 3 7" xfId="19106"/>
    <cellStyle name="20% - Accent4 2 3 8" xfId="19107"/>
    <cellStyle name="20% - Accent4 2 3 9" xfId="19108"/>
    <cellStyle name="20% - Accent4 2 4" xfId="19109"/>
    <cellStyle name="20% - Accent4 2 4 10" xfId="19110"/>
    <cellStyle name="20% - Accent4 2 4 2" xfId="19111"/>
    <cellStyle name="20% - Accent4 2 4 2 2" xfId="19112"/>
    <cellStyle name="20% - Accent4 2 4 2 2 2" xfId="19113"/>
    <cellStyle name="20% - Accent4 2 4 2 3" xfId="19114"/>
    <cellStyle name="20% - Accent4 2 4 2 3 2" xfId="19115"/>
    <cellStyle name="20% - Accent4 2 4 2 4" xfId="19116"/>
    <cellStyle name="20% - Accent4 2 4 2 4 2" xfId="19117"/>
    <cellStyle name="20% - Accent4 2 4 2 5" xfId="19118"/>
    <cellStyle name="20% - Accent4 2 4 2 6" xfId="19119"/>
    <cellStyle name="20% - Accent4 2 4 2 7" xfId="19120"/>
    <cellStyle name="20% - Accent4 2 4 2 8" xfId="19121"/>
    <cellStyle name="20% - Accent4 2 4 2 9" xfId="19122"/>
    <cellStyle name="20% - Accent4 2 4 3" xfId="19123"/>
    <cellStyle name="20% - Accent4 2 4 3 2" xfId="19124"/>
    <cellStyle name="20% - Accent4 2 4 3 3" xfId="19125"/>
    <cellStyle name="20% - Accent4 2 4 3 4" xfId="19126"/>
    <cellStyle name="20% - Accent4 2 4 4" xfId="19127"/>
    <cellStyle name="20% - Accent4 2 4 4 2" xfId="19128"/>
    <cellStyle name="20% - Accent4 2 4 4 3" xfId="19129"/>
    <cellStyle name="20% - Accent4 2 4 4 4" xfId="19130"/>
    <cellStyle name="20% - Accent4 2 4 5" xfId="19131"/>
    <cellStyle name="20% - Accent4 2 4 5 2" xfId="19132"/>
    <cellStyle name="20% - Accent4 2 4 6" xfId="19133"/>
    <cellStyle name="20% - Accent4 2 4 7" xfId="19134"/>
    <cellStyle name="20% - Accent4 2 4 8" xfId="19135"/>
    <cellStyle name="20% - Accent4 2 4 9" xfId="19136"/>
    <cellStyle name="20% - Accent4 2 5" xfId="19137"/>
    <cellStyle name="20% - Accent4 2 5 2" xfId="19138"/>
    <cellStyle name="20% - Accent4 2 5 2 2" xfId="19139"/>
    <cellStyle name="20% - Accent4 2 5 3" xfId="19140"/>
    <cellStyle name="20% - Accent4 2 5 3 2" xfId="19141"/>
    <cellStyle name="20% - Accent4 2 5 4" xfId="19142"/>
    <cellStyle name="20% - Accent4 2 5 4 2" xfId="19143"/>
    <cellStyle name="20% - Accent4 2 5 5" xfId="19144"/>
    <cellStyle name="20% - Accent4 2 5 6" xfId="19145"/>
    <cellStyle name="20% - Accent4 2 5 7" xfId="19146"/>
    <cellStyle name="20% - Accent4 2 5 8" xfId="19147"/>
    <cellStyle name="20% - Accent4 2 5 9" xfId="19148"/>
    <cellStyle name="20% - Accent4 2 6" xfId="19149"/>
    <cellStyle name="20% - Accent4 2 6 2" xfId="19150"/>
    <cellStyle name="20% - Accent4 2 6 2 2" xfId="19151"/>
    <cellStyle name="20% - Accent4 2 6 3" xfId="19152"/>
    <cellStyle name="20% - Accent4 2 6 3 2" xfId="19153"/>
    <cellStyle name="20% - Accent4 2 6 4" xfId="19154"/>
    <cellStyle name="20% - Accent4 2 6 4 2" xfId="19155"/>
    <cellStyle name="20% - Accent4 2 6 5" xfId="19156"/>
    <cellStyle name="20% - Accent4 2 6 6" xfId="19157"/>
    <cellStyle name="20% - Accent4 2 6 7" xfId="19158"/>
    <cellStyle name="20% - Accent4 2 6 8" xfId="19159"/>
    <cellStyle name="20% - Accent4 2 6 9" xfId="19160"/>
    <cellStyle name="20% - Accent4 2 7" xfId="19161"/>
    <cellStyle name="20% - Accent4 2 7 2" xfId="19162"/>
    <cellStyle name="20% - Accent4 2 7 3" xfId="19163"/>
    <cellStyle name="20% - Accent4 2 7 4" xfId="19164"/>
    <cellStyle name="20% - Accent4 2 8" xfId="19165"/>
    <cellStyle name="20% - Accent4 2 8 2" xfId="19166"/>
    <cellStyle name="20% - Accent4 2 9" xfId="19167"/>
    <cellStyle name="20% - Accent4 2 9 2" xfId="19168"/>
    <cellStyle name="20% - Accent4 20" xfId="19169"/>
    <cellStyle name="20% - Accent4 3" xfId="19170"/>
    <cellStyle name="20% - Accent4 3 10" xfId="19171"/>
    <cellStyle name="20% - Accent4 3 11" xfId="19172"/>
    <cellStyle name="20% - Accent4 3 12" xfId="19173"/>
    <cellStyle name="20% - Accent4 3 2" xfId="19174"/>
    <cellStyle name="20% - Accent4 3 2 10" xfId="19175"/>
    <cellStyle name="20% - Accent4 3 2 2" xfId="19176"/>
    <cellStyle name="20% - Accent4 3 2 2 2" xfId="19177"/>
    <cellStyle name="20% - Accent4 3 2 2 2 2" xfId="19178"/>
    <cellStyle name="20% - Accent4 3 2 2 3" xfId="19179"/>
    <cellStyle name="20% - Accent4 3 2 2 3 2" xfId="19180"/>
    <cellStyle name="20% - Accent4 3 2 2 4" xfId="19181"/>
    <cellStyle name="20% - Accent4 3 2 2 4 2" xfId="19182"/>
    <cellStyle name="20% - Accent4 3 2 2 5" xfId="19183"/>
    <cellStyle name="20% - Accent4 3 2 2 6" xfId="19184"/>
    <cellStyle name="20% - Accent4 3 2 2 7" xfId="19185"/>
    <cellStyle name="20% - Accent4 3 2 2 8" xfId="19186"/>
    <cellStyle name="20% - Accent4 3 2 2 9" xfId="19187"/>
    <cellStyle name="20% - Accent4 3 2 3" xfId="19188"/>
    <cellStyle name="20% - Accent4 3 2 3 2" xfId="19189"/>
    <cellStyle name="20% - Accent4 3 2 3 3" xfId="19190"/>
    <cellStyle name="20% - Accent4 3 2 3 4" xfId="19191"/>
    <cellStyle name="20% - Accent4 3 2 4" xfId="19192"/>
    <cellStyle name="20% - Accent4 3 2 4 2" xfId="19193"/>
    <cellStyle name="20% - Accent4 3 2 5" xfId="19194"/>
    <cellStyle name="20% - Accent4 3 2 5 2" xfId="19195"/>
    <cellStyle name="20% - Accent4 3 2 6" xfId="19196"/>
    <cellStyle name="20% - Accent4 3 2 6 2" xfId="19197"/>
    <cellStyle name="20% - Accent4 3 2 7" xfId="19198"/>
    <cellStyle name="20% - Accent4 3 2 8" xfId="19199"/>
    <cellStyle name="20% - Accent4 3 2 9" xfId="19200"/>
    <cellStyle name="20% - Accent4 3 3" xfId="19201"/>
    <cellStyle name="20% - Accent4 3 3 2" xfId="19202"/>
    <cellStyle name="20% - Accent4 3 3 2 2" xfId="19203"/>
    <cellStyle name="20% - Accent4 3 3 2 2 2" xfId="19204"/>
    <cellStyle name="20% - Accent4 3 3 2 3" xfId="19205"/>
    <cellStyle name="20% - Accent4 3 3 2 3 2" xfId="19206"/>
    <cellStyle name="20% - Accent4 3 3 2 4" xfId="19207"/>
    <cellStyle name="20% - Accent4 3 3 2 4 2" xfId="19208"/>
    <cellStyle name="20% - Accent4 3 3 2 5" xfId="19209"/>
    <cellStyle name="20% - Accent4 3 3 2 6" xfId="19210"/>
    <cellStyle name="20% - Accent4 3 3 2 7" xfId="19211"/>
    <cellStyle name="20% - Accent4 3 3 2 8" xfId="19212"/>
    <cellStyle name="20% - Accent4 3 3 2 9" xfId="19213"/>
    <cellStyle name="20% - Accent4 3 3 3" xfId="19214"/>
    <cellStyle name="20% - Accent4 3 3 3 2" xfId="19215"/>
    <cellStyle name="20% - Accent4 3 3 3 3" xfId="19216"/>
    <cellStyle name="20% - Accent4 3 3 3 4" xfId="19217"/>
    <cellStyle name="20% - Accent4 3 3 4" xfId="19218"/>
    <cellStyle name="20% - Accent4 3 3 4 2" xfId="19219"/>
    <cellStyle name="20% - Accent4 3 3 5" xfId="19220"/>
    <cellStyle name="20% - Accent4 3 3 5 2" xfId="19221"/>
    <cellStyle name="20% - Accent4 3 3 6" xfId="19222"/>
    <cellStyle name="20% - Accent4 3 3 7" xfId="19223"/>
    <cellStyle name="20% - Accent4 3 3 8" xfId="19224"/>
    <cellStyle name="20% - Accent4 3 3 9" xfId="19225"/>
    <cellStyle name="20% - Accent4 3 4" xfId="19226"/>
    <cellStyle name="20% - Accent4 3 4 2" xfId="19227"/>
    <cellStyle name="20% - Accent4 3 4 2 2" xfId="19228"/>
    <cellStyle name="20% - Accent4 3 4 3" xfId="19229"/>
    <cellStyle name="20% - Accent4 3 4 3 2" xfId="19230"/>
    <cellStyle name="20% - Accent4 3 4 4" xfId="19231"/>
    <cellStyle name="20% - Accent4 3 4 4 2" xfId="19232"/>
    <cellStyle name="20% - Accent4 3 4 5" xfId="19233"/>
    <cellStyle name="20% - Accent4 3 4 6" xfId="19234"/>
    <cellStyle name="20% - Accent4 3 4 7" xfId="19235"/>
    <cellStyle name="20% - Accent4 3 4 8" xfId="19236"/>
    <cellStyle name="20% - Accent4 3 4 9" xfId="19237"/>
    <cellStyle name="20% - Accent4 3 5" xfId="19238"/>
    <cellStyle name="20% - Accent4 3 5 2" xfId="19239"/>
    <cellStyle name="20% - Accent4 3 5 3" xfId="19240"/>
    <cellStyle name="20% - Accent4 3 6" xfId="19241"/>
    <cellStyle name="20% - Accent4 3 6 2" xfId="19242"/>
    <cellStyle name="20% - Accent4 3 6 3" xfId="19243"/>
    <cellStyle name="20% - Accent4 3 6 4" xfId="19244"/>
    <cellStyle name="20% - Accent4 3 7" xfId="19245"/>
    <cellStyle name="20% - Accent4 3 7 2" xfId="19246"/>
    <cellStyle name="20% - Accent4 3 8" xfId="19247"/>
    <cellStyle name="20% - Accent4 3 8 2" xfId="19248"/>
    <cellStyle name="20% - Accent4 3 9" xfId="19249"/>
    <cellStyle name="20% - Accent4 4" xfId="19250"/>
    <cellStyle name="20% - Accent4 4 10" xfId="19251"/>
    <cellStyle name="20% - Accent4 4 11" xfId="19252"/>
    <cellStyle name="20% - Accent4 4 12" xfId="19253"/>
    <cellStyle name="20% - Accent4 4 2" xfId="19254"/>
    <cellStyle name="20% - Accent4 4 2 10" xfId="19255"/>
    <cellStyle name="20% - Accent4 4 2 2" xfId="19256"/>
    <cellStyle name="20% - Accent4 4 2 2 2" xfId="19257"/>
    <cellStyle name="20% - Accent4 4 2 2 2 2" xfId="19258"/>
    <cellStyle name="20% - Accent4 4 2 2 3" xfId="19259"/>
    <cellStyle name="20% - Accent4 4 2 2 3 2" xfId="19260"/>
    <cellStyle name="20% - Accent4 4 2 2 4" xfId="19261"/>
    <cellStyle name="20% - Accent4 4 2 2 4 2" xfId="19262"/>
    <cellStyle name="20% - Accent4 4 2 2 5" xfId="19263"/>
    <cellStyle name="20% - Accent4 4 2 2 6" xfId="19264"/>
    <cellStyle name="20% - Accent4 4 2 2 7" xfId="19265"/>
    <cellStyle name="20% - Accent4 4 2 2 8" xfId="19266"/>
    <cellStyle name="20% - Accent4 4 2 2 9" xfId="19267"/>
    <cellStyle name="20% - Accent4 4 2 3" xfId="19268"/>
    <cellStyle name="20% - Accent4 4 2 3 2" xfId="19269"/>
    <cellStyle name="20% - Accent4 4 2 3 3" xfId="19270"/>
    <cellStyle name="20% - Accent4 4 2 3 4" xfId="19271"/>
    <cellStyle name="20% - Accent4 4 2 4" xfId="19272"/>
    <cellStyle name="20% - Accent4 4 2 4 2" xfId="19273"/>
    <cellStyle name="20% - Accent4 4 2 5" xfId="19274"/>
    <cellStyle name="20% - Accent4 4 2 5 2" xfId="19275"/>
    <cellStyle name="20% - Accent4 4 2 6" xfId="19276"/>
    <cellStyle name="20% - Accent4 4 2 6 2" xfId="19277"/>
    <cellStyle name="20% - Accent4 4 2 7" xfId="19278"/>
    <cellStyle name="20% - Accent4 4 2 8" xfId="19279"/>
    <cellStyle name="20% - Accent4 4 2 9" xfId="19280"/>
    <cellStyle name="20% - Accent4 4 3" xfId="19281"/>
    <cellStyle name="20% - Accent4 4 3 10" xfId="19282"/>
    <cellStyle name="20% - Accent4 4 3 2" xfId="19283"/>
    <cellStyle name="20% - Accent4 4 3 2 2" xfId="19284"/>
    <cellStyle name="20% - Accent4 4 3 2 2 2" xfId="19285"/>
    <cellStyle name="20% - Accent4 4 3 2 3" xfId="19286"/>
    <cellStyle name="20% - Accent4 4 3 2 3 2" xfId="19287"/>
    <cellStyle name="20% - Accent4 4 3 2 4" xfId="19288"/>
    <cellStyle name="20% - Accent4 4 3 2 4 2" xfId="19289"/>
    <cellStyle name="20% - Accent4 4 3 2 5" xfId="19290"/>
    <cellStyle name="20% - Accent4 4 3 2 6" xfId="19291"/>
    <cellStyle name="20% - Accent4 4 3 2 7" xfId="19292"/>
    <cellStyle name="20% - Accent4 4 3 2 8" xfId="19293"/>
    <cellStyle name="20% - Accent4 4 3 2 9" xfId="19294"/>
    <cellStyle name="20% - Accent4 4 3 3" xfId="19295"/>
    <cellStyle name="20% - Accent4 4 3 3 2" xfId="19296"/>
    <cellStyle name="20% - Accent4 4 3 4" xfId="19297"/>
    <cellStyle name="20% - Accent4 4 3 4 2" xfId="19298"/>
    <cellStyle name="20% - Accent4 4 3 5" xfId="19299"/>
    <cellStyle name="20% - Accent4 4 3 5 2" xfId="19300"/>
    <cellStyle name="20% - Accent4 4 3 6" xfId="19301"/>
    <cellStyle name="20% - Accent4 4 3 7" xfId="19302"/>
    <cellStyle name="20% - Accent4 4 3 8" xfId="19303"/>
    <cellStyle name="20% - Accent4 4 3 9" xfId="19304"/>
    <cellStyle name="20% - Accent4 4 4" xfId="19305"/>
    <cellStyle name="20% - Accent4 4 4 2" xfId="19306"/>
    <cellStyle name="20% - Accent4 4 4 2 2" xfId="19307"/>
    <cellStyle name="20% - Accent4 4 4 3" xfId="19308"/>
    <cellStyle name="20% - Accent4 4 4 3 2" xfId="19309"/>
    <cellStyle name="20% - Accent4 4 4 4" xfId="19310"/>
    <cellStyle name="20% - Accent4 4 4 4 2" xfId="19311"/>
    <cellStyle name="20% - Accent4 4 4 5" xfId="19312"/>
    <cellStyle name="20% - Accent4 4 4 6" xfId="19313"/>
    <cellStyle name="20% - Accent4 4 4 7" xfId="19314"/>
    <cellStyle name="20% - Accent4 4 4 8" xfId="19315"/>
    <cellStyle name="20% - Accent4 4 4 9" xfId="19316"/>
    <cellStyle name="20% - Accent4 4 5" xfId="19317"/>
    <cellStyle name="20% - Accent4 4 5 2" xfId="19318"/>
    <cellStyle name="20% - Accent4 4 5 3" xfId="19319"/>
    <cellStyle name="20% - Accent4 4 5 4" xfId="19320"/>
    <cellStyle name="20% - Accent4 4 6" xfId="19321"/>
    <cellStyle name="20% - Accent4 4 6 2" xfId="19322"/>
    <cellStyle name="20% - Accent4 4 6 3" xfId="19323"/>
    <cellStyle name="20% - Accent4 4 6 4" xfId="19324"/>
    <cellStyle name="20% - Accent4 4 7" xfId="19325"/>
    <cellStyle name="20% - Accent4 4 7 2" xfId="19326"/>
    <cellStyle name="20% - Accent4 4 8" xfId="19327"/>
    <cellStyle name="20% - Accent4 4 8 2" xfId="19328"/>
    <cellStyle name="20% - Accent4 4 9" xfId="19329"/>
    <cellStyle name="20% - Accent4 5" xfId="19330"/>
    <cellStyle name="20% - Accent4 5 10" xfId="19331"/>
    <cellStyle name="20% - Accent4 5 2" xfId="19332"/>
    <cellStyle name="20% - Accent4 5 2 2" xfId="19333"/>
    <cellStyle name="20% - Accent4 5 2 2 2" xfId="19334"/>
    <cellStyle name="20% - Accent4 5 2 2 3" xfId="19335"/>
    <cellStyle name="20% - Accent4 5 2 2 4" xfId="19336"/>
    <cellStyle name="20% - Accent4 5 2 3" xfId="19337"/>
    <cellStyle name="20% - Accent4 5 2 3 2" xfId="19338"/>
    <cellStyle name="20% - Accent4 5 2 4" xfId="19339"/>
    <cellStyle name="20% - Accent4 5 2 4 2" xfId="19340"/>
    <cellStyle name="20% - Accent4 5 2 5" xfId="19341"/>
    <cellStyle name="20% - Accent4 5 2 6" xfId="19342"/>
    <cellStyle name="20% - Accent4 5 2 7" xfId="19343"/>
    <cellStyle name="20% - Accent4 5 2 8" xfId="19344"/>
    <cellStyle name="20% - Accent4 5 3" xfId="19345"/>
    <cellStyle name="20% - Accent4 5 3 2" xfId="19346"/>
    <cellStyle name="20% - Accent4 5 3 3" xfId="19347"/>
    <cellStyle name="20% - Accent4 5 4" xfId="19348"/>
    <cellStyle name="20% - Accent4 5 4 2" xfId="19349"/>
    <cellStyle name="20% - Accent4 5 5" xfId="19350"/>
    <cellStyle name="20% - Accent4 5 5 2" xfId="19351"/>
    <cellStyle name="20% - Accent4 5 6" xfId="19352"/>
    <cellStyle name="20% - Accent4 5 6 2" xfId="19353"/>
    <cellStyle name="20% - Accent4 5 7" xfId="19354"/>
    <cellStyle name="20% - Accent4 5 8" xfId="19355"/>
    <cellStyle name="20% - Accent4 5 9" xfId="19356"/>
    <cellStyle name="20% - Accent4 6" xfId="19357"/>
    <cellStyle name="20% - Accent4 6 2" xfId="19358"/>
    <cellStyle name="20% - Accent4 6 2 2" xfId="19359"/>
    <cellStyle name="20% - Accent4 6 2 2 2" xfId="19360"/>
    <cellStyle name="20% - Accent4 6 2 3" xfId="19361"/>
    <cellStyle name="20% - Accent4 6 2 3 2" xfId="19362"/>
    <cellStyle name="20% - Accent4 6 2 4" xfId="19363"/>
    <cellStyle name="20% - Accent4 6 2 4 2" xfId="19364"/>
    <cellStyle name="20% - Accent4 6 2 5" xfId="19365"/>
    <cellStyle name="20% - Accent4 6 2 6" xfId="19366"/>
    <cellStyle name="20% - Accent4 6 2 7" xfId="19367"/>
    <cellStyle name="20% - Accent4 6 2 8" xfId="19368"/>
    <cellStyle name="20% - Accent4 6 2 9" xfId="19369"/>
    <cellStyle name="20% - Accent4 6 3" xfId="19370"/>
    <cellStyle name="20% - Accent4 6 3 2" xfId="19371"/>
    <cellStyle name="20% - Accent4 6 3 3" xfId="19372"/>
    <cellStyle name="20% - Accent4 6 3 4" xfId="19373"/>
    <cellStyle name="20% - Accent4 6 4" xfId="19374"/>
    <cellStyle name="20% - Accent4 6 4 2" xfId="19375"/>
    <cellStyle name="20% - Accent4 6 5" xfId="19376"/>
    <cellStyle name="20% - Accent4 6 5 2" xfId="19377"/>
    <cellStyle name="20% - Accent4 6 6" xfId="19378"/>
    <cellStyle name="20% - Accent4 6 7" xfId="19379"/>
    <cellStyle name="20% - Accent4 6 8" xfId="19380"/>
    <cellStyle name="20% - Accent4 6 9" xfId="19381"/>
    <cellStyle name="20% - Accent4 7" xfId="19382"/>
    <cellStyle name="20% - Accent4 7 10" xfId="19383"/>
    <cellStyle name="20% - Accent4 7 2" xfId="19384"/>
    <cellStyle name="20% - Accent4 7 2 2" xfId="19385"/>
    <cellStyle name="20% - Accent4 7 2 2 2" xfId="19386"/>
    <cellStyle name="20% - Accent4 7 2 3" xfId="19387"/>
    <cellStyle name="20% - Accent4 7 2 3 2" xfId="19388"/>
    <cellStyle name="20% - Accent4 7 2 4" xfId="19389"/>
    <cellStyle name="20% - Accent4 7 2 4 2" xfId="19390"/>
    <cellStyle name="20% - Accent4 7 2 5" xfId="19391"/>
    <cellStyle name="20% - Accent4 7 2 6" xfId="19392"/>
    <cellStyle name="20% - Accent4 7 2 7" xfId="19393"/>
    <cellStyle name="20% - Accent4 7 2 8" xfId="19394"/>
    <cellStyle name="20% - Accent4 7 2 9" xfId="19395"/>
    <cellStyle name="20% - Accent4 7 3" xfId="19396"/>
    <cellStyle name="20% - Accent4 7 3 2" xfId="19397"/>
    <cellStyle name="20% - Accent4 7 4" xfId="19398"/>
    <cellStyle name="20% - Accent4 7 4 2" xfId="19399"/>
    <cellStyle name="20% - Accent4 7 5" xfId="19400"/>
    <cellStyle name="20% - Accent4 7 5 2" xfId="19401"/>
    <cellStyle name="20% - Accent4 7 6" xfId="19402"/>
    <cellStyle name="20% - Accent4 7 7" xfId="19403"/>
    <cellStyle name="20% - Accent4 7 8" xfId="19404"/>
    <cellStyle name="20% - Accent4 7 9" xfId="19405"/>
    <cellStyle name="20% - Accent4 8" xfId="19406"/>
    <cellStyle name="20% - Accent4 8 2" xfId="19407"/>
    <cellStyle name="20% - Accent4 8 2 2" xfId="19408"/>
    <cellStyle name="20% - Accent4 8 3" xfId="19409"/>
    <cellStyle name="20% - Accent4 8 3 2" xfId="19410"/>
    <cellStyle name="20% - Accent4 8 4" xfId="19411"/>
    <cellStyle name="20% - Accent4 8 4 2" xfId="19412"/>
    <cellStyle name="20% - Accent4 8 5" xfId="19413"/>
    <cellStyle name="20% - Accent4 8 6" xfId="19414"/>
    <cellStyle name="20% - Accent4 8 7" xfId="19415"/>
    <cellStyle name="20% - Accent4 8 8" xfId="19416"/>
    <cellStyle name="20% - Accent4 8 9" xfId="19417"/>
    <cellStyle name="20% - Accent4 9" xfId="19418"/>
    <cellStyle name="20% - Accent4 9 2" xfId="19419"/>
    <cellStyle name="20% - Accent4 9 2 2" xfId="19420"/>
    <cellStyle name="20% - Accent4 9 3" xfId="19421"/>
    <cellStyle name="20% - Accent4 9 3 2" xfId="19422"/>
    <cellStyle name="20% - Accent4 9 4" xfId="19423"/>
    <cellStyle name="20% - Accent4 9 4 2" xfId="19424"/>
    <cellStyle name="20% - Accent4 9 5" xfId="19425"/>
    <cellStyle name="20% - Accent4 9 6" xfId="19426"/>
    <cellStyle name="20% - Accent4 9 7" xfId="19427"/>
    <cellStyle name="20% - Accent4 9 8" xfId="19428"/>
    <cellStyle name="20% - Accent4 9 9" xfId="19429"/>
    <cellStyle name="20% - Accent5 10" xfId="19430"/>
    <cellStyle name="20% - Accent5 10 2" xfId="19431"/>
    <cellStyle name="20% - Accent5 10 2 2" xfId="19432"/>
    <cellStyle name="20% - Accent5 10 3" xfId="19433"/>
    <cellStyle name="20% - Accent5 10 3 2" xfId="19434"/>
    <cellStyle name="20% - Accent5 10 4" xfId="19435"/>
    <cellStyle name="20% - Accent5 10 4 2" xfId="19436"/>
    <cellStyle name="20% - Accent5 10 5" xfId="19437"/>
    <cellStyle name="20% - Accent5 10 6" xfId="19438"/>
    <cellStyle name="20% - Accent5 10 7" xfId="19439"/>
    <cellStyle name="20% - Accent5 10 8" xfId="19440"/>
    <cellStyle name="20% - Accent5 10 9" xfId="19441"/>
    <cellStyle name="20% - Accent5 11" xfId="19442"/>
    <cellStyle name="20% - Accent5 11 2" xfId="19443"/>
    <cellStyle name="20% - Accent5 11 2 2" xfId="19444"/>
    <cellStyle name="20% - Accent5 11 3" xfId="19445"/>
    <cellStyle name="20% - Accent5 11 3 2" xfId="19446"/>
    <cellStyle name="20% - Accent5 11 4" xfId="19447"/>
    <cellStyle name="20% - Accent5 11 5" xfId="19448"/>
    <cellStyle name="20% - Accent5 11 6" xfId="19449"/>
    <cellStyle name="20% - Accent5 11 7" xfId="19450"/>
    <cellStyle name="20% - Accent5 11 8" xfId="19451"/>
    <cellStyle name="20% - Accent5 12" xfId="19452"/>
    <cellStyle name="20% - Accent5 12 2" xfId="19453"/>
    <cellStyle name="20% - Accent5 12 2 2" xfId="19454"/>
    <cellStyle name="20% - Accent5 12 3" xfId="19455"/>
    <cellStyle name="20% - Accent5 12 4" xfId="19456"/>
    <cellStyle name="20% - Accent5 12 5" xfId="19457"/>
    <cellStyle name="20% - Accent5 13" xfId="19458"/>
    <cellStyle name="20% - Accent5 13 2" xfId="19459"/>
    <cellStyle name="20% - Accent5 13 3" xfId="19460"/>
    <cellStyle name="20% - Accent5 14" xfId="19461"/>
    <cellStyle name="20% - Accent5 14 2" xfId="19462"/>
    <cellStyle name="20% - Accent5 15" xfId="19463"/>
    <cellStyle name="20% - Accent5 16" xfId="19464"/>
    <cellStyle name="20% - Accent5 17" xfId="19465"/>
    <cellStyle name="20% - Accent5 18" xfId="19466"/>
    <cellStyle name="20% - Accent5 19" xfId="19467"/>
    <cellStyle name="20% - Accent5 2" xfId="19468"/>
    <cellStyle name="20% - Accent5 2 10" xfId="19469"/>
    <cellStyle name="20% - Accent5 2 11" xfId="19470"/>
    <cellStyle name="20% - Accent5 2 12" xfId="19471"/>
    <cellStyle name="20% - Accent5 2 13" xfId="19472"/>
    <cellStyle name="20% - Accent5 2 14" xfId="19473"/>
    <cellStyle name="20% - Accent5 2 2" xfId="19474"/>
    <cellStyle name="20% - Accent5 2 2 10" xfId="19475"/>
    <cellStyle name="20% - Accent5 2 2 11" xfId="19476"/>
    <cellStyle name="20% - Accent5 2 2 12" xfId="19477"/>
    <cellStyle name="20% - Accent5 2 2 2" xfId="19478"/>
    <cellStyle name="20% - Accent5 2 2 2 2" xfId="19479"/>
    <cellStyle name="20% - Accent5 2 2 2 2 2" xfId="19480"/>
    <cellStyle name="20% - Accent5 2 2 2 2 2 2" xfId="19481"/>
    <cellStyle name="20% - Accent5 2 2 2 2 3" xfId="19482"/>
    <cellStyle name="20% - Accent5 2 2 2 2 3 2" xfId="19483"/>
    <cellStyle name="20% - Accent5 2 2 2 2 4" xfId="19484"/>
    <cellStyle name="20% - Accent5 2 2 2 2 4 2" xfId="19485"/>
    <cellStyle name="20% - Accent5 2 2 2 2 5" xfId="19486"/>
    <cellStyle name="20% - Accent5 2 2 2 2 6" xfId="19487"/>
    <cellStyle name="20% - Accent5 2 2 2 2 7" xfId="19488"/>
    <cellStyle name="20% - Accent5 2 2 2 2 8" xfId="19489"/>
    <cellStyle name="20% - Accent5 2 2 2 2 9" xfId="19490"/>
    <cellStyle name="20% - Accent5 2 2 2 3" xfId="19491"/>
    <cellStyle name="20% - Accent5 2 2 2 3 2" xfId="19492"/>
    <cellStyle name="20% - Accent5 2 2 2 3 3" xfId="19493"/>
    <cellStyle name="20% - Accent5 2 2 2 3 4" xfId="19494"/>
    <cellStyle name="20% - Accent5 2 2 2 4" xfId="19495"/>
    <cellStyle name="20% - Accent5 2 2 2 4 2" xfId="19496"/>
    <cellStyle name="20% - Accent5 2 2 2 5" xfId="19497"/>
    <cellStyle name="20% - Accent5 2 2 2 5 2" xfId="19498"/>
    <cellStyle name="20% - Accent5 2 2 2 6" xfId="19499"/>
    <cellStyle name="20% - Accent5 2 2 2 7" xfId="19500"/>
    <cellStyle name="20% - Accent5 2 2 2 8" xfId="19501"/>
    <cellStyle name="20% - Accent5 2 2 2 9" xfId="19502"/>
    <cellStyle name="20% - Accent5 2 2 3" xfId="19503"/>
    <cellStyle name="20% - Accent5 2 2 3 10" xfId="19504"/>
    <cellStyle name="20% - Accent5 2 2 3 2" xfId="19505"/>
    <cellStyle name="20% - Accent5 2 2 3 2 2" xfId="19506"/>
    <cellStyle name="20% - Accent5 2 2 3 2 2 2" xfId="19507"/>
    <cellStyle name="20% - Accent5 2 2 3 2 3" xfId="19508"/>
    <cellStyle name="20% - Accent5 2 2 3 2 3 2" xfId="19509"/>
    <cellStyle name="20% - Accent5 2 2 3 2 4" xfId="19510"/>
    <cellStyle name="20% - Accent5 2 2 3 2 4 2" xfId="19511"/>
    <cellStyle name="20% - Accent5 2 2 3 2 5" xfId="19512"/>
    <cellStyle name="20% - Accent5 2 2 3 2 6" xfId="19513"/>
    <cellStyle name="20% - Accent5 2 2 3 2 7" xfId="19514"/>
    <cellStyle name="20% - Accent5 2 2 3 2 8" xfId="19515"/>
    <cellStyle name="20% - Accent5 2 2 3 2 9" xfId="19516"/>
    <cellStyle name="20% - Accent5 2 2 3 3" xfId="19517"/>
    <cellStyle name="20% - Accent5 2 2 3 3 2" xfId="19518"/>
    <cellStyle name="20% - Accent5 2 2 3 4" xfId="19519"/>
    <cellStyle name="20% - Accent5 2 2 3 4 2" xfId="19520"/>
    <cellStyle name="20% - Accent5 2 2 3 5" xfId="19521"/>
    <cellStyle name="20% - Accent5 2 2 3 5 2" xfId="19522"/>
    <cellStyle name="20% - Accent5 2 2 3 6" xfId="19523"/>
    <cellStyle name="20% - Accent5 2 2 3 7" xfId="19524"/>
    <cellStyle name="20% - Accent5 2 2 3 8" xfId="19525"/>
    <cellStyle name="20% - Accent5 2 2 3 9" xfId="19526"/>
    <cellStyle name="20% - Accent5 2 2 4" xfId="19527"/>
    <cellStyle name="20% - Accent5 2 2 4 2" xfId="19528"/>
    <cellStyle name="20% - Accent5 2 2 4 2 2" xfId="19529"/>
    <cellStyle name="20% - Accent5 2 2 4 3" xfId="19530"/>
    <cellStyle name="20% - Accent5 2 2 4 3 2" xfId="19531"/>
    <cellStyle name="20% - Accent5 2 2 4 4" xfId="19532"/>
    <cellStyle name="20% - Accent5 2 2 4 4 2" xfId="19533"/>
    <cellStyle name="20% - Accent5 2 2 4 5" xfId="19534"/>
    <cellStyle name="20% - Accent5 2 2 4 6" xfId="19535"/>
    <cellStyle name="20% - Accent5 2 2 4 7" xfId="19536"/>
    <cellStyle name="20% - Accent5 2 2 4 8" xfId="19537"/>
    <cellStyle name="20% - Accent5 2 2 4 9" xfId="19538"/>
    <cellStyle name="20% - Accent5 2 2 5" xfId="19539"/>
    <cellStyle name="20% - Accent5 2 2 5 2" xfId="19540"/>
    <cellStyle name="20% - Accent5 2 2 5 3" xfId="19541"/>
    <cellStyle name="20% - Accent5 2 2 6" xfId="19542"/>
    <cellStyle name="20% - Accent5 2 2 6 2" xfId="19543"/>
    <cellStyle name="20% - Accent5 2 2 6 3" xfId="19544"/>
    <cellStyle name="20% - Accent5 2 2 6 4" xfId="19545"/>
    <cellStyle name="20% - Accent5 2 2 7" xfId="19546"/>
    <cellStyle name="20% - Accent5 2 2 7 2" xfId="19547"/>
    <cellStyle name="20% - Accent5 2 2 8" xfId="19548"/>
    <cellStyle name="20% - Accent5 2 2 8 2" xfId="19549"/>
    <cellStyle name="20% - Accent5 2 2 9" xfId="19550"/>
    <cellStyle name="20% - Accent5 2 3" xfId="19551"/>
    <cellStyle name="20% - Accent5 2 3 2" xfId="19552"/>
    <cellStyle name="20% - Accent5 2 3 2 2" xfId="19553"/>
    <cellStyle name="20% - Accent5 2 3 2 2 2" xfId="19554"/>
    <cellStyle name="20% - Accent5 2 3 2 3" xfId="19555"/>
    <cellStyle name="20% - Accent5 2 3 2 3 2" xfId="19556"/>
    <cellStyle name="20% - Accent5 2 3 2 4" xfId="19557"/>
    <cellStyle name="20% - Accent5 2 3 2 4 2" xfId="19558"/>
    <cellStyle name="20% - Accent5 2 3 2 5" xfId="19559"/>
    <cellStyle name="20% - Accent5 2 3 2 6" xfId="19560"/>
    <cellStyle name="20% - Accent5 2 3 2 7" xfId="19561"/>
    <cellStyle name="20% - Accent5 2 3 2 8" xfId="19562"/>
    <cellStyle name="20% - Accent5 2 3 2 9" xfId="19563"/>
    <cellStyle name="20% - Accent5 2 3 3" xfId="19564"/>
    <cellStyle name="20% - Accent5 2 3 3 2" xfId="19565"/>
    <cellStyle name="20% - Accent5 2 3 3 3" xfId="19566"/>
    <cellStyle name="20% - Accent5 2 3 3 4" xfId="19567"/>
    <cellStyle name="20% - Accent5 2 3 4" xfId="19568"/>
    <cellStyle name="20% - Accent5 2 3 4 2" xfId="19569"/>
    <cellStyle name="20% - Accent5 2 3 5" xfId="19570"/>
    <cellStyle name="20% - Accent5 2 3 5 2" xfId="19571"/>
    <cellStyle name="20% - Accent5 2 3 6" xfId="19572"/>
    <cellStyle name="20% - Accent5 2 3 7" xfId="19573"/>
    <cellStyle name="20% - Accent5 2 3 8" xfId="19574"/>
    <cellStyle name="20% - Accent5 2 3 9" xfId="19575"/>
    <cellStyle name="20% - Accent5 2 4" xfId="19576"/>
    <cellStyle name="20% - Accent5 2 4 10" xfId="19577"/>
    <cellStyle name="20% - Accent5 2 4 2" xfId="19578"/>
    <cellStyle name="20% - Accent5 2 4 2 2" xfId="19579"/>
    <cellStyle name="20% - Accent5 2 4 2 2 2" xfId="19580"/>
    <cellStyle name="20% - Accent5 2 4 2 3" xfId="19581"/>
    <cellStyle name="20% - Accent5 2 4 2 3 2" xfId="19582"/>
    <cellStyle name="20% - Accent5 2 4 2 4" xfId="19583"/>
    <cellStyle name="20% - Accent5 2 4 2 4 2" xfId="19584"/>
    <cellStyle name="20% - Accent5 2 4 2 5" xfId="19585"/>
    <cellStyle name="20% - Accent5 2 4 2 6" xfId="19586"/>
    <cellStyle name="20% - Accent5 2 4 2 7" xfId="19587"/>
    <cellStyle name="20% - Accent5 2 4 2 8" xfId="19588"/>
    <cellStyle name="20% - Accent5 2 4 2 9" xfId="19589"/>
    <cellStyle name="20% - Accent5 2 4 3" xfId="19590"/>
    <cellStyle name="20% - Accent5 2 4 3 2" xfId="19591"/>
    <cellStyle name="20% - Accent5 2 4 3 3" xfId="19592"/>
    <cellStyle name="20% - Accent5 2 4 3 4" xfId="19593"/>
    <cellStyle name="20% - Accent5 2 4 4" xfId="19594"/>
    <cellStyle name="20% - Accent5 2 4 4 2" xfId="19595"/>
    <cellStyle name="20% - Accent5 2 4 4 3" xfId="19596"/>
    <cellStyle name="20% - Accent5 2 4 4 4" xfId="19597"/>
    <cellStyle name="20% - Accent5 2 4 5" xfId="19598"/>
    <cellStyle name="20% - Accent5 2 4 5 2" xfId="19599"/>
    <cellStyle name="20% - Accent5 2 4 6" xfId="19600"/>
    <cellStyle name="20% - Accent5 2 4 7" xfId="19601"/>
    <cellStyle name="20% - Accent5 2 4 8" xfId="19602"/>
    <cellStyle name="20% - Accent5 2 4 9" xfId="19603"/>
    <cellStyle name="20% - Accent5 2 5" xfId="19604"/>
    <cellStyle name="20% - Accent5 2 5 2" xfId="19605"/>
    <cellStyle name="20% - Accent5 2 5 2 2" xfId="19606"/>
    <cellStyle name="20% - Accent5 2 5 3" xfId="19607"/>
    <cellStyle name="20% - Accent5 2 5 3 2" xfId="19608"/>
    <cellStyle name="20% - Accent5 2 5 4" xfId="19609"/>
    <cellStyle name="20% - Accent5 2 5 4 2" xfId="19610"/>
    <cellStyle name="20% - Accent5 2 5 5" xfId="19611"/>
    <cellStyle name="20% - Accent5 2 5 6" xfId="19612"/>
    <cellStyle name="20% - Accent5 2 5 7" xfId="19613"/>
    <cellStyle name="20% - Accent5 2 5 8" xfId="19614"/>
    <cellStyle name="20% - Accent5 2 5 9" xfId="19615"/>
    <cellStyle name="20% - Accent5 2 6" xfId="19616"/>
    <cellStyle name="20% - Accent5 2 6 2" xfId="19617"/>
    <cellStyle name="20% - Accent5 2 6 2 2" xfId="19618"/>
    <cellStyle name="20% - Accent5 2 6 3" xfId="19619"/>
    <cellStyle name="20% - Accent5 2 6 3 2" xfId="19620"/>
    <cellStyle name="20% - Accent5 2 6 4" xfId="19621"/>
    <cellStyle name="20% - Accent5 2 6 4 2" xfId="19622"/>
    <cellStyle name="20% - Accent5 2 6 5" xfId="19623"/>
    <cellStyle name="20% - Accent5 2 6 6" xfId="19624"/>
    <cellStyle name="20% - Accent5 2 6 7" xfId="19625"/>
    <cellStyle name="20% - Accent5 2 6 8" xfId="19626"/>
    <cellStyle name="20% - Accent5 2 6 9" xfId="19627"/>
    <cellStyle name="20% - Accent5 2 7" xfId="19628"/>
    <cellStyle name="20% - Accent5 2 7 2" xfId="19629"/>
    <cellStyle name="20% - Accent5 2 7 3" xfId="19630"/>
    <cellStyle name="20% - Accent5 2 7 4" xfId="19631"/>
    <cellStyle name="20% - Accent5 2 8" xfId="19632"/>
    <cellStyle name="20% - Accent5 2 8 2" xfId="19633"/>
    <cellStyle name="20% - Accent5 2 9" xfId="19634"/>
    <cellStyle name="20% - Accent5 2 9 2" xfId="19635"/>
    <cellStyle name="20% - Accent5 20" xfId="19636"/>
    <cellStyle name="20% - Accent5 3" xfId="19637"/>
    <cellStyle name="20% - Accent5 3 10" xfId="19638"/>
    <cellStyle name="20% - Accent5 3 11" xfId="19639"/>
    <cellStyle name="20% - Accent5 3 12" xfId="19640"/>
    <cellStyle name="20% - Accent5 3 2" xfId="19641"/>
    <cellStyle name="20% - Accent5 3 2 10" xfId="19642"/>
    <cellStyle name="20% - Accent5 3 2 2" xfId="19643"/>
    <cellStyle name="20% - Accent5 3 2 2 2" xfId="19644"/>
    <cellStyle name="20% - Accent5 3 2 2 2 2" xfId="19645"/>
    <cellStyle name="20% - Accent5 3 2 2 3" xfId="19646"/>
    <cellStyle name="20% - Accent5 3 2 2 3 2" xfId="19647"/>
    <cellStyle name="20% - Accent5 3 2 2 4" xfId="19648"/>
    <cellStyle name="20% - Accent5 3 2 2 4 2" xfId="19649"/>
    <cellStyle name="20% - Accent5 3 2 2 5" xfId="19650"/>
    <cellStyle name="20% - Accent5 3 2 2 6" xfId="19651"/>
    <cellStyle name="20% - Accent5 3 2 2 7" xfId="19652"/>
    <cellStyle name="20% - Accent5 3 2 2 8" xfId="19653"/>
    <cellStyle name="20% - Accent5 3 2 2 9" xfId="19654"/>
    <cellStyle name="20% - Accent5 3 2 3" xfId="19655"/>
    <cellStyle name="20% - Accent5 3 2 3 2" xfId="19656"/>
    <cellStyle name="20% - Accent5 3 2 3 3" xfId="19657"/>
    <cellStyle name="20% - Accent5 3 2 3 4" xfId="19658"/>
    <cellStyle name="20% - Accent5 3 2 4" xfId="19659"/>
    <cellStyle name="20% - Accent5 3 2 4 2" xfId="19660"/>
    <cellStyle name="20% - Accent5 3 2 5" xfId="19661"/>
    <cellStyle name="20% - Accent5 3 2 5 2" xfId="19662"/>
    <cellStyle name="20% - Accent5 3 2 6" xfId="19663"/>
    <cellStyle name="20% - Accent5 3 2 6 2" xfId="19664"/>
    <cellStyle name="20% - Accent5 3 2 7" xfId="19665"/>
    <cellStyle name="20% - Accent5 3 2 8" xfId="19666"/>
    <cellStyle name="20% - Accent5 3 2 9" xfId="19667"/>
    <cellStyle name="20% - Accent5 3 3" xfId="19668"/>
    <cellStyle name="20% - Accent5 3 3 2" xfId="19669"/>
    <cellStyle name="20% - Accent5 3 3 2 2" xfId="19670"/>
    <cellStyle name="20% - Accent5 3 3 2 2 2" xfId="19671"/>
    <cellStyle name="20% - Accent5 3 3 2 3" xfId="19672"/>
    <cellStyle name="20% - Accent5 3 3 2 3 2" xfId="19673"/>
    <cellStyle name="20% - Accent5 3 3 2 4" xfId="19674"/>
    <cellStyle name="20% - Accent5 3 3 2 4 2" xfId="19675"/>
    <cellStyle name="20% - Accent5 3 3 2 5" xfId="19676"/>
    <cellStyle name="20% - Accent5 3 3 2 6" xfId="19677"/>
    <cellStyle name="20% - Accent5 3 3 2 7" xfId="19678"/>
    <cellStyle name="20% - Accent5 3 3 2 8" xfId="19679"/>
    <cellStyle name="20% - Accent5 3 3 2 9" xfId="19680"/>
    <cellStyle name="20% - Accent5 3 3 3" xfId="19681"/>
    <cellStyle name="20% - Accent5 3 3 3 2" xfId="19682"/>
    <cellStyle name="20% - Accent5 3 3 3 3" xfId="19683"/>
    <cellStyle name="20% - Accent5 3 3 3 4" xfId="19684"/>
    <cellStyle name="20% - Accent5 3 3 4" xfId="19685"/>
    <cellStyle name="20% - Accent5 3 3 4 2" xfId="19686"/>
    <cellStyle name="20% - Accent5 3 3 5" xfId="19687"/>
    <cellStyle name="20% - Accent5 3 3 5 2" xfId="19688"/>
    <cellStyle name="20% - Accent5 3 3 6" xfId="19689"/>
    <cellStyle name="20% - Accent5 3 3 7" xfId="19690"/>
    <cellStyle name="20% - Accent5 3 3 8" xfId="19691"/>
    <cellStyle name="20% - Accent5 3 3 9" xfId="19692"/>
    <cellStyle name="20% - Accent5 3 4" xfId="19693"/>
    <cellStyle name="20% - Accent5 3 4 2" xfId="19694"/>
    <cellStyle name="20% - Accent5 3 4 2 2" xfId="19695"/>
    <cellStyle name="20% - Accent5 3 4 3" xfId="19696"/>
    <cellStyle name="20% - Accent5 3 4 3 2" xfId="19697"/>
    <cellStyle name="20% - Accent5 3 4 4" xfId="19698"/>
    <cellStyle name="20% - Accent5 3 4 4 2" xfId="19699"/>
    <cellStyle name="20% - Accent5 3 4 5" xfId="19700"/>
    <cellStyle name="20% - Accent5 3 4 6" xfId="19701"/>
    <cellStyle name="20% - Accent5 3 4 7" xfId="19702"/>
    <cellStyle name="20% - Accent5 3 4 8" xfId="19703"/>
    <cellStyle name="20% - Accent5 3 4 9" xfId="19704"/>
    <cellStyle name="20% - Accent5 3 5" xfId="19705"/>
    <cellStyle name="20% - Accent5 3 5 2" xfId="19706"/>
    <cellStyle name="20% - Accent5 3 5 3" xfId="19707"/>
    <cellStyle name="20% - Accent5 3 6" xfId="19708"/>
    <cellStyle name="20% - Accent5 3 6 2" xfId="19709"/>
    <cellStyle name="20% - Accent5 3 6 3" xfId="19710"/>
    <cellStyle name="20% - Accent5 3 6 4" xfId="19711"/>
    <cellStyle name="20% - Accent5 3 7" xfId="19712"/>
    <cellStyle name="20% - Accent5 3 7 2" xfId="19713"/>
    <cellStyle name="20% - Accent5 3 8" xfId="19714"/>
    <cellStyle name="20% - Accent5 3 8 2" xfId="19715"/>
    <cellStyle name="20% - Accent5 3 9" xfId="19716"/>
    <cellStyle name="20% - Accent5 4" xfId="19717"/>
    <cellStyle name="20% - Accent5 4 10" xfId="19718"/>
    <cellStyle name="20% - Accent5 4 11" xfId="19719"/>
    <cellStyle name="20% - Accent5 4 12" xfId="19720"/>
    <cellStyle name="20% - Accent5 4 2" xfId="19721"/>
    <cellStyle name="20% - Accent5 4 2 10" xfId="19722"/>
    <cellStyle name="20% - Accent5 4 2 2" xfId="19723"/>
    <cellStyle name="20% - Accent5 4 2 2 2" xfId="19724"/>
    <cellStyle name="20% - Accent5 4 2 2 2 2" xfId="19725"/>
    <cellStyle name="20% - Accent5 4 2 2 3" xfId="19726"/>
    <cellStyle name="20% - Accent5 4 2 2 3 2" xfId="19727"/>
    <cellStyle name="20% - Accent5 4 2 2 4" xfId="19728"/>
    <cellStyle name="20% - Accent5 4 2 2 4 2" xfId="19729"/>
    <cellStyle name="20% - Accent5 4 2 2 5" xfId="19730"/>
    <cellStyle name="20% - Accent5 4 2 2 6" xfId="19731"/>
    <cellStyle name="20% - Accent5 4 2 2 7" xfId="19732"/>
    <cellStyle name="20% - Accent5 4 2 2 8" xfId="19733"/>
    <cellStyle name="20% - Accent5 4 2 2 9" xfId="19734"/>
    <cellStyle name="20% - Accent5 4 2 3" xfId="19735"/>
    <cellStyle name="20% - Accent5 4 2 3 2" xfId="19736"/>
    <cellStyle name="20% - Accent5 4 2 3 3" xfId="19737"/>
    <cellStyle name="20% - Accent5 4 2 3 4" xfId="19738"/>
    <cellStyle name="20% - Accent5 4 2 4" xfId="19739"/>
    <cellStyle name="20% - Accent5 4 2 4 2" xfId="19740"/>
    <cellStyle name="20% - Accent5 4 2 5" xfId="19741"/>
    <cellStyle name="20% - Accent5 4 2 5 2" xfId="19742"/>
    <cellStyle name="20% - Accent5 4 2 6" xfId="19743"/>
    <cellStyle name="20% - Accent5 4 2 6 2" xfId="19744"/>
    <cellStyle name="20% - Accent5 4 2 7" xfId="19745"/>
    <cellStyle name="20% - Accent5 4 2 8" xfId="19746"/>
    <cellStyle name="20% - Accent5 4 2 9" xfId="19747"/>
    <cellStyle name="20% - Accent5 4 3" xfId="19748"/>
    <cellStyle name="20% - Accent5 4 3 10" xfId="19749"/>
    <cellStyle name="20% - Accent5 4 3 2" xfId="19750"/>
    <cellStyle name="20% - Accent5 4 3 2 2" xfId="19751"/>
    <cellStyle name="20% - Accent5 4 3 2 2 2" xfId="19752"/>
    <cellStyle name="20% - Accent5 4 3 2 3" xfId="19753"/>
    <cellStyle name="20% - Accent5 4 3 2 3 2" xfId="19754"/>
    <cellStyle name="20% - Accent5 4 3 2 4" xfId="19755"/>
    <cellStyle name="20% - Accent5 4 3 2 4 2" xfId="19756"/>
    <cellStyle name="20% - Accent5 4 3 2 5" xfId="19757"/>
    <cellStyle name="20% - Accent5 4 3 2 6" xfId="19758"/>
    <cellStyle name="20% - Accent5 4 3 2 7" xfId="19759"/>
    <cellStyle name="20% - Accent5 4 3 2 8" xfId="19760"/>
    <cellStyle name="20% - Accent5 4 3 2 9" xfId="19761"/>
    <cellStyle name="20% - Accent5 4 3 3" xfId="19762"/>
    <cellStyle name="20% - Accent5 4 3 3 2" xfId="19763"/>
    <cellStyle name="20% - Accent5 4 3 4" xfId="19764"/>
    <cellStyle name="20% - Accent5 4 3 4 2" xfId="19765"/>
    <cellStyle name="20% - Accent5 4 3 5" xfId="19766"/>
    <cellStyle name="20% - Accent5 4 3 5 2" xfId="19767"/>
    <cellStyle name="20% - Accent5 4 3 6" xfId="19768"/>
    <cellStyle name="20% - Accent5 4 3 7" xfId="19769"/>
    <cellStyle name="20% - Accent5 4 3 8" xfId="19770"/>
    <cellStyle name="20% - Accent5 4 3 9" xfId="19771"/>
    <cellStyle name="20% - Accent5 4 4" xfId="19772"/>
    <cellStyle name="20% - Accent5 4 4 2" xfId="19773"/>
    <cellStyle name="20% - Accent5 4 4 2 2" xfId="19774"/>
    <cellStyle name="20% - Accent5 4 4 3" xfId="19775"/>
    <cellStyle name="20% - Accent5 4 4 3 2" xfId="19776"/>
    <cellStyle name="20% - Accent5 4 4 4" xfId="19777"/>
    <cellStyle name="20% - Accent5 4 4 4 2" xfId="19778"/>
    <cellStyle name="20% - Accent5 4 4 5" xfId="19779"/>
    <cellStyle name="20% - Accent5 4 4 6" xfId="19780"/>
    <cellStyle name="20% - Accent5 4 4 7" xfId="19781"/>
    <cellStyle name="20% - Accent5 4 4 8" xfId="19782"/>
    <cellStyle name="20% - Accent5 4 4 9" xfId="19783"/>
    <cellStyle name="20% - Accent5 4 5" xfId="19784"/>
    <cellStyle name="20% - Accent5 4 5 2" xfId="19785"/>
    <cellStyle name="20% - Accent5 4 5 3" xfId="19786"/>
    <cellStyle name="20% - Accent5 4 5 4" xfId="19787"/>
    <cellStyle name="20% - Accent5 4 6" xfId="19788"/>
    <cellStyle name="20% - Accent5 4 6 2" xfId="19789"/>
    <cellStyle name="20% - Accent5 4 6 3" xfId="19790"/>
    <cellStyle name="20% - Accent5 4 6 4" xfId="19791"/>
    <cellStyle name="20% - Accent5 4 7" xfId="19792"/>
    <cellStyle name="20% - Accent5 4 7 2" xfId="19793"/>
    <cellStyle name="20% - Accent5 4 8" xfId="19794"/>
    <cellStyle name="20% - Accent5 4 8 2" xfId="19795"/>
    <cellStyle name="20% - Accent5 4 9" xfId="19796"/>
    <cellStyle name="20% - Accent5 5" xfId="19797"/>
    <cellStyle name="20% - Accent5 5 10" xfId="19798"/>
    <cellStyle name="20% - Accent5 5 2" xfId="19799"/>
    <cellStyle name="20% - Accent5 5 2 2" xfId="19800"/>
    <cellStyle name="20% - Accent5 5 2 2 2" xfId="19801"/>
    <cellStyle name="20% - Accent5 5 2 2 3" xfId="19802"/>
    <cellStyle name="20% - Accent5 5 2 2 4" xfId="19803"/>
    <cellStyle name="20% - Accent5 5 2 3" xfId="19804"/>
    <cellStyle name="20% - Accent5 5 2 3 2" xfId="19805"/>
    <cellStyle name="20% - Accent5 5 2 4" xfId="19806"/>
    <cellStyle name="20% - Accent5 5 2 4 2" xfId="19807"/>
    <cellStyle name="20% - Accent5 5 2 5" xfId="19808"/>
    <cellStyle name="20% - Accent5 5 2 6" xfId="19809"/>
    <cellStyle name="20% - Accent5 5 2 7" xfId="19810"/>
    <cellStyle name="20% - Accent5 5 2 8" xfId="19811"/>
    <cellStyle name="20% - Accent5 5 3" xfId="19812"/>
    <cellStyle name="20% - Accent5 5 3 2" xfId="19813"/>
    <cellStyle name="20% - Accent5 5 3 3" xfId="19814"/>
    <cellStyle name="20% - Accent5 5 4" xfId="19815"/>
    <cellStyle name="20% - Accent5 5 4 2" xfId="19816"/>
    <cellStyle name="20% - Accent5 5 5" xfId="19817"/>
    <cellStyle name="20% - Accent5 5 5 2" xfId="19818"/>
    <cellStyle name="20% - Accent5 5 6" xfId="19819"/>
    <cellStyle name="20% - Accent5 5 6 2" xfId="19820"/>
    <cellStyle name="20% - Accent5 5 7" xfId="19821"/>
    <cellStyle name="20% - Accent5 5 8" xfId="19822"/>
    <cellStyle name="20% - Accent5 5 9" xfId="19823"/>
    <cellStyle name="20% - Accent5 6" xfId="19824"/>
    <cellStyle name="20% - Accent5 6 2" xfId="19825"/>
    <cellStyle name="20% - Accent5 6 2 2" xfId="19826"/>
    <cellStyle name="20% - Accent5 6 2 2 2" xfId="19827"/>
    <cellStyle name="20% - Accent5 6 2 3" xfId="19828"/>
    <cellStyle name="20% - Accent5 6 2 3 2" xfId="19829"/>
    <cellStyle name="20% - Accent5 6 2 4" xfId="19830"/>
    <cellStyle name="20% - Accent5 6 2 4 2" xfId="19831"/>
    <cellStyle name="20% - Accent5 6 2 5" xfId="19832"/>
    <cellStyle name="20% - Accent5 6 2 6" xfId="19833"/>
    <cellStyle name="20% - Accent5 6 2 7" xfId="19834"/>
    <cellStyle name="20% - Accent5 6 2 8" xfId="19835"/>
    <cellStyle name="20% - Accent5 6 2 9" xfId="19836"/>
    <cellStyle name="20% - Accent5 6 3" xfId="19837"/>
    <cellStyle name="20% - Accent5 6 3 2" xfId="19838"/>
    <cellStyle name="20% - Accent5 6 3 3" xfId="19839"/>
    <cellStyle name="20% - Accent5 6 3 4" xfId="19840"/>
    <cellStyle name="20% - Accent5 6 4" xfId="19841"/>
    <cellStyle name="20% - Accent5 6 4 2" xfId="19842"/>
    <cellStyle name="20% - Accent5 6 5" xfId="19843"/>
    <cellStyle name="20% - Accent5 6 5 2" xfId="19844"/>
    <cellStyle name="20% - Accent5 6 6" xfId="19845"/>
    <cellStyle name="20% - Accent5 6 7" xfId="19846"/>
    <cellStyle name="20% - Accent5 6 8" xfId="19847"/>
    <cellStyle name="20% - Accent5 6 9" xfId="19848"/>
    <cellStyle name="20% - Accent5 7" xfId="19849"/>
    <cellStyle name="20% - Accent5 7 10" xfId="19850"/>
    <cellStyle name="20% - Accent5 7 2" xfId="19851"/>
    <cellStyle name="20% - Accent5 7 2 2" xfId="19852"/>
    <cellStyle name="20% - Accent5 7 2 2 2" xfId="19853"/>
    <cellStyle name="20% - Accent5 7 2 3" xfId="19854"/>
    <cellStyle name="20% - Accent5 7 2 3 2" xfId="19855"/>
    <cellStyle name="20% - Accent5 7 2 4" xfId="19856"/>
    <cellStyle name="20% - Accent5 7 2 4 2" xfId="19857"/>
    <cellStyle name="20% - Accent5 7 2 5" xfId="19858"/>
    <cellStyle name="20% - Accent5 7 2 6" xfId="19859"/>
    <cellStyle name="20% - Accent5 7 2 7" xfId="19860"/>
    <cellStyle name="20% - Accent5 7 2 8" xfId="19861"/>
    <cellStyle name="20% - Accent5 7 2 9" xfId="19862"/>
    <cellStyle name="20% - Accent5 7 3" xfId="19863"/>
    <cellStyle name="20% - Accent5 7 3 2" xfId="19864"/>
    <cellStyle name="20% - Accent5 7 4" xfId="19865"/>
    <cellStyle name="20% - Accent5 7 4 2" xfId="19866"/>
    <cellStyle name="20% - Accent5 7 5" xfId="19867"/>
    <cellStyle name="20% - Accent5 7 5 2" xfId="19868"/>
    <cellStyle name="20% - Accent5 7 6" xfId="19869"/>
    <cellStyle name="20% - Accent5 7 7" xfId="19870"/>
    <cellStyle name="20% - Accent5 7 8" xfId="19871"/>
    <cellStyle name="20% - Accent5 7 9" xfId="19872"/>
    <cellStyle name="20% - Accent5 8" xfId="19873"/>
    <cellStyle name="20% - Accent5 8 2" xfId="19874"/>
    <cellStyle name="20% - Accent5 8 2 2" xfId="19875"/>
    <cellStyle name="20% - Accent5 8 3" xfId="19876"/>
    <cellStyle name="20% - Accent5 8 3 2" xfId="19877"/>
    <cellStyle name="20% - Accent5 8 4" xfId="19878"/>
    <cellStyle name="20% - Accent5 8 4 2" xfId="19879"/>
    <cellStyle name="20% - Accent5 8 5" xfId="19880"/>
    <cellStyle name="20% - Accent5 8 6" xfId="19881"/>
    <cellStyle name="20% - Accent5 8 7" xfId="19882"/>
    <cellStyle name="20% - Accent5 8 8" xfId="19883"/>
    <cellStyle name="20% - Accent5 8 9" xfId="19884"/>
    <cellStyle name="20% - Accent5 9" xfId="19885"/>
    <cellStyle name="20% - Accent5 9 2" xfId="19886"/>
    <cellStyle name="20% - Accent5 9 2 2" xfId="19887"/>
    <cellStyle name="20% - Accent5 9 3" xfId="19888"/>
    <cellStyle name="20% - Accent5 9 3 2" xfId="19889"/>
    <cellStyle name="20% - Accent5 9 4" xfId="19890"/>
    <cellStyle name="20% - Accent5 9 4 2" xfId="19891"/>
    <cellStyle name="20% - Accent5 9 5" xfId="19892"/>
    <cellStyle name="20% - Accent5 9 6" xfId="19893"/>
    <cellStyle name="20% - Accent5 9 7" xfId="19894"/>
    <cellStyle name="20% - Accent5 9 8" xfId="19895"/>
    <cellStyle name="20% - Accent5 9 9" xfId="19896"/>
    <cellStyle name="20% - Accent6 10" xfId="19897"/>
    <cellStyle name="20% - Accent6 10 2" xfId="19898"/>
    <cellStyle name="20% - Accent6 10 2 2" xfId="19899"/>
    <cellStyle name="20% - Accent6 10 3" xfId="19900"/>
    <cellStyle name="20% - Accent6 10 3 2" xfId="19901"/>
    <cellStyle name="20% - Accent6 10 4" xfId="19902"/>
    <cellStyle name="20% - Accent6 10 4 2" xfId="19903"/>
    <cellStyle name="20% - Accent6 10 5" xfId="19904"/>
    <cellStyle name="20% - Accent6 10 6" xfId="19905"/>
    <cellStyle name="20% - Accent6 10 7" xfId="19906"/>
    <cellStyle name="20% - Accent6 10 8" xfId="19907"/>
    <cellStyle name="20% - Accent6 10 9" xfId="19908"/>
    <cellStyle name="20% - Accent6 11" xfId="19909"/>
    <cellStyle name="20% - Accent6 11 2" xfId="19910"/>
    <cellStyle name="20% - Accent6 11 2 2" xfId="19911"/>
    <cellStyle name="20% - Accent6 11 3" xfId="19912"/>
    <cellStyle name="20% - Accent6 11 3 2" xfId="19913"/>
    <cellStyle name="20% - Accent6 11 4" xfId="19914"/>
    <cellStyle name="20% - Accent6 11 5" xfId="19915"/>
    <cellStyle name="20% - Accent6 11 6" xfId="19916"/>
    <cellStyle name="20% - Accent6 11 7" xfId="19917"/>
    <cellStyle name="20% - Accent6 11 8" xfId="19918"/>
    <cellStyle name="20% - Accent6 12" xfId="19919"/>
    <cellStyle name="20% - Accent6 12 2" xfId="19920"/>
    <cellStyle name="20% - Accent6 12 2 2" xfId="19921"/>
    <cellStyle name="20% - Accent6 12 3" xfId="19922"/>
    <cellStyle name="20% - Accent6 12 4" xfId="19923"/>
    <cellStyle name="20% - Accent6 12 5" xfId="19924"/>
    <cellStyle name="20% - Accent6 13" xfId="19925"/>
    <cellStyle name="20% - Accent6 13 2" xfId="19926"/>
    <cellStyle name="20% - Accent6 13 3" xfId="19927"/>
    <cellStyle name="20% - Accent6 14" xfId="19928"/>
    <cellStyle name="20% - Accent6 14 2" xfId="19929"/>
    <cellStyle name="20% - Accent6 15" xfId="19930"/>
    <cellStyle name="20% - Accent6 16" xfId="19931"/>
    <cellStyle name="20% - Accent6 17" xfId="19932"/>
    <cellStyle name="20% - Accent6 18" xfId="19933"/>
    <cellStyle name="20% - Accent6 19" xfId="19934"/>
    <cellStyle name="20% - Accent6 2" xfId="19935"/>
    <cellStyle name="20% - Accent6 2 10" xfId="19936"/>
    <cellStyle name="20% - Accent6 2 11" xfId="19937"/>
    <cellStyle name="20% - Accent6 2 12" xfId="19938"/>
    <cellStyle name="20% - Accent6 2 13" xfId="19939"/>
    <cellStyle name="20% - Accent6 2 14" xfId="19940"/>
    <cellStyle name="20% - Accent6 2 2" xfId="19941"/>
    <cellStyle name="20% - Accent6 2 2 10" xfId="19942"/>
    <cellStyle name="20% - Accent6 2 2 11" xfId="19943"/>
    <cellStyle name="20% - Accent6 2 2 12" xfId="19944"/>
    <cellStyle name="20% - Accent6 2 2 2" xfId="19945"/>
    <cellStyle name="20% - Accent6 2 2 2 2" xfId="19946"/>
    <cellStyle name="20% - Accent6 2 2 2 2 2" xfId="19947"/>
    <cellStyle name="20% - Accent6 2 2 2 2 2 2" xfId="19948"/>
    <cellStyle name="20% - Accent6 2 2 2 2 3" xfId="19949"/>
    <cellStyle name="20% - Accent6 2 2 2 2 3 2" xfId="19950"/>
    <cellStyle name="20% - Accent6 2 2 2 2 4" xfId="19951"/>
    <cellStyle name="20% - Accent6 2 2 2 2 4 2" xfId="19952"/>
    <cellStyle name="20% - Accent6 2 2 2 2 5" xfId="19953"/>
    <cellStyle name="20% - Accent6 2 2 2 2 6" xfId="19954"/>
    <cellStyle name="20% - Accent6 2 2 2 2 7" xfId="19955"/>
    <cellStyle name="20% - Accent6 2 2 2 2 8" xfId="19956"/>
    <cellStyle name="20% - Accent6 2 2 2 2 9" xfId="19957"/>
    <cellStyle name="20% - Accent6 2 2 2 3" xfId="19958"/>
    <cellStyle name="20% - Accent6 2 2 2 3 2" xfId="19959"/>
    <cellStyle name="20% - Accent6 2 2 2 3 3" xfId="19960"/>
    <cellStyle name="20% - Accent6 2 2 2 3 4" xfId="19961"/>
    <cellStyle name="20% - Accent6 2 2 2 4" xfId="19962"/>
    <cellStyle name="20% - Accent6 2 2 2 4 2" xfId="19963"/>
    <cellStyle name="20% - Accent6 2 2 2 5" xfId="19964"/>
    <cellStyle name="20% - Accent6 2 2 2 5 2" xfId="19965"/>
    <cellStyle name="20% - Accent6 2 2 2 6" xfId="19966"/>
    <cellStyle name="20% - Accent6 2 2 2 7" xfId="19967"/>
    <cellStyle name="20% - Accent6 2 2 2 8" xfId="19968"/>
    <cellStyle name="20% - Accent6 2 2 2 9" xfId="19969"/>
    <cellStyle name="20% - Accent6 2 2 3" xfId="19970"/>
    <cellStyle name="20% - Accent6 2 2 3 10" xfId="19971"/>
    <cellStyle name="20% - Accent6 2 2 3 2" xfId="19972"/>
    <cellStyle name="20% - Accent6 2 2 3 2 2" xfId="19973"/>
    <cellStyle name="20% - Accent6 2 2 3 2 2 2" xfId="19974"/>
    <cellStyle name="20% - Accent6 2 2 3 2 3" xfId="19975"/>
    <cellStyle name="20% - Accent6 2 2 3 2 3 2" xfId="19976"/>
    <cellStyle name="20% - Accent6 2 2 3 2 4" xfId="19977"/>
    <cellStyle name="20% - Accent6 2 2 3 2 4 2" xfId="19978"/>
    <cellStyle name="20% - Accent6 2 2 3 2 5" xfId="19979"/>
    <cellStyle name="20% - Accent6 2 2 3 2 6" xfId="19980"/>
    <cellStyle name="20% - Accent6 2 2 3 2 7" xfId="19981"/>
    <cellStyle name="20% - Accent6 2 2 3 2 8" xfId="19982"/>
    <cellStyle name="20% - Accent6 2 2 3 2 9" xfId="19983"/>
    <cellStyle name="20% - Accent6 2 2 3 3" xfId="19984"/>
    <cellStyle name="20% - Accent6 2 2 3 3 2" xfId="19985"/>
    <cellStyle name="20% - Accent6 2 2 3 4" xfId="19986"/>
    <cellStyle name="20% - Accent6 2 2 3 4 2" xfId="19987"/>
    <cellStyle name="20% - Accent6 2 2 3 5" xfId="19988"/>
    <cellStyle name="20% - Accent6 2 2 3 5 2" xfId="19989"/>
    <cellStyle name="20% - Accent6 2 2 3 6" xfId="19990"/>
    <cellStyle name="20% - Accent6 2 2 3 7" xfId="19991"/>
    <cellStyle name="20% - Accent6 2 2 3 8" xfId="19992"/>
    <cellStyle name="20% - Accent6 2 2 3 9" xfId="19993"/>
    <cellStyle name="20% - Accent6 2 2 4" xfId="19994"/>
    <cellStyle name="20% - Accent6 2 2 4 2" xfId="19995"/>
    <cellStyle name="20% - Accent6 2 2 4 2 2" xfId="19996"/>
    <cellStyle name="20% - Accent6 2 2 4 3" xfId="19997"/>
    <cellStyle name="20% - Accent6 2 2 4 3 2" xfId="19998"/>
    <cellStyle name="20% - Accent6 2 2 4 4" xfId="19999"/>
    <cellStyle name="20% - Accent6 2 2 4 4 2" xfId="20000"/>
    <cellStyle name="20% - Accent6 2 2 4 5" xfId="20001"/>
    <cellStyle name="20% - Accent6 2 2 4 6" xfId="20002"/>
    <cellStyle name="20% - Accent6 2 2 4 7" xfId="20003"/>
    <cellStyle name="20% - Accent6 2 2 4 8" xfId="20004"/>
    <cellStyle name="20% - Accent6 2 2 4 9" xfId="20005"/>
    <cellStyle name="20% - Accent6 2 2 5" xfId="20006"/>
    <cellStyle name="20% - Accent6 2 2 5 2" xfId="20007"/>
    <cellStyle name="20% - Accent6 2 2 5 3" xfId="20008"/>
    <cellStyle name="20% - Accent6 2 2 6" xfId="20009"/>
    <cellStyle name="20% - Accent6 2 2 6 2" xfId="20010"/>
    <cellStyle name="20% - Accent6 2 2 6 3" xfId="20011"/>
    <cellStyle name="20% - Accent6 2 2 6 4" xfId="20012"/>
    <cellStyle name="20% - Accent6 2 2 7" xfId="20013"/>
    <cellStyle name="20% - Accent6 2 2 7 2" xfId="20014"/>
    <cellStyle name="20% - Accent6 2 2 8" xfId="20015"/>
    <cellStyle name="20% - Accent6 2 2 8 2" xfId="20016"/>
    <cellStyle name="20% - Accent6 2 2 9" xfId="20017"/>
    <cellStyle name="20% - Accent6 2 3" xfId="20018"/>
    <cellStyle name="20% - Accent6 2 3 2" xfId="20019"/>
    <cellStyle name="20% - Accent6 2 3 2 2" xfId="20020"/>
    <cellStyle name="20% - Accent6 2 3 2 2 2" xfId="20021"/>
    <cellStyle name="20% - Accent6 2 3 2 3" xfId="20022"/>
    <cellStyle name="20% - Accent6 2 3 2 3 2" xfId="20023"/>
    <cellStyle name="20% - Accent6 2 3 2 4" xfId="20024"/>
    <cellStyle name="20% - Accent6 2 3 2 4 2" xfId="20025"/>
    <cellStyle name="20% - Accent6 2 3 2 5" xfId="20026"/>
    <cellStyle name="20% - Accent6 2 3 2 6" xfId="20027"/>
    <cellStyle name="20% - Accent6 2 3 2 7" xfId="20028"/>
    <cellStyle name="20% - Accent6 2 3 2 8" xfId="20029"/>
    <cellStyle name="20% - Accent6 2 3 2 9" xfId="20030"/>
    <cellStyle name="20% - Accent6 2 3 3" xfId="20031"/>
    <cellStyle name="20% - Accent6 2 3 3 2" xfId="20032"/>
    <cellStyle name="20% - Accent6 2 3 3 3" xfId="20033"/>
    <cellStyle name="20% - Accent6 2 3 3 4" xfId="20034"/>
    <cellStyle name="20% - Accent6 2 3 4" xfId="20035"/>
    <cellStyle name="20% - Accent6 2 3 4 2" xfId="20036"/>
    <cellStyle name="20% - Accent6 2 3 5" xfId="20037"/>
    <cellStyle name="20% - Accent6 2 3 5 2" xfId="20038"/>
    <cellStyle name="20% - Accent6 2 3 6" xfId="20039"/>
    <cellStyle name="20% - Accent6 2 3 7" xfId="20040"/>
    <cellStyle name="20% - Accent6 2 3 8" xfId="20041"/>
    <cellStyle name="20% - Accent6 2 3 9" xfId="20042"/>
    <cellStyle name="20% - Accent6 2 4" xfId="20043"/>
    <cellStyle name="20% - Accent6 2 4 10" xfId="20044"/>
    <cellStyle name="20% - Accent6 2 4 2" xfId="20045"/>
    <cellStyle name="20% - Accent6 2 4 2 2" xfId="20046"/>
    <cellStyle name="20% - Accent6 2 4 2 2 2" xfId="20047"/>
    <cellStyle name="20% - Accent6 2 4 2 3" xfId="20048"/>
    <cellStyle name="20% - Accent6 2 4 2 3 2" xfId="20049"/>
    <cellStyle name="20% - Accent6 2 4 2 4" xfId="20050"/>
    <cellStyle name="20% - Accent6 2 4 2 4 2" xfId="20051"/>
    <cellStyle name="20% - Accent6 2 4 2 5" xfId="20052"/>
    <cellStyle name="20% - Accent6 2 4 2 6" xfId="20053"/>
    <cellStyle name="20% - Accent6 2 4 2 7" xfId="20054"/>
    <cellStyle name="20% - Accent6 2 4 2 8" xfId="20055"/>
    <cellStyle name="20% - Accent6 2 4 2 9" xfId="20056"/>
    <cellStyle name="20% - Accent6 2 4 3" xfId="20057"/>
    <cellStyle name="20% - Accent6 2 4 3 2" xfId="20058"/>
    <cellStyle name="20% - Accent6 2 4 3 3" xfId="20059"/>
    <cellStyle name="20% - Accent6 2 4 3 4" xfId="20060"/>
    <cellStyle name="20% - Accent6 2 4 4" xfId="20061"/>
    <cellStyle name="20% - Accent6 2 4 4 2" xfId="20062"/>
    <cellStyle name="20% - Accent6 2 4 4 3" xfId="20063"/>
    <cellStyle name="20% - Accent6 2 4 4 4" xfId="20064"/>
    <cellStyle name="20% - Accent6 2 4 5" xfId="20065"/>
    <cellStyle name="20% - Accent6 2 4 5 2" xfId="20066"/>
    <cellStyle name="20% - Accent6 2 4 6" xfId="20067"/>
    <cellStyle name="20% - Accent6 2 4 7" xfId="20068"/>
    <cellStyle name="20% - Accent6 2 4 8" xfId="20069"/>
    <cellStyle name="20% - Accent6 2 4 9" xfId="20070"/>
    <cellStyle name="20% - Accent6 2 5" xfId="20071"/>
    <cellStyle name="20% - Accent6 2 5 2" xfId="20072"/>
    <cellStyle name="20% - Accent6 2 5 2 2" xfId="20073"/>
    <cellStyle name="20% - Accent6 2 5 3" xfId="20074"/>
    <cellStyle name="20% - Accent6 2 5 3 2" xfId="20075"/>
    <cellStyle name="20% - Accent6 2 5 4" xfId="20076"/>
    <cellStyle name="20% - Accent6 2 5 4 2" xfId="20077"/>
    <cellStyle name="20% - Accent6 2 5 5" xfId="20078"/>
    <cellStyle name="20% - Accent6 2 5 6" xfId="20079"/>
    <cellStyle name="20% - Accent6 2 5 7" xfId="20080"/>
    <cellStyle name="20% - Accent6 2 5 8" xfId="20081"/>
    <cellStyle name="20% - Accent6 2 5 9" xfId="20082"/>
    <cellStyle name="20% - Accent6 2 6" xfId="20083"/>
    <cellStyle name="20% - Accent6 2 6 2" xfId="20084"/>
    <cellStyle name="20% - Accent6 2 6 2 2" xfId="20085"/>
    <cellStyle name="20% - Accent6 2 6 3" xfId="20086"/>
    <cellStyle name="20% - Accent6 2 6 3 2" xfId="20087"/>
    <cellStyle name="20% - Accent6 2 6 4" xfId="20088"/>
    <cellStyle name="20% - Accent6 2 6 4 2" xfId="20089"/>
    <cellStyle name="20% - Accent6 2 6 5" xfId="20090"/>
    <cellStyle name="20% - Accent6 2 6 6" xfId="20091"/>
    <cellStyle name="20% - Accent6 2 6 7" xfId="20092"/>
    <cellStyle name="20% - Accent6 2 6 8" xfId="20093"/>
    <cellStyle name="20% - Accent6 2 6 9" xfId="20094"/>
    <cellStyle name="20% - Accent6 2 7" xfId="20095"/>
    <cellStyle name="20% - Accent6 2 7 2" xfId="20096"/>
    <cellStyle name="20% - Accent6 2 7 3" xfId="20097"/>
    <cellStyle name="20% - Accent6 2 7 4" xfId="20098"/>
    <cellStyle name="20% - Accent6 2 8" xfId="20099"/>
    <cellStyle name="20% - Accent6 2 8 2" xfId="20100"/>
    <cellStyle name="20% - Accent6 2 9" xfId="20101"/>
    <cellStyle name="20% - Accent6 2 9 2" xfId="20102"/>
    <cellStyle name="20% - Accent6 20" xfId="20103"/>
    <cellStyle name="20% - Accent6 3" xfId="20104"/>
    <cellStyle name="20% - Accent6 3 10" xfId="20105"/>
    <cellStyle name="20% - Accent6 3 11" xfId="20106"/>
    <cellStyle name="20% - Accent6 3 12" xfId="20107"/>
    <cellStyle name="20% - Accent6 3 2" xfId="20108"/>
    <cellStyle name="20% - Accent6 3 2 10" xfId="20109"/>
    <cellStyle name="20% - Accent6 3 2 2" xfId="20110"/>
    <cellStyle name="20% - Accent6 3 2 2 2" xfId="20111"/>
    <cellStyle name="20% - Accent6 3 2 2 2 2" xfId="20112"/>
    <cellStyle name="20% - Accent6 3 2 2 3" xfId="20113"/>
    <cellStyle name="20% - Accent6 3 2 2 3 2" xfId="20114"/>
    <cellStyle name="20% - Accent6 3 2 2 4" xfId="20115"/>
    <cellStyle name="20% - Accent6 3 2 2 4 2" xfId="20116"/>
    <cellStyle name="20% - Accent6 3 2 2 5" xfId="20117"/>
    <cellStyle name="20% - Accent6 3 2 2 6" xfId="20118"/>
    <cellStyle name="20% - Accent6 3 2 2 7" xfId="20119"/>
    <cellStyle name="20% - Accent6 3 2 2 8" xfId="20120"/>
    <cellStyle name="20% - Accent6 3 2 2 9" xfId="20121"/>
    <cellStyle name="20% - Accent6 3 2 3" xfId="20122"/>
    <cellStyle name="20% - Accent6 3 2 3 2" xfId="20123"/>
    <cellStyle name="20% - Accent6 3 2 3 3" xfId="20124"/>
    <cellStyle name="20% - Accent6 3 2 3 4" xfId="20125"/>
    <cellStyle name="20% - Accent6 3 2 4" xfId="20126"/>
    <cellStyle name="20% - Accent6 3 2 4 2" xfId="20127"/>
    <cellStyle name="20% - Accent6 3 2 5" xfId="20128"/>
    <cellStyle name="20% - Accent6 3 2 5 2" xfId="20129"/>
    <cellStyle name="20% - Accent6 3 2 6" xfId="20130"/>
    <cellStyle name="20% - Accent6 3 2 6 2" xfId="20131"/>
    <cellStyle name="20% - Accent6 3 2 7" xfId="20132"/>
    <cellStyle name="20% - Accent6 3 2 8" xfId="20133"/>
    <cellStyle name="20% - Accent6 3 2 9" xfId="20134"/>
    <cellStyle name="20% - Accent6 3 3" xfId="20135"/>
    <cellStyle name="20% - Accent6 3 3 2" xfId="20136"/>
    <cellStyle name="20% - Accent6 3 3 2 2" xfId="20137"/>
    <cellStyle name="20% - Accent6 3 3 2 2 2" xfId="20138"/>
    <cellStyle name="20% - Accent6 3 3 2 3" xfId="20139"/>
    <cellStyle name="20% - Accent6 3 3 2 3 2" xfId="20140"/>
    <cellStyle name="20% - Accent6 3 3 2 4" xfId="20141"/>
    <cellStyle name="20% - Accent6 3 3 2 4 2" xfId="20142"/>
    <cellStyle name="20% - Accent6 3 3 2 5" xfId="20143"/>
    <cellStyle name="20% - Accent6 3 3 2 6" xfId="20144"/>
    <cellStyle name="20% - Accent6 3 3 2 7" xfId="20145"/>
    <cellStyle name="20% - Accent6 3 3 2 8" xfId="20146"/>
    <cellStyle name="20% - Accent6 3 3 2 9" xfId="20147"/>
    <cellStyle name="20% - Accent6 3 3 3" xfId="20148"/>
    <cellStyle name="20% - Accent6 3 3 3 2" xfId="20149"/>
    <cellStyle name="20% - Accent6 3 3 3 3" xfId="20150"/>
    <cellStyle name="20% - Accent6 3 3 3 4" xfId="20151"/>
    <cellStyle name="20% - Accent6 3 3 4" xfId="20152"/>
    <cellStyle name="20% - Accent6 3 3 4 2" xfId="20153"/>
    <cellStyle name="20% - Accent6 3 3 5" xfId="20154"/>
    <cellStyle name="20% - Accent6 3 3 5 2" xfId="20155"/>
    <cellStyle name="20% - Accent6 3 3 6" xfId="20156"/>
    <cellStyle name="20% - Accent6 3 3 7" xfId="20157"/>
    <cellStyle name="20% - Accent6 3 3 8" xfId="20158"/>
    <cellStyle name="20% - Accent6 3 3 9" xfId="20159"/>
    <cellStyle name="20% - Accent6 3 4" xfId="20160"/>
    <cellStyle name="20% - Accent6 3 4 2" xfId="20161"/>
    <cellStyle name="20% - Accent6 3 4 2 2" xfId="20162"/>
    <cellStyle name="20% - Accent6 3 4 3" xfId="20163"/>
    <cellStyle name="20% - Accent6 3 4 3 2" xfId="20164"/>
    <cellStyle name="20% - Accent6 3 4 4" xfId="20165"/>
    <cellStyle name="20% - Accent6 3 4 4 2" xfId="20166"/>
    <cellStyle name="20% - Accent6 3 4 5" xfId="20167"/>
    <cellStyle name="20% - Accent6 3 4 6" xfId="20168"/>
    <cellStyle name="20% - Accent6 3 4 7" xfId="20169"/>
    <cellStyle name="20% - Accent6 3 4 8" xfId="20170"/>
    <cellStyle name="20% - Accent6 3 4 9" xfId="20171"/>
    <cellStyle name="20% - Accent6 3 5" xfId="20172"/>
    <cellStyle name="20% - Accent6 3 5 2" xfId="20173"/>
    <cellStyle name="20% - Accent6 3 5 3" xfId="20174"/>
    <cellStyle name="20% - Accent6 3 6" xfId="20175"/>
    <cellStyle name="20% - Accent6 3 6 2" xfId="20176"/>
    <cellStyle name="20% - Accent6 3 6 3" xfId="20177"/>
    <cellStyle name="20% - Accent6 3 6 4" xfId="20178"/>
    <cellStyle name="20% - Accent6 3 7" xfId="20179"/>
    <cellStyle name="20% - Accent6 3 7 2" xfId="20180"/>
    <cellStyle name="20% - Accent6 3 8" xfId="20181"/>
    <cellStyle name="20% - Accent6 3 8 2" xfId="20182"/>
    <cellStyle name="20% - Accent6 3 9" xfId="20183"/>
    <cellStyle name="20% - Accent6 4" xfId="20184"/>
    <cellStyle name="20% - Accent6 4 10" xfId="20185"/>
    <cellStyle name="20% - Accent6 4 11" xfId="20186"/>
    <cellStyle name="20% - Accent6 4 12" xfId="20187"/>
    <cellStyle name="20% - Accent6 4 2" xfId="20188"/>
    <cellStyle name="20% - Accent6 4 2 10" xfId="20189"/>
    <cellStyle name="20% - Accent6 4 2 2" xfId="20190"/>
    <cellStyle name="20% - Accent6 4 2 2 2" xfId="20191"/>
    <cellStyle name="20% - Accent6 4 2 2 2 2" xfId="20192"/>
    <cellStyle name="20% - Accent6 4 2 2 3" xfId="20193"/>
    <cellStyle name="20% - Accent6 4 2 2 3 2" xfId="20194"/>
    <cellStyle name="20% - Accent6 4 2 2 4" xfId="20195"/>
    <cellStyle name="20% - Accent6 4 2 2 4 2" xfId="20196"/>
    <cellStyle name="20% - Accent6 4 2 2 5" xfId="20197"/>
    <cellStyle name="20% - Accent6 4 2 2 6" xfId="20198"/>
    <cellStyle name="20% - Accent6 4 2 2 7" xfId="20199"/>
    <cellStyle name="20% - Accent6 4 2 2 8" xfId="20200"/>
    <cellStyle name="20% - Accent6 4 2 2 9" xfId="20201"/>
    <cellStyle name="20% - Accent6 4 2 3" xfId="20202"/>
    <cellStyle name="20% - Accent6 4 2 3 2" xfId="20203"/>
    <cellStyle name="20% - Accent6 4 2 3 3" xfId="20204"/>
    <cellStyle name="20% - Accent6 4 2 3 4" xfId="20205"/>
    <cellStyle name="20% - Accent6 4 2 4" xfId="20206"/>
    <cellStyle name="20% - Accent6 4 2 4 2" xfId="20207"/>
    <cellStyle name="20% - Accent6 4 2 5" xfId="20208"/>
    <cellStyle name="20% - Accent6 4 2 5 2" xfId="20209"/>
    <cellStyle name="20% - Accent6 4 2 6" xfId="20210"/>
    <cellStyle name="20% - Accent6 4 2 6 2" xfId="20211"/>
    <cellStyle name="20% - Accent6 4 2 7" xfId="20212"/>
    <cellStyle name="20% - Accent6 4 2 8" xfId="20213"/>
    <cellStyle name="20% - Accent6 4 2 9" xfId="20214"/>
    <cellStyle name="20% - Accent6 4 3" xfId="20215"/>
    <cellStyle name="20% - Accent6 4 3 10" xfId="20216"/>
    <cellStyle name="20% - Accent6 4 3 2" xfId="20217"/>
    <cellStyle name="20% - Accent6 4 3 2 2" xfId="20218"/>
    <cellStyle name="20% - Accent6 4 3 2 2 2" xfId="20219"/>
    <cellStyle name="20% - Accent6 4 3 2 3" xfId="20220"/>
    <cellStyle name="20% - Accent6 4 3 2 3 2" xfId="20221"/>
    <cellStyle name="20% - Accent6 4 3 2 4" xfId="20222"/>
    <cellStyle name="20% - Accent6 4 3 2 4 2" xfId="20223"/>
    <cellStyle name="20% - Accent6 4 3 2 5" xfId="20224"/>
    <cellStyle name="20% - Accent6 4 3 2 6" xfId="20225"/>
    <cellStyle name="20% - Accent6 4 3 2 7" xfId="20226"/>
    <cellStyle name="20% - Accent6 4 3 2 8" xfId="20227"/>
    <cellStyle name="20% - Accent6 4 3 2 9" xfId="20228"/>
    <cellStyle name="20% - Accent6 4 3 3" xfId="20229"/>
    <cellStyle name="20% - Accent6 4 3 3 2" xfId="20230"/>
    <cellStyle name="20% - Accent6 4 3 4" xfId="20231"/>
    <cellStyle name="20% - Accent6 4 3 4 2" xfId="20232"/>
    <cellStyle name="20% - Accent6 4 3 5" xfId="20233"/>
    <cellStyle name="20% - Accent6 4 3 5 2" xfId="20234"/>
    <cellStyle name="20% - Accent6 4 3 6" xfId="20235"/>
    <cellStyle name="20% - Accent6 4 3 7" xfId="20236"/>
    <cellStyle name="20% - Accent6 4 3 8" xfId="20237"/>
    <cellStyle name="20% - Accent6 4 3 9" xfId="20238"/>
    <cellStyle name="20% - Accent6 4 4" xfId="20239"/>
    <cellStyle name="20% - Accent6 4 4 2" xfId="20240"/>
    <cellStyle name="20% - Accent6 4 4 2 2" xfId="20241"/>
    <cellStyle name="20% - Accent6 4 4 3" xfId="20242"/>
    <cellStyle name="20% - Accent6 4 4 3 2" xfId="20243"/>
    <cellStyle name="20% - Accent6 4 4 4" xfId="20244"/>
    <cellStyle name="20% - Accent6 4 4 4 2" xfId="20245"/>
    <cellStyle name="20% - Accent6 4 4 5" xfId="20246"/>
    <cellStyle name="20% - Accent6 4 4 6" xfId="20247"/>
    <cellStyle name="20% - Accent6 4 4 7" xfId="20248"/>
    <cellStyle name="20% - Accent6 4 4 8" xfId="20249"/>
    <cellStyle name="20% - Accent6 4 4 9" xfId="20250"/>
    <cellStyle name="20% - Accent6 4 5" xfId="20251"/>
    <cellStyle name="20% - Accent6 4 5 2" xfId="20252"/>
    <cellStyle name="20% - Accent6 4 5 3" xfId="20253"/>
    <cellStyle name="20% - Accent6 4 5 4" xfId="20254"/>
    <cellStyle name="20% - Accent6 4 6" xfId="20255"/>
    <cellStyle name="20% - Accent6 4 6 2" xfId="20256"/>
    <cellStyle name="20% - Accent6 4 6 3" xfId="20257"/>
    <cellStyle name="20% - Accent6 4 6 4" xfId="20258"/>
    <cellStyle name="20% - Accent6 4 7" xfId="20259"/>
    <cellStyle name="20% - Accent6 4 7 2" xfId="20260"/>
    <cellStyle name="20% - Accent6 4 8" xfId="20261"/>
    <cellStyle name="20% - Accent6 4 8 2" xfId="20262"/>
    <cellStyle name="20% - Accent6 4 9" xfId="20263"/>
    <cellStyle name="20% - Accent6 5" xfId="20264"/>
    <cellStyle name="20% - Accent6 5 10" xfId="20265"/>
    <cellStyle name="20% - Accent6 5 2" xfId="20266"/>
    <cellStyle name="20% - Accent6 5 2 2" xfId="20267"/>
    <cellStyle name="20% - Accent6 5 2 2 2" xfId="20268"/>
    <cellStyle name="20% - Accent6 5 2 2 3" xfId="20269"/>
    <cellStyle name="20% - Accent6 5 2 2 4" xfId="20270"/>
    <cellStyle name="20% - Accent6 5 2 3" xfId="20271"/>
    <cellStyle name="20% - Accent6 5 2 3 2" xfId="20272"/>
    <cellStyle name="20% - Accent6 5 2 4" xfId="20273"/>
    <cellStyle name="20% - Accent6 5 2 4 2" xfId="20274"/>
    <cellStyle name="20% - Accent6 5 2 5" xfId="20275"/>
    <cellStyle name="20% - Accent6 5 2 6" xfId="20276"/>
    <cellStyle name="20% - Accent6 5 2 7" xfId="20277"/>
    <cellStyle name="20% - Accent6 5 2 8" xfId="20278"/>
    <cellStyle name="20% - Accent6 5 3" xfId="20279"/>
    <cellStyle name="20% - Accent6 5 3 2" xfId="20280"/>
    <cellStyle name="20% - Accent6 5 3 3" xfId="20281"/>
    <cellStyle name="20% - Accent6 5 4" xfId="20282"/>
    <cellStyle name="20% - Accent6 5 4 2" xfId="20283"/>
    <cellStyle name="20% - Accent6 5 5" xfId="20284"/>
    <cellStyle name="20% - Accent6 5 5 2" xfId="20285"/>
    <cellStyle name="20% - Accent6 5 6" xfId="20286"/>
    <cellStyle name="20% - Accent6 5 6 2" xfId="20287"/>
    <cellStyle name="20% - Accent6 5 7" xfId="20288"/>
    <cellStyle name="20% - Accent6 5 8" xfId="20289"/>
    <cellStyle name="20% - Accent6 5 9" xfId="20290"/>
    <cellStyle name="20% - Accent6 6" xfId="20291"/>
    <cellStyle name="20% - Accent6 6 2" xfId="20292"/>
    <cellStyle name="20% - Accent6 6 2 2" xfId="20293"/>
    <cellStyle name="20% - Accent6 6 2 2 2" xfId="20294"/>
    <cellStyle name="20% - Accent6 6 2 3" xfId="20295"/>
    <cellStyle name="20% - Accent6 6 2 3 2" xfId="20296"/>
    <cellStyle name="20% - Accent6 6 2 4" xfId="20297"/>
    <cellStyle name="20% - Accent6 6 2 4 2" xfId="20298"/>
    <cellStyle name="20% - Accent6 6 2 5" xfId="20299"/>
    <cellStyle name="20% - Accent6 6 2 6" xfId="20300"/>
    <cellStyle name="20% - Accent6 6 2 7" xfId="20301"/>
    <cellStyle name="20% - Accent6 6 2 8" xfId="20302"/>
    <cellStyle name="20% - Accent6 6 2 9" xfId="20303"/>
    <cellStyle name="20% - Accent6 6 3" xfId="20304"/>
    <cellStyle name="20% - Accent6 6 3 2" xfId="20305"/>
    <cellStyle name="20% - Accent6 6 3 3" xfId="20306"/>
    <cellStyle name="20% - Accent6 6 3 4" xfId="20307"/>
    <cellStyle name="20% - Accent6 6 4" xfId="20308"/>
    <cellStyle name="20% - Accent6 6 4 2" xfId="20309"/>
    <cellStyle name="20% - Accent6 6 5" xfId="20310"/>
    <cellStyle name="20% - Accent6 6 5 2" xfId="20311"/>
    <cellStyle name="20% - Accent6 6 6" xfId="20312"/>
    <cellStyle name="20% - Accent6 6 7" xfId="20313"/>
    <cellStyle name="20% - Accent6 6 8" xfId="20314"/>
    <cellStyle name="20% - Accent6 6 9" xfId="20315"/>
    <cellStyle name="20% - Accent6 7" xfId="20316"/>
    <cellStyle name="20% - Accent6 7 10" xfId="20317"/>
    <cellStyle name="20% - Accent6 7 2" xfId="20318"/>
    <cellStyle name="20% - Accent6 7 2 2" xfId="20319"/>
    <cellStyle name="20% - Accent6 7 2 2 2" xfId="20320"/>
    <cellStyle name="20% - Accent6 7 2 3" xfId="20321"/>
    <cellStyle name="20% - Accent6 7 2 3 2" xfId="20322"/>
    <cellStyle name="20% - Accent6 7 2 4" xfId="20323"/>
    <cellStyle name="20% - Accent6 7 2 4 2" xfId="20324"/>
    <cellStyle name="20% - Accent6 7 2 5" xfId="20325"/>
    <cellStyle name="20% - Accent6 7 2 6" xfId="20326"/>
    <cellStyle name="20% - Accent6 7 2 7" xfId="20327"/>
    <cellStyle name="20% - Accent6 7 2 8" xfId="20328"/>
    <cellStyle name="20% - Accent6 7 2 9" xfId="20329"/>
    <cellStyle name="20% - Accent6 7 3" xfId="20330"/>
    <cellStyle name="20% - Accent6 7 3 2" xfId="20331"/>
    <cellStyle name="20% - Accent6 7 4" xfId="20332"/>
    <cellStyle name="20% - Accent6 7 4 2" xfId="20333"/>
    <cellStyle name="20% - Accent6 7 5" xfId="20334"/>
    <cellStyle name="20% - Accent6 7 5 2" xfId="20335"/>
    <cellStyle name="20% - Accent6 7 6" xfId="20336"/>
    <cellStyle name="20% - Accent6 7 7" xfId="20337"/>
    <cellStyle name="20% - Accent6 7 8" xfId="20338"/>
    <cellStyle name="20% - Accent6 7 9" xfId="20339"/>
    <cellStyle name="20% - Accent6 8" xfId="20340"/>
    <cellStyle name="20% - Accent6 8 2" xfId="20341"/>
    <cellStyle name="20% - Accent6 8 2 2" xfId="20342"/>
    <cellStyle name="20% - Accent6 8 3" xfId="20343"/>
    <cellStyle name="20% - Accent6 8 3 2" xfId="20344"/>
    <cellStyle name="20% - Accent6 8 4" xfId="20345"/>
    <cellStyle name="20% - Accent6 8 4 2" xfId="20346"/>
    <cellStyle name="20% - Accent6 8 5" xfId="20347"/>
    <cellStyle name="20% - Accent6 8 6" xfId="20348"/>
    <cellStyle name="20% - Accent6 8 7" xfId="20349"/>
    <cellStyle name="20% - Accent6 8 8" xfId="20350"/>
    <cellStyle name="20% - Accent6 8 9" xfId="20351"/>
    <cellStyle name="20% - Accent6 9" xfId="20352"/>
    <cellStyle name="20% - Accent6 9 2" xfId="20353"/>
    <cellStyle name="20% - Accent6 9 2 2" xfId="20354"/>
    <cellStyle name="20% - Accent6 9 3" xfId="20355"/>
    <cellStyle name="20% - Accent6 9 3 2" xfId="20356"/>
    <cellStyle name="20% - Accent6 9 4" xfId="20357"/>
    <cellStyle name="20% - Accent6 9 4 2" xfId="20358"/>
    <cellStyle name="20% - Accent6 9 5" xfId="20359"/>
    <cellStyle name="20% - Accent6 9 6" xfId="20360"/>
    <cellStyle name="20% - Accent6 9 7" xfId="20361"/>
    <cellStyle name="20% - Accent6 9 8" xfId="20362"/>
    <cellStyle name="20% - Accent6 9 9" xfId="20363"/>
    <cellStyle name="40% - Accent1 10" xfId="20364"/>
    <cellStyle name="40% - Accent1 10 2" xfId="20365"/>
    <cellStyle name="40% - Accent1 10 2 2" xfId="20366"/>
    <cellStyle name="40% - Accent1 10 3" xfId="20367"/>
    <cellStyle name="40% - Accent1 10 3 2" xfId="20368"/>
    <cellStyle name="40% - Accent1 10 4" xfId="20369"/>
    <cellStyle name="40% - Accent1 10 4 2" xfId="20370"/>
    <cellStyle name="40% - Accent1 10 5" xfId="20371"/>
    <cellStyle name="40% - Accent1 10 6" xfId="20372"/>
    <cellStyle name="40% - Accent1 10 7" xfId="20373"/>
    <cellStyle name="40% - Accent1 10 8" xfId="20374"/>
    <cellStyle name="40% - Accent1 10 9" xfId="20375"/>
    <cellStyle name="40% - Accent1 11" xfId="20376"/>
    <cellStyle name="40% - Accent1 11 2" xfId="20377"/>
    <cellStyle name="40% - Accent1 11 2 2" xfId="20378"/>
    <cellStyle name="40% - Accent1 11 3" xfId="20379"/>
    <cellStyle name="40% - Accent1 11 3 2" xfId="20380"/>
    <cellStyle name="40% - Accent1 11 4" xfId="20381"/>
    <cellStyle name="40% - Accent1 11 5" xfId="20382"/>
    <cellStyle name="40% - Accent1 11 6" xfId="20383"/>
    <cellStyle name="40% - Accent1 11 7" xfId="20384"/>
    <cellStyle name="40% - Accent1 11 8" xfId="20385"/>
    <cellStyle name="40% - Accent1 12" xfId="20386"/>
    <cellStyle name="40% - Accent1 12 2" xfId="20387"/>
    <cellStyle name="40% - Accent1 12 2 2" xfId="20388"/>
    <cellStyle name="40% - Accent1 12 3" xfId="20389"/>
    <cellStyle name="40% - Accent1 12 4" xfId="20390"/>
    <cellStyle name="40% - Accent1 12 5" xfId="20391"/>
    <cellStyle name="40% - Accent1 13" xfId="20392"/>
    <cellStyle name="40% - Accent1 13 2" xfId="20393"/>
    <cellStyle name="40% - Accent1 13 3" xfId="20394"/>
    <cellStyle name="40% - Accent1 14" xfId="20395"/>
    <cellStyle name="40% - Accent1 14 2" xfId="20396"/>
    <cellStyle name="40% - Accent1 15" xfId="20397"/>
    <cellStyle name="40% - Accent1 16" xfId="20398"/>
    <cellStyle name="40% - Accent1 17" xfId="20399"/>
    <cellStyle name="40% - Accent1 18" xfId="20400"/>
    <cellStyle name="40% - Accent1 19" xfId="20401"/>
    <cellStyle name="40% - Accent1 2" xfId="20402"/>
    <cellStyle name="40% - Accent1 2 10" xfId="20403"/>
    <cellStyle name="40% - Accent1 2 11" xfId="20404"/>
    <cellStyle name="40% - Accent1 2 12" xfId="20405"/>
    <cellStyle name="40% - Accent1 2 13" xfId="20406"/>
    <cellStyle name="40% - Accent1 2 14" xfId="20407"/>
    <cellStyle name="40% - Accent1 2 2" xfId="20408"/>
    <cellStyle name="40% - Accent1 2 2 10" xfId="20409"/>
    <cellStyle name="40% - Accent1 2 2 11" xfId="20410"/>
    <cellStyle name="40% - Accent1 2 2 12" xfId="20411"/>
    <cellStyle name="40% - Accent1 2 2 2" xfId="20412"/>
    <cellStyle name="40% - Accent1 2 2 2 2" xfId="20413"/>
    <cellStyle name="40% - Accent1 2 2 2 2 2" xfId="20414"/>
    <cellStyle name="40% - Accent1 2 2 2 2 2 2" xfId="20415"/>
    <cellStyle name="40% - Accent1 2 2 2 2 3" xfId="20416"/>
    <cellStyle name="40% - Accent1 2 2 2 2 3 2" xfId="20417"/>
    <cellStyle name="40% - Accent1 2 2 2 2 4" xfId="20418"/>
    <cellStyle name="40% - Accent1 2 2 2 2 4 2" xfId="20419"/>
    <cellStyle name="40% - Accent1 2 2 2 2 5" xfId="20420"/>
    <cellStyle name="40% - Accent1 2 2 2 2 6" xfId="20421"/>
    <cellStyle name="40% - Accent1 2 2 2 2 7" xfId="20422"/>
    <cellStyle name="40% - Accent1 2 2 2 2 8" xfId="20423"/>
    <cellStyle name="40% - Accent1 2 2 2 2 9" xfId="20424"/>
    <cellStyle name="40% - Accent1 2 2 2 3" xfId="20425"/>
    <cellStyle name="40% - Accent1 2 2 2 3 2" xfId="20426"/>
    <cellStyle name="40% - Accent1 2 2 2 3 3" xfId="20427"/>
    <cellStyle name="40% - Accent1 2 2 2 3 4" xfId="20428"/>
    <cellStyle name="40% - Accent1 2 2 2 4" xfId="20429"/>
    <cellStyle name="40% - Accent1 2 2 2 4 2" xfId="20430"/>
    <cellStyle name="40% - Accent1 2 2 2 5" xfId="20431"/>
    <cellStyle name="40% - Accent1 2 2 2 5 2" xfId="20432"/>
    <cellStyle name="40% - Accent1 2 2 2 6" xfId="20433"/>
    <cellStyle name="40% - Accent1 2 2 2 7" xfId="20434"/>
    <cellStyle name="40% - Accent1 2 2 2 8" xfId="20435"/>
    <cellStyle name="40% - Accent1 2 2 2 9" xfId="20436"/>
    <cellStyle name="40% - Accent1 2 2 3" xfId="20437"/>
    <cellStyle name="40% - Accent1 2 2 3 10" xfId="20438"/>
    <cellStyle name="40% - Accent1 2 2 3 2" xfId="20439"/>
    <cellStyle name="40% - Accent1 2 2 3 2 2" xfId="20440"/>
    <cellStyle name="40% - Accent1 2 2 3 2 2 2" xfId="20441"/>
    <cellStyle name="40% - Accent1 2 2 3 2 3" xfId="20442"/>
    <cellStyle name="40% - Accent1 2 2 3 2 3 2" xfId="20443"/>
    <cellStyle name="40% - Accent1 2 2 3 2 4" xfId="20444"/>
    <cellStyle name="40% - Accent1 2 2 3 2 4 2" xfId="20445"/>
    <cellStyle name="40% - Accent1 2 2 3 2 5" xfId="20446"/>
    <cellStyle name="40% - Accent1 2 2 3 2 6" xfId="20447"/>
    <cellStyle name="40% - Accent1 2 2 3 2 7" xfId="20448"/>
    <cellStyle name="40% - Accent1 2 2 3 2 8" xfId="20449"/>
    <cellStyle name="40% - Accent1 2 2 3 2 9" xfId="20450"/>
    <cellStyle name="40% - Accent1 2 2 3 3" xfId="20451"/>
    <cellStyle name="40% - Accent1 2 2 3 3 2" xfId="20452"/>
    <cellStyle name="40% - Accent1 2 2 3 4" xfId="20453"/>
    <cellStyle name="40% - Accent1 2 2 3 4 2" xfId="20454"/>
    <cellStyle name="40% - Accent1 2 2 3 5" xfId="20455"/>
    <cellStyle name="40% - Accent1 2 2 3 5 2" xfId="20456"/>
    <cellStyle name="40% - Accent1 2 2 3 6" xfId="20457"/>
    <cellStyle name="40% - Accent1 2 2 3 7" xfId="20458"/>
    <cellStyle name="40% - Accent1 2 2 3 8" xfId="20459"/>
    <cellStyle name="40% - Accent1 2 2 3 9" xfId="20460"/>
    <cellStyle name="40% - Accent1 2 2 4" xfId="20461"/>
    <cellStyle name="40% - Accent1 2 2 4 2" xfId="20462"/>
    <cellStyle name="40% - Accent1 2 2 4 2 2" xfId="20463"/>
    <cellStyle name="40% - Accent1 2 2 4 3" xfId="20464"/>
    <cellStyle name="40% - Accent1 2 2 4 3 2" xfId="20465"/>
    <cellStyle name="40% - Accent1 2 2 4 4" xfId="20466"/>
    <cellStyle name="40% - Accent1 2 2 4 4 2" xfId="20467"/>
    <cellStyle name="40% - Accent1 2 2 4 5" xfId="20468"/>
    <cellStyle name="40% - Accent1 2 2 4 6" xfId="20469"/>
    <cellStyle name="40% - Accent1 2 2 4 7" xfId="20470"/>
    <cellStyle name="40% - Accent1 2 2 4 8" xfId="20471"/>
    <cellStyle name="40% - Accent1 2 2 4 9" xfId="20472"/>
    <cellStyle name="40% - Accent1 2 2 5" xfId="20473"/>
    <cellStyle name="40% - Accent1 2 2 5 2" xfId="20474"/>
    <cellStyle name="40% - Accent1 2 2 5 3" xfId="20475"/>
    <cellStyle name="40% - Accent1 2 2 6" xfId="20476"/>
    <cellStyle name="40% - Accent1 2 2 6 2" xfId="20477"/>
    <cellStyle name="40% - Accent1 2 2 6 3" xfId="20478"/>
    <cellStyle name="40% - Accent1 2 2 6 4" xfId="20479"/>
    <cellStyle name="40% - Accent1 2 2 7" xfId="20480"/>
    <cellStyle name="40% - Accent1 2 2 7 2" xfId="20481"/>
    <cellStyle name="40% - Accent1 2 2 8" xfId="20482"/>
    <cellStyle name="40% - Accent1 2 2 8 2" xfId="20483"/>
    <cellStyle name="40% - Accent1 2 2 9" xfId="20484"/>
    <cellStyle name="40% - Accent1 2 3" xfId="20485"/>
    <cellStyle name="40% - Accent1 2 3 2" xfId="20486"/>
    <cellStyle name="40% - Accent1 2 3 2 2" xfId="20487"/>
    <cellStyle name="40% - Accent1 2 3 2 2 2" xfId="20488"/>
    <cellStyle name="40% - Accent1 2 3 2 3" xfId="20489"/>
    <cellStyle name="40% - Accent1 2 3 2 3 2" xfId="20490"/>
    <cellStyle name="40% - Accent1 2 3 2 4" xfId="20491"/>
    <cellStyle name="40% - Accent1 2 3 2 4 2" xfId="20492"/>
    <cellStyle name="40% - Accent1 2 3 2 5" xfId="20493"/>
    <cellStyle name="40% - Accent1 2 3 2 6" xfId="20494"/>
    <cellStyle name="40% - Accent1 2 3 2 7" xfId="20495"/>
    <cellStyle name="40% - Accent1 2 3 2 8" xfId="20496"/>
    <cellStyle name="40% - Accent1 2 3 2 9" xfId="20497"/>
    <cellStyle name="40% - Accent1 2 3 3" xfId="20498"/>
    <cellStyle name="40% - Accent1 2 3 3 2" xfId="20499"/>
    <cellStyle name="40% - Accent1 2 3 3 3" xfId="20500"/>
    <cellStyle name="40% - Accent1 2 3 3 4" xfId="20501"/>
    <cellStyle name="40% - Accent1 2 3 4" xfId="20502"/>
    <cellStyle name="40% - Accent1 2 3 4 2" xfId="20503"/>
    <cellStyle name="40% - Accent1 2 3 5" xfId="20504"/>
    <cellStyle name="40% - Accent1 2 3 5 2" xfId="20505"/>
    <cellStyle name="40% - Accent1 2 3 6" xfId="20506"/>
    <cellStyle name="40% - Accent1 2 3 7" xfId="20507"/>
    <cellStyle name="40% - Accent1 2 3 8" xfId="20508"/>
    <cellStyle name="40% - Accent1 2 3 9" xfId="20509"/>
    <cellStyle name="40% - Accent1 2 4" xfId="20510"/>
    <cellStyle name="40% - Accent1 2 4 10" xfId="20511"/>
    <cellStyle name="40% - Accent1 2 4 2" xfId="20512"/>
    <cellStyle name="40% - Accent1 2 4 2 2" xfId="20513"/>
    <cellStyle name="40% - Accent1 2 4 2 2 2" xfId="20514"/>
    <cellStyle name="40% - Accent1 2 4 2 3" xfId="20515"/>
    <cellStyle name="40% - Accent1 2 4 2 3 2" xfId="20516"/>
    <cellStyle name="40% - Accent1 2 4 2 4" xfId="20517"/>
    <cellStyle name="40% - Accent1 2 4 2 4 2" xfId="20518"/>
    <cellStyle name="40% - Accent1 2 4 2 5" xfId="20519"/>
    <cellStyle name="40% - Accent1 2 4 2 6" xfId="20520"/>
    <cellStyle name="40% - Accent1 2 4 2 7" xfId="20521"/>
    <cellStyle name="40% - Accent1 2 4 2 8" xfId="20522"/>
    <cellStyle name="40% - Accent1 2 4 2 9" xfId="20523"/>
    <cellStyle name="40% - Accent1 2 4 3" xfId="20524"/>
    <cellStyle name="40% - Accent1 2 4 3 2" xfId="20525"/>
    <cellStyle name="40% - Accent1 2 4 3 3" xfId="20526"/>
    <cellStyle name="40% - Accent1 2 4 3 4" xfId="20527"/>
    <cellStyle name="40% - Accent1 2 4 4" xfId="20528"/>
    <cellStyle name="40% - Accent1 2 4 4 2" xfId="20529"/>
    <cellStyle name="40% - Accent1 2 4 4 3" xfId="20530"/>
    <cellStyle name="40% - Accent1 2 4 4 4" xfId="20531"/>
    <cellStyle name="40% - Accent1 2 4 5" xfId="20532"/>
    <cellStyle name="40% - Accent1 2 4 5 2" xfId="20533"/>
    <cellStyle name="40% - Accent1 2 4 6" xfId="20534"/>
    <cellStyle name="40% - Accent1 2 4 7" xfId="20535"/>
    <cellStyle name="40% - Accent1 2 4 8" xfId="20536"/>
    <cellStyle name="40% - Accent1 2 4 9" xfId="20537"/>
    <cellStyle name="40% - Accent1 2 5" xfId="20538"/>
    <cellStyle name="40% - Accent1 2 5 2" xfId="20539"/>
    <cellStyle name="40% - Accent1 2 5 2 2" xfId="20540"/>
    <cellStyle name="40% - Accent1 2 5 3" xfId="20541"/>
    <cellStyle name="40% - Accent1 2 5 3 2" xfId="20542"/>
    <cellStyle name="40% - Accent1 2 5 4" xfId="20543"/>
    <cellStyle name="40% - Accent1 2 5 4 2" xfId="20544"/>
    <cellStyle name="40% - Accent1 2 5 5" xfId="20545"/>
    <cellStyle name="40% - Accent1 2 5 6" xfId="20546"/>
    <cellStyle name="40% - Accent1 2 5 7" xfId="20547"/>
    <cellStyle name="40% - Accent1 2 5 8" xfId="20548"/>
    <cellStyle name="40% - Accent1 2 5 9" xfId="20549"/>
    <cellStyle name="40% - Accent1 2 6" xfId="20550"/>
    <cellStyle name="40% - Accent1 2 6 2" xfId="20551"/>
    <cellStyle name="40% - Accent1 2 6 2 2" xfId="20552"/>
    <cellStyle name="40% - Accent1 2 6 3" xfId="20553"/>
    <cellStyle name="40% - Accent1 2 6 3 2" xfId="20554"/>
    <cellStyle name="40% - Accent1 2 6 4" xfId="20555"/>
    <cellStyle name="40% - Accent1 2 6 4 2" xfId="20556"/>
    <cellStyle name="40% - Accent1 2 6 5" xfId="20557"/>
    <cellStyle name="40% - Accent1 2 6 6" xfId="20558"/>
    <cellStyle name="40% - Accent1 2 6 7" xfId="20559"/>
    <cellStyle name="40% - Accent1 2 6 8" xfId="20560"/>
    <cellStyle name="40% - Accent1 2 6 9" xfId="20561"/>
    <cellStyle name="40% - Accent1 2 7" xfId="20562"/>
    <cellStyle name="40% - Accent1 2 7 2" xfId="20563"/>
    <cellStyle name="40% - Accent1 2 7 3" xfId="20564"/>
    <cellStyle name="40% - Accent1 2 7 4" xfId="20565"/>
    <cellStyle name="40% - Accent1 2 8" xfId="20566"/>
    <cellStyle name="40% - Accent1 2 8 2" xfId="20567"/>
    <cellStyle name="40% - Accent1 2 9" xfId="20568"/>
    <cellStyle name="40% - Accent1 2 9 2" xfId="20569"/>
    <cellStyle name="40% - Accent1 20" xfId="20570"/>
    <cellStyle name="40% - Accent1 3" xfId="20571"/>
    <cellStyle name="40% - Accent1 3 10" xfId="20572"/>
    <cellStyle name="40% - Accent1 3 11" xfId="20573"/>
    <cellStyle name="40% - Accent1 3 12" xfId="20574"/>
    <cellStyle name="40% - Accent1 3 2" xfId="20575"/>
    <cellStyle name="40% - Accent1 3 2 10" xfId="20576"/>
    <cellStyle name="40% - Accent1 3 2 2" xfId="20577"/>
    <cellStyle name="40% - Accent1 3 2 2 2" xfId="20578"/>
    <cellStyle name="40% - Accent1 3 2 2 2 2" xfId="20579"/>
    <cellStyle name="40% - Accent1 3 2 2 3" xfId="20580"/>
    <cellStyle name="40% - Accent1 3 2 2 3 2" xfId="20581"/>
    <cellStyle name="40% - Accent1 3 2 2 4" xfId="20582"/>
    <cellStyle name="40% - Accent1 3 2 2 4 2" xfId="20583"/>
    <cellStyle name="40% - Accent1 3 2 2 5" xfId="20584"/>
    <cellStyle name="40% - Accent1 3 2 2 6" xfId="20585"/>
    <cellStyle name="40% - Accent1 3 2 2 7" xfId="20586"/>
    <cellStyle name="40% - Accent1 3 2 2 8" xfId="20587"/>
    <cellStyle name="40% - Accent1 3 2 2 9" xfId="20588"/>
    <cellStyle name="40% - Accent1 3 2 3" xfId="20589"/>
    <cellStyle name="40% - Accent1 3 2 3 2" xfId="20590"/>
    <cellStyle name="40% - Accent1 3 2 3 3" xfId="20591"/>
    <cellStyle name="40% - Accent1 3 2 3 4" xfId="20592"/>
    <cellStyle name="40% - Accent1 3 2 4" xfId="20593"/>
    <cellStyle name="40% - Accent1 3 2 4 2" xfId="20594"/>
    <cellStyle name="40% - Accent1 3 2 5" xfId="20595"/>
    <cellStyle name="40% - Accent1 3 2 5 2" xfId="20596"/>
    <cellStyle name="40% - Accent1 3 2 6" xfId="20597"/>
    <cellStyle name="40% - Accent1 3 2 6 2" xfId="20598"/>
    <cellStyle name="40% - Accent1 3 2 7" xfId="20599"/>
    <cellStyle name="40% - Accent1 3 2 8" xfId="20600"/>
    <cellStyle name="40% - Accent1 3 2 9" xfId="20601"/>
    <cellStyle name="40% - Accent1 3 3" xfId="20602"/>
    <cellStyle name="40% - Accent1 3 3 2" xfId="20603"/>
    <cellStyle name="40% - Accent1 3 3 2 2" xfId="20604"/>
    <cellStyle name="40% - Accent1 3 3 2 2 2" xfId="20605"/>
    <cellStyle name="40% - Accent1 3 3 2 3" xfId="20606"/>
    <cellStyle name="40% - Accent1 3 3 2 3 2" xfId="20607"/>
    <cellStyle name="40% - Accent1 3 3 2 4" xfId="20608"/>
    <cellStyle name="40% - Accent1 3 3 2 4 2" xfId="20609"/>
    <cellStyle name="40% - Accent1 3 3 2 5" xfId="20610"/>
    <cellStyle name="40% - Accent1 3 3 2 6" xfId="20611"/>
    <cellStyle name="40% - Accent1 3 3 2 7" xfId="20612"/>
    <cellStyle name="40% - Accent1 3 3 2 8" xfId="20613"/>
    <cellStyle name="40% - Accent1 3 3 2 9" xfId="20614"/>
    <cellStyle name="40% - Accent1 3 3 3" xfId="20615"/>
    <cellStyle name="40% - Accent1 3 3 3 2" xfId="20616"/>
    <cellStyle name="40% - Accent1 3 3 3 3" xfId="20617"/>
    <cellStyle name="40% - Accent1 3 3 3 4" xfId="20618"/>
    <cellStyle name="40% - Accent1 3 3 4" xfId="20619"/>
    <cellStyle name="40% - Accent1 3 3 4 2" xfId="20620"/>
    <cellStyle name="40% - Accent1 3 3 5" xfId="20621"/>
    <cellStyle name="40% - Accent1 3 3 5 2" xfId="20622"/>
    <cellStyle name="40% - Accent1 3 3 6" xfId="20623"/>
    <cellStyle name="40% - Accent1 3 3 7" xfId="20624"/>
    <cellStyle name="40% - Accent1 3 3 8" xfId="20625"/>
    <cellStyle name="40% - Accent1 3 3 9" xfId="20626"/>
    <cellStyle name="40% - Accent1 3 4" xfId="20627"/>
    <cellStyle name="40% - Accent1 3 4 2" xfId="20628"/>
    <cellStyle name="40% - Accent1 3 4 2 2" xfId="20629"/>
    <cellStyle name="40% - Accent1 3 4 3" xfId="20630"/>
    <cellStyle name="40% - Accent1 3 4 3 2" xfId="20631"/>
    <cellStyle name="40% - Accent1 3 4 4" xfId="20632"/>
    <cellStyle name="40% - Accent1 3 4 4 2" xfId="20633"/>
    <cellStyle name="40% - Accent1 3 4 5" xfId="20634"/>
    <cellStyle name="40% - Accent1 3 4 6" xfId="20635"/>
    <cellStyle name="40% - Accent1 3 4 7" xfId="20636"/>
    <cellStyle name="40% - Accent1 3 4 8" xfId="20637"/>
    <cellStyle name="40% - Accent1 3 4 9" xfId="20638"/>
    <cellStyle name="40% - Accent1 3 5" xfId="20639"/>
    <cellStyle name="40% - Accent1 3 5 2" xfId="20640"/>
    <cellStyle name="40% - Accent1 3 5 3" xfId="20641"/>
    <cellStyle name="40% - Accent1 3 6" xfId="20642"/>
    <cellStyle name="40% - Accent1 3 6 2" xfId="20643"/>
    <cellStyle name="40% - Accent1 3 6 3" xfId="20644"/>
    <cellStyle name="40% - Accent1 3 6 4" xfId="20645"/>
    <cellStyle name="40% - Accent1 3 7" xfId="20646"/>
    <cellStyle name="40% - Accent1 3 7 2" xfId="20647"/>
    <cellStyle name="40% - Accent1 3 8" xfId="20648"/>
    <cellStyle name="40% - Accent1 3 8 2" xfId="20649"/>
    <cellStyle name="40% - Accent1 3 9" xfId="20650"/>
    <cellStyle name="40% - Accent1 4" xfId="20651"/>
    <cellStyle name="40% - Accent1 4 10" xfId="20652"/>
    <cellStyle name="40% - Accent1 4 11" xfId="20653"/>
    <cellStyle name="40% - Accent1 4 12" xfId="20654"/>
    <cellStyle name="40% - Accent1 4 2" xfId="20655"/>
    <cellStyle name="40% - Accent1 4 2 10" xfId="20656"/>
    <cellStyle name="40% - Accent1 4 2 2" xfId="20657"/>
    <cellStyle name="40% - Accent1 4 2 2 2" xfId="20658"/>
    <cellStyle name="40% - Accent1 4 2 2 2 2" xfId="20659"/>
    <cellStyle name="40% - Accent1 4 2 2 3" xfId="20660"/>
    <cellStyle name="40% - Accent1 4 2 2 3 2" xfId="20661"/>
    <cellStyle name="40% - Accent1 4 2 2 4" xfId="20662"/>
    <cellStyle name="40% - Accent1 4 2 2 4 2" xfId="20663"/>
    <cellStyle name="40% - Accent1 4 2 2 5" xfId="20664"/>
    <cellStyle name="40% - Accent1 4 2 2 6" xfId="20665"/>
    <cellStyle name="40% - Accent1 4 2 2 7" xfId="20666"/>
    <cellStyle name="40% - Accent1 4 2 2 8" xfId="20667"/>
    <cellStyle name="40% - Accent1 4 2 2 9" xfId="20668"/>
    <cellStyle name="40% - Accent1 4 2 3" xfId="20669"/>
    <cellStyle name="40% - Accent1 4 2 3 2" xfId="20670"/>
    <cellStyle name="40% - Accent1 4 2 3 3" xfId="20671"/>
    <cellStyle name="40% - Accent1 4 2 3 4" xfId="20672"/>
    <cellStyle name="40% - Accent1 4 2 4" xfId="20673"/>
    <cellStyle name="40% - Accent1 4 2 4 2" xfId="20674"/>
    <cellStyle name="40% - Accent1 4 2 5" xfId="20675"/>
    <cellStyle name="40% - Accent1 4 2 5 2" xfId="20676"/>
    <cellStyle name="40% - Accent1 4 2 6" xfId="20677"/>
    <cellStyle name="40% - Accent1 4 2 6 2" xfId="20678"/>
    <cellStyle name="40% - Accent1 4 2 7" xfId="20679"/>
    <cellStyle name="40% - Accent1 4 2 8" xfId="20680"/>
    <cellStyle name="40% - Accent1 4 2 9" xfId="20681"/>
    <cellStyle name="40% - Accent1 4 3" xfId="20682"/>
    <cellStyle name="40% - Accent1 4 3 10" xfId="20683"/>
    <cellStyle name="40% - Accent1 4 3 2" xfId="20684"/>
    <cellStyle name="40% - Accent1 4 3 2 2" xfId="20685"/>
    <cellStyle name="40% - Accent1 4 3 2 2 2" xfId="20686"/>
    <cellStyle name="40% - Accent1 4 3 2 3" xfId="20687"/>
    <cellStyle name="40% - Accent1 4 3 2 3 2" xfId="20688"/>
    <cellStyle name="40% - Accent1 4 3 2 4" xfId="20689"/>
    <cellStyle name="40% - Accent1 4 3 2 4 2" xfId="20690"/>
    <cellStyle name="40% - Accent1 4 3 2 5" xfId="20691"/>
    <cellStyle name="40% - Accent1 4 3 2 6" xfId="20692"/>
    <cellStyle name="40% - Accent1 4 3 2 7" xfId="20693"/>
    <cellStyle name="40% - Accent1 4 3 2 8" xfId="20694"/>
    <cellStyle name="40% - Accent1 4 3 2 9" xfId="20695"/>
    <cellStyle name="40% - Accent1 4 3 3" xfId="20696"/>
    <cellStyle name="40% - Accent1 4 3 3 2" xfId="20697"/>
    <cellStyle name="40% - Accent1 4 3 4" xfId="20698"/>
    <cellStyle name="40% - Accent1 4 3 4 2" xfId="20699"/>
    <cellStyle name="40% - Accent1 4 3 5" xfId="20700"/>
    <cellStyle name="40% - Accent1 4 3 5 2" xfId="20701"/>
    <cellStyle name="40% - Accent1 4 3 6" xfId="20702"/>
    <cellStyle name="40% - Accent1 4 3 7" xfId="20703"/>
    <cellStyle name="40% - Accent1 4 3 8" xfId="20704"/>
    <cellStyle name="40% - Accent1 4 3 9" xfId="20705"/>
    <cellStyle name="40% - Accent1 4 4" xfId="20706"/>
    <cellStyle name="40% - Accent1 4 4 2" xfId="20707"/>
    <cellStyle name="40% - Accent1 4 4 2 2" xfId="20708"/>
    <cellStyle name="40% - Accent1 4 4 3" xfId="20709"/>
    <cellStyle name="40% - Accent1 4 4 3 2" xfId="20710"/>
    <cellStyle name="40% - Accent1 4 4 4" xfId="20711"/>
    <cellStyle name="40% - Accent1 4 4 4 2" xfId="20712"/>
    <cellStyle name="40% - Accent1 4 4 5" xfId="20713"/>
    <cellStyle name="40% - Accent1 4 4 6" xfId="20714"/>
    <cellStyle name="40% - Accent1 4 4 7" xfId="20715"/>
    <cellStyle name="40% - Accent1 4 4 8" xfId="20716"/>
    <cellStyle name="40% - Accent1 4 4 9" xfId="20717"/>
    <cellStyle name="40% - Accent1 4 5" xfId="20718"/>
    <cellStyle name="40% - Accent1 4 5 2" xfId="20719"/>
    <cellStyle name="40% - Accent1 4 5 3" xfId="20720"/>
    <cellStyle name="40% - Accent1 4 5 4" xfId="20721"/>
    <cellStyle name="40% - Accent1 4 6" xfId="20722"/>
    <cellStyle name="40% - Accent1 4 6 2" xfId="20723"/>
    <cellStyle name="40% - Accent1 4 6 3" xfId="20724"/>
    <cellStyle name="40% - Accent1 4 6 4" xfId="20725"/>
    <cellStyle name="40% - Accent1 4 7" xfId="20726"/>
    <cellStyle name="40% - Accent1 4 7 2" xfId="20727"/>
    <cellStyle name="40% - Accent1 4 8" xfId="20728"/>
    <cellStyle name="40% - Accent1 4 8 2" xfId="20729"/>
    <cellStyle name="40% - Accent1 4 9" xfId="20730"/>
    <cellStyle name="40% - Accent1 5" xfId="20731"/>
    <cellStyle name="40% - Accent1 5 10" xfId="20732"/>
    <cellStyle name="40% - Accent1 5 2" xfId="20733"/>
    <cellStyle name="40% - Accent1 5 2 2" xfId="20734"/>
    <cellStyle name="40% - Accent1 5 2 2 2" xfId="20735"/>
    <cellStyle name="40% - Accent1 5 2 2 3" xfId="20736"/>
    <cellStyle name="40% - Accent1 5 2 2 4" xfId="20737"/>
    <cellStyle name="40% - Accent1 5 2 3" xfId="20738"/>
    <cellStyle name="40% - Accent1 5 2 3 2" xfId="20739"/>
    <cellStyle name="40% - Accent1 5 2 4" xfId="20740"/>
    <cellStyle name="40% - Accent1 5 2 4 2" xfId="20741"/>
    <cellStyle name="40% - Accent1 5 2 5" xfId="20742"/>
    <cellStyle name="40% - Accent1 5 2 6" xfId="20743"/>
    <cellStyle name="40% - Accent1 5 2 7" xfId="20744"/>
    <cellStyle name="40% - Accent1 5 2 8" xfId="20745"/>
    <cellStyle name="40% - Accent1 5 3" xfId="20746"/>
    <cellStyle name="40% - Accent1 5 3 2" xfId="20747"/>
    <cellStyle name="40% - Accent1 5 3 3" xfId="20748"/>
    <cellStyle name="40% - Accent1 5 4" xfId="20749"/>
    <cellStyle name="40% - Accent1 5 4 2" xfId="20750"/>
    <cellStyle name="40% - Accent1 5 5" xfId="20751"/>
    <cellStyle name="40% - Accent1 5 5 2" xfId="20752"/>
    <cellStyle name="40% - Accent1 5 6" xfId="20753"/>
    <cellStyle name="40% - Accent1 5 6 2" xfId="20754"/>
    <cellStyle name="40% - Accent1 5 7" xfId="20755"/>
    <cellStyle name="40% - Accent1 5 8" xfId="20756"/>
    <cellStyle name="40% - Accent1 5 9" xfId="20757"/>
    <cellStyle name="40% - Accent1 6" xfId="20758"/>
    <cellStyle name="40% - Accent1 6 2" xfId="20759"/>
    <cellStyle name="40% - Accent1 6 2 2" xfId="20760"/>
    <cellStyle name="40% - Accent1 6 2 2 2" xfId="20761"/>
    <cellStyle name="40% - Accent1 6 2 3" xfId="20762"/>
    <cellStyle name="40% - Accent1 6 2 3 2" xfId="20763"/>
    <cellStyle name="40% - Accent1 6 2 4" xfId="20764"/>
    <cellStyle name="40% - Accent1 6 2 4 2" xfId="20765"/>
    <cellStyle name="40% - Accent1 6 2 5" xfId="20766"/>
    <cellStyle name="40% - Accent1 6 2 6" xfId="20767"/>
    <cellStyle name="40% - Accent1 6 2 7" xfId="20768"/>
    <cellStyle name="40% - Accent1 6 2 8" xfId="20769"/>
    <cellStyle name="40% - Accent1 6 2 9" xfId="20770"/>
    <cellStyle name="40% - Accent1 6 3" xfId="20771"/>
    <cellStyle name="40% - Accent1 6 3 2" xfId="20772"/>
    <cellStyle name="40% - Accent1 6 3 3" xfId="20773"/>
    <cellStyle name="40% - Accent1 6 3 4" xfId="20774"/>
    <cellStyle name="40% - Accent1 6 4" xfId="20775"/>
    <cellStyle name="40% - Accent1 6 4 2" xfId="20776"/>
    <cellStyle name="40% - Accent1 6 5" xfId="20777"/>
    <cellStyle name="40% - Accent1 6 5 2" xfId="20778"/>
    <cellStyle name="40% - Accent1 6 6" xfId="20779"/>
    <cellStyle name="40% - Accent1 6 7" xfId="20780"/>
    <cellStyle name="40% - Accent1 6 8" xfId="20781"/>
    <cellStyle name="40% - Accent1 6 9" xfId="20782"/>
    <cellStyle name="40% - Accent1 7" xfId="20783"/>
    <cellStyle name="40% - Accent1 7 10" xfId="20784"/>
    <cellStyle name="40% - Accent1 7 2" xfId="20785"/>
    <cellStyle name="40% - Accent1 7 2 2" xfId="20786"/>
    <cellStyle name="40% - Accent1 7 2 2 2" xfId="20787"/>
    <cellStyle name="40% - Accent1 7 2 3" xfId="20788"/>
    <cellStyle name="40% - Accent1 7 2 3 2" xfId="20789"/>
    <cellStyle name="40% - Accent1 7 2 4" xfId="20790"/>
    <cellStyle name="40% - Accent1 7 2 4 2" xfId="20791"/>
    <cellStyle name="40% - Accent1 7 2 5" xfId="20792"/>
    <cellStyle name="40% - Accent1 7 2 6" xfId="20793"/>
    <cellStyle name="40% - Accent1 7 2 7" xfId="20794"/>
    <cellStyle name="40% - Accent1 7 2 8" xfId="20795"/>
    <cellStyle name="40% - Accent1 7 2 9" xfId="20796"/>
    <cellStyle name="40% - Accent1 7 3" xfId="20797"/>
    <cellStyle name="40% - Accent1 7 3 2" xfId="20798"/>
    <cellStyle name="40% - Accent1 7 4" xfId="20799"/>
    <cellStyle name="40% - Accent1 7 4 2" xfId="20800"/>
    <cellStyle name="40% - Accent1 7 5" xfId="20801"/>
    <cellStyle name="40% - Accent1 7 5 2" xfId="20802"/>
    <cellStyle name="40% - Accent1 7 6" xfId="20803"/>
    <cellStyle name="40% - Accent1 7 7" xfId="20804"/>
    <cellStyle name="40% - Accent1 7 8" xfId="20805"/>
    <cellStyle name="40% - Accent1 7 9" xfId="20806"/>
    <cellStyle name="40% - Accent1 8" xfId="20807"/>
    <cellStyle name="40% - Accent1 8 2" xfId="20808"/>
    <cellStyle name="40% - Accent1 8 2 2" xfId="20809"/>
    <cellStyle name="40% - Accent1 8 3" xfId="20810"/>
    <cellStyle name="40% - Accent1 8 3 2" xfId="20811"/>
    <cellStyle name="40% - Accent1 8 4" xfId="20812"/>
    <cellStyle name="40% - Accent1 8 4 2" xfId="20813"/>
    <cellStyle name="40% - Accent1 8 5" xfId="20814"/>
    <cellStyle name="40% - Accent1 8 6" xfId="20815"/>
    <cellStyle name="40% - Accent1 8 7" xfId="20816"/>
    <cellStyle name="40% - Accent1 8 8" xfId="20817"/>
    <cellStyle name="40% - Accent1 8 9" xfId="20818"/>
    <cellStyle name="40% - Accent1 9" xfId="20819"/>
    <cellStyle name="40% - Accent1 9 2" xfId="20820"/>
    <cellStyle name="40% - Accent1 9 2 2" xfId="20821"/>
    <cellStyle name="40% - Accent1 9 3" xfId="20822"/>
    <cellStyle name="40% - Accent1 9 3 2" xfId="20823"/>
    <cellStyle name="40% - Accent1 9 4" xfId="20824"/>
    <cellStyle name="40% - Accent1 9 4 2" xfId="20825"/>
    <cellStyle name="40% - Accent1 9 5" xfId="20826"/>
    <cellStyle name="40% - Accent1 9 6" xfId="20827"/>
    <cellStyle name="40% - Accent1 9 7" xfId="20828"/>
    <cellStyle name="40% - Accent1 9 8" xfId="20829"/>
    <cellStyle name="40% - Accent1 9 9" xfId="20830"/>
    <cellStyle name="40% - Accent2 10" xfId="20831"/>
    <cellStyle name="40% - Accent2 10 2" xfId="20832"/>
    <cellStyle name="40% - Accent2 10 2 2" xfId="20833"/>
    <cellStyle name="40% - Accent2 10 3" xfId="20834"/>
    <cellStyle name="40% - Accent2 10 3 2" xfId="20835"/>
    <cellStyle name="40% - Accent2 10 4" xfId="20836"/>
    <cellStyle name="40% - Accent2 10 4 2" xfId="20837"/>
    <cellStyle name="40% - Accent2 10 5" xfId="20838"/>
    <cellStyle name="40% - Accent2 10 6" xfId="20839"/>
    <cellStyle name="40% - Accent2 10 7" xfId="20840"/>
    <cellStyle name="40% - Accent2 10 8" xfId="20841"/>
    <cellStyle name="40% - Accent2 10 9" xfId="20842"/>
    <cellStyle name="40% - Accent2 11" xfId="20843"/>
    <cellStyle name="40% - Accent2 11 2" xfId="20844"/>
    <cellStyle name="40% - Accent2 11 2 2" xfId="20845"/>
    <cellStyle name="40% - Accent2 11 3" xfId="20846"/>
    <cellStyle name="40% - Accent2 11 3 2" xfId="20847"/>
    <cellStyle name="40% - Accent2 11 4" xfId="20848"/>
    <cellStyle name="40% - Accent2 11 5" xfId="20849"/>
    <cellStyle name="40% - Accent2 11 6" xfId="20850"/>
    <cellStyle name="40% - Accent2 11 7" xfId="20851"/>
    <cellStyle name="40% - Accent2 11 8" xfId="20852"/>
    <cellStyle name="40% - Accent2 12" xfId="20853"/>
    <cellStyle name="40% - Accent2 12 2" xfId="20854"/>
    <cellStyle name="40% - Accent2 12 2 2" xfId="20855"/>
    <cellStyle name="40% - Accent2 12 3" xfId="20856"/>
    <cellStyle name="40% - Accent2 12 4" xfId="20857"/>
    <cellStyle name="40% - Accent2 12 5" xfId="20858"/>
    <cellStyle name="40% - Accent2 13" xfId="20859"/>
    <cellStyle name="40% - Accent2 13 2" xfId="20860"/>
    <cellStyle name="40% - Accent2 13 3" xfId="20861"/>
    <cellStyle name="40% - Accent2 14" xfId="20862"/>
    <cellStyle name="40% - Accent2 14 2" xfId="20863"/>
    <cellStyle name="40% - Accent2 15" xfId="20864"/>
    <cellStyle name="40% - Accent2 16" xfId="20865"/>
    <cellStyle name="40% - Accent2 17" xfId="20866"/>
    <cellStyle name="40% - Accent2 18" xfId="20867"/>
    <cellStyle name="40% - Accent2 19" xfId="20868"/>
    <cellStyle name="40% - Accent2 2" xfId="20869"/>
    <cellStyle name="40% - Accent2 2 10" xfId="20870"/>
    <cellStyle name="40% - Accent2 2 11" xfId="20871"/>
    <cellStyle name="40% - Accent2 2 12" xfId="20872"/>
    <cellStyle name="40% - Accent2 2 13" xfId="20873"/>
    <cellStyle name="40% - Accent2 2 14" xfId="20874"/>
    <cellStyle name="40% - Accent2 2 2" xfId="20875"/>
    <cellStyle name="40% - Accent2 2 2 10" xfId="20876"/>
    <cellStyle name="40% - Accent2 2 2 11" xfId="20877"/>
    <cellStyle name="40% - Accent2 2 2 12" xfId="20878"/>
    <cellStyle name="40% - Accent2 2 2 2" xfId="20879"/>
    <cellStyle name="40% - Accent2 2 2 2 2" xfId="20880"/>
    <cellStyle name="40% - Accent2 2 2 2 2 2" xfId="20881"/>
    <cellStyle name="40% - Accent2 2 2 2 2 2 2" xfId="20882"/>
    <cellStyle name="40% - Accent2 2 2 2 2 3" xfId="20883"/>
    <cellStyle name="40% - Accent2 2 2 2 2 3 2" xfId="20884"/>
    <cellStyle name="40% - Accent2 2 2 2 2 4" xfId="20885"/>
    <cellStyle name="40% - Accent2 2 2 2 2 4 2" xfId="20886"/>
    <cellStyle name="40% - Accent2 2 2 2 2 5" xfId="20887"/>
    <cellStyle name="40% - Accent2 2 2 2 2 6" xfId="20888"/>
    <cellStyle name="40% - Accent2 2 2 2 2 7" xfId="20889"/>
    <cellStyle name="40% - Accent2 2 2 2 2 8" xfId="20890"/>
    <cellStyle name="40% - Accent2 2 2 2 2 9" xfId="20891"/>
    <cellStyle name="40% - Accent2 2 2 2 3" xfId="20892"/>
    <cellStyle name="40% - Accent2 2 2 2 3 2" xfId="20893"/>
    <cellStyle name="40% - Accent2 2 2 2 3 3" xfId="20894"/>
    <cellStyle name="40% - Accent2 2 2 2 3 4" xfId="20895"/>
    <cellStyle name="40% - Accent2 2 2 2 4" xfId="20896"/>
    <cellStyle name="40% - Accent2 2 2 2 4 2" xfId="20897"/>
    <cellStyle name="40% - Accent2 2 2 2 5" xfId="20898"/>
    <cellStyle name="40% - Accent2 2 2 2 5 2" xfId="20899"/>
    <cellStyle name="40% - Accent2 2 2 2 6" xfId="20900"/>
    <cellStyle name="40% - Accent2 2 2 2 7" xfId="20901"/>
    <cellStyle name="40% - Accent2 2 2 2 8" xfId="20902"/>
    <cellStyle name="40% - Accent2 2 2 2 9" xfId="20903"/>
    <cellStyle name="40% - Accent2 2 2 3" xfId="20904"/>
    <cellStyle name="40% - Accent2 2 2 3 10" xfId="20905"/>
    <cellStyle name="40% - Accent2 2 2 3 2" xfId="20906"/>
    <cellStyle name="40% - Accent2 2 2 3 2 2" xfId="20907"/>
    <cellStyle name="40% - Accent2 2 2 3 2 2 2" xfId="20908"/>
    <cellStyle name="40% - Accent2 2 2 3 2 3" xfId="20909"/>
    <cellStyle name="40% - Accent2 2 2 3 2 3 2" xfId="20910"/>
    <cellStyle name="40% - Accent2 2 2 3 2 4" xfId="20911"/>
    <cellStyle name="40% - Accent2 2 2 3 2 4 2" xfId="20912"/>
    <cellStyle name="40% - Accent2 2 2 3 2 5" xfId="20913"/>
    <cellStyle name="40% - Accent2 2 2 3 2 6" xfId="20914"/>
    <cellStyle name="40% - Accent2 2 2 3 2 7" xfId="20915"/>
    <cellStyle name="40% - Accent2 2 2 3 2 8" xfId="20916"/>
    <cellStyle name="40% - Accent2 2 2 3 2 9" xfId="20917"/>
    <cellStyle name="40% - Accent2 2 2 3 3" xfId="20918"/>
    <cellStyle name="40% - Accent2 2 2 3 3 2" xfId="20919"/>
    <cellStyle name="40% - Accent2 2 2 3 4" xfId="20920"/>
    <cellStyle name="40% - Accent2 2 2 3 4 2" xfId="20921"/>
    <cellStyle name="40% - Accent2 2 2 3 5" xfId="20922"/>
    <cellStyle name="40% - Accent2 2 2 3 5 2" xfId="20923"/>
    <cellStyle name="40% - Accent2 2 2 3 6" xfId="20924"/>
    <cellStyle name="40% - Accent2 2 2 3 7" xfId="20925"/>
    <cellStyle name="40% - Accent2 2 2 3 8" xfId="20926"/>
    <cellStyle name="40% - Accent2 2 2 3 9" xfId="20927"/>
    <cellStyle name="40% - Accent2 2 2 4" xfId="20928"/>
    <cellStyle name="40% - Accent2 2 2 4 2" xfId="20929"/>
    <cellStyle name="40% - Accent2 2 2 4 2 2" xfId="20930"/>
    <cellStyle name="40% - Accent2 2 2 4 3" xfId="20931"/>
    <cellStyle name="40% - Accent2 2 2 4 3 2" xfId="20932"/>
    <cellStyle name="40% - Accent2 2 2 4 4" xfId="20933"/>
    <cellStyle name="40% - Accent2 2 2 4 4 2" xfId="20934"/>
    <cellStyle name="40% - Accent2 2 2 4 5" xfId="20935"/>
    <cellStyle name="40% - Accent2 2 2 4 6" xfId="20936"/>
    <cellStyle name="40% - Accent2 2 2 4 7" xfId="20937"/>
    <cellStyle name="40% - Accent2 2 2 4 8" xfId="20938"/>
    <cellStyle name="40% - Accent2 2 2 4 9" xfId="20939"/>
    <cellStyle name="40% - Accent2 2 2 5" xfId="20940"/>
    <cellStyle name="40% - Accent2 2 2 5 2" xfId="20941"/>
    <cellStyle name="40% - Accent2 2 2 5 3" xfId="20942"/>
    <cellStyle name="40% - Accent2 2 2 6" xfId="20943"/>
    <cellStyle name="40% - Accent2 2 2 6 2" xfId="20944"/>
    <cellStyle name="40% - Accent2 2 2 6 3" xfId="20945"/>
    <cellStyle name="40% - Accent2 2 2 6 4" xfId="20946"/>
    <cellStyle name="40% - Accent2 2 2 7" xfId="20947"/>
    <cellStyle name="40% - Accent2 2 2 7 2" xfId="20948"/>
    <cellStyle name="40% - Accent2 2 2 8" xfId="20949"/>
    <cellStyle name="40% - Accent2 2 2 8 2" xfId="20950"/>
    <cellStyle name="40% - Accent2 2 2 9" xfId="20951"/>
    <cellStyle name="40% - Accent2 2 3" xfId="20952"/>
    <cellStyle name="40% - Accent2 2 3 2" xfId="20953"/>
    <cellStyle name="40% - Accent2 2 3 2 2" xfId="20954"/>
    <cellStyle name="40% - Accent2 2 3 2 2 2" xfId="20955"/>
    <cellStyle name="40% - Accent2 2 3 2 3" xfId="20956"/>
    <cellStyle name="40% - Accent2 2 3 2 3 2" xfId="20957"/>
    <cellStyle name="40% - Accent2 2 3 2 4" xfId="20958"/>
    <cellStyle name="40% - Accent2 2 3 2 4 2" xfId="20959"/>
    <cellStyle name="40% - Accent2 2 3 2 5" xfId="20960"/>
    <cellStyle name="40% - Accent2 2 3 2 6" xfId="20961"/>
    <cellStyle name="40% - Accent2 2 3 2 7" xfId="20962"/>
    <cellStyle name="40% - Accent2 2 3 2 8" xfId="20963"/>
    <cellStyle name="40% - Accent2 2 3 2 9" xfId="20964"/>
    <cellStyle name="40% - Accent2 2 3 3" xfId="20965"/>
    <cellStyle name="40% - Accent2 2 3 3 2" xfId="20966"/>
    <cellStyle name="40% - Accent2 2 3 3 3" xfId="20967"/>
    <cellStyle name="40% - Accent2 2 3 3 4" xfId="20968"/>
    <cellStyle name="40% - Accent2 2 3 4" xfId="20969"/>
    <cellStyle name="40% - Accent2 2 3 4 2" xfId="20970"/>
    <cellStyle name="40% - Accent2 2 3 5" xfId="20971"/>
    <cellStyle name="40% - Accent2 2 3 5 2" xfId="20972"/>
    <cellStyle name="40% - Accent2 2 3 6" xfId="20973"/>
    <cellStyle name="40% - Accent2 2 3 7" xfId="20974"/>
    <cellStyle name="40% - Accent2 2 3 8" xfId="20975"/>
    <cellStyle name="40% - Accent2 2 3 9" xfId="20976"/>
    <cellStyle name="40% - Accent2 2 4" xfId="20977"/>
    <cellStyle name="40% - Accent2 2 4 10" xfId="20978"/>
    <cellStyle name="40% - Accent2 2 4 2" xfId="20979"/>
    <cellStyle name="40% - Accent2 2 4 2 2" xfId="20980"/>
    <cellStyle name="40% - Accent2 2 4 2 2 2" xfId="20981"/>
    <cellStyle name="40% - Accent2 2 4 2 3" xfId="20982"/>
    <cellStyle name="40% - Accent2 2 4 2 3 2" xfId="20983"/>
    <cellStyle name="40% - Accent2 2 4 2 4" xfId="20984"/>
    <cellStyle name="40% - Accent2 2 4 2 4 2" xfId="20985"/>
    <cellStyle name="40% - Accent2 2 4 2 5" xfId="20986"/>
    <cellStyle name="40% - Accent2 2 4 2 6" xfId="20987"/>
    <cellStyle name="40% - Accent2 2 4 2 7" xfId="20988"/>
    <cellStyle name="40% - Accent2 2 4 2 8" xfId="20989"/>
    <cellStyle name="40% - Accent2 2 4 2 9" xfId="20990"/>
    <cellStyle name="40% - Accent2 2 4 3" xfId="20991"/>
    <cellStyle name="40% - Accent2 2 4 3 2" xfId="20992"/>
    <cellStyle name="40% - Accent2 2 4 3 3" xfId="20993"/>
    <cellStyle name="40% - Accent2 2 4 3 4" xfId="20994"/>
    <cellStyle name="40% - Accent2 2 4 4" xfId="20995"/>
    <cellStyle name="40% - Accent2 2 4 4 2" xfId="20996"/>
    <cellStyle name="40% - Accent2 2 4 4 3" xfId="20997"/>
    <cellStyle name="40% - Accent2 2 4 4 4" xfId="20998"/>
    <cellStyle name="40% - Accent2 2 4 5" xfId="20999"/>
    <cellStyle name="40% - Accent2 2 4 5 2" xfId="21000"/>
    <cellStyle name="40% - Accent2 2 4 6" xfId="21001"/>
    <cellStyle name="40% - Accent2 2 4 7" xfId="21002"/>
    <cellStyle name="40% - Accent2 2 4 8" xfId="21003"/>
    <cellStyle name="40% - Accent2 2 4 9" xfId="21004"/>
    <cellStyle name="40% - Accent2 2 5" xfId="21005"/>
    <cellStyle name="40% - Accent2 2 5 2" xfId="21006"/>
    <cellStyle name="40% - Accent2 2 5 2 2" xfId="21007"/>
    <cellStyle name="40% - Accent2 2 5 3" xfId="21008"/>
    <cellStyle name="40% - Accent2 2 5 3 2" xfId="21009"/>
    <cellStyle name="40% - Accent2 2 5 4" xfId="21010"/>
    <cellStyle name="40% - Accent2 2 5 4 2" xfId="21011"/>
    <cellStyle name="40% - Accent2 2 5 5" xfId="21012"/>
    <cellStyle name="40% - Accent2 2 5 6" xfId="21013"/>
    <cellStyle name="40% - Accent2 2 5 7" xfId="21014"/>
    <cellStyle name="40% - Accent2 2 5 8" xfId="21015"/>
    <cellStyle name="40% - Accent2 2 5 9" xfId="21016"/>
    <cellStyle name="40% - Accent2 2 6" xfId="21017"/>
    <cellStyle name="40% - Accent2 2 6 2" xfId="21018"/>
    <cellStyle name="40% - Accent2 2 6 2 2" xfId="21019"/>
    <cellStyle name="40% - Accent2 2 6 3" xfId="21020"/>
    <cellStyle name="40% - Accent2 2 6 3 2" xfId="21021"/>
    <cellStyle name="40% - Accent2 2 6 4" xfId="21022"/>
    <cellStyle name="40% - Accent2 2 6 4 2" xfId="21023"/>
    <cellStyle name="40% - Accent2 2 6 5" xfId="21024"/>
    <cellStyle name="40% - Accent2 2 6 6" xfId="21025"/>
    <cellStyle name="40% - Accent2 2 6 7" xfId="21026"/>
    <cellStyle name="40% - Accent2 2 6 8" xfId="21027"/>
    <cellStyle name="40% - Accent2 2 6 9" xfId="21028"/>
    <cellStyle name="40% - Accent2 2 7" xfId="21029"/>
    <cellStyle name="40% - Accent2 2 7 2" xfId="21030"/>
    <cellStyle name="40% - Accent2 2 7 3" xfId="21031"/>
    <cellStyle name="40% - Accent2 2 7 4" xfId="21032"/>
    <cellStyle name="40% - Accent2 2 8" xfId="21033"/>
    <cellStyle name="40% - Accent2 2 8 2" xfId="21034"/>
    <cellStyle name="40% - Accent2 2 9" xfId="21035"/>
    <cellStyle name="40% - Accent2 2 9 2" xfId="21036"/>
    <cellStyle name="40% - Accent2 20" xfId="21037"/>
    <cellStyle name="40% - Accent2 3" xfId="21038"/>
    <cellStyle name="40% - Accent2 3 10" xfId="21039"/>
    <cellStyle name="40% - Accent2 3 11" xfId="21040"/>
    <cellStyle name="40% - Accent2 3 12" xfId="21041"/>
    <cellStyle name="40% - Accent2 3 2" xfId="21042"/>
    <cellStyle name="40% - Accent2 3 2 10" xfId="21043"/>
    <cellStyle name="40% - Accent2 3 2 2" xfId="21044"/>
    <cellStyle name="40% - Accent2 3 2 2 2" xfId="21045"/>
    <cellStyle name="40% - Accent2 3 2 2 2 2" xfId="21046"/>
    <cellStyle name="40% - Accent2 3 2 2 3" xfId="21047"/>
    <cellStyle name="40% - Accent2 3 2 2 3 2" xfId="21048"/>
    <cellStyle name="40% - Accent2 3 2 2 4" xfId="21049"/>
    <cellStyle name="40% - Accent2 3 2 2 4 2" xfId="21050"/>
    <cellStyle name="40% - Accent2 3 2 2 5" xfId="21051"/>
    <cellStyle name="40% - Accent2 3 2 2 6" xfId="21052"/>
    <cellStyle name="40% - Accent2 3 2 2 7" xfId="21053"/>
    <cellStyle name="40% - Accent2 3 2 2 8" xfId="21054"/>
    <cellStyle name="40% - Accent2 3 2 2 9" xfId="21055"/>
    <cellStyle name="40% - Accent2 3 2 3" xfId="21056"/>
    <cellStyle name="40% - Accent2 3 2 3 2" xfId="21057"/>
    <cellStyle name="40% - Accent2 3 2 3 3" xfId="21058"/>
    <cellStyle name="40% - Accent2 3 2 3 4" xfId="21059"/>
    <cellStyle name="40% - Accent2 3 2 4" xfId="21060"/>
    <cellStyle name="40% - Accent2 3 2 4 2" xfId="21061"/>
    <cellStyle name="40% - Accent2 3 2 5" xfId="21062"/>
    <cellStyle name="40% - Accent2 3 2 5 2" xfId="21063"/>
    <cellStyle name="40% - Accent2 3 2 6" xfId="21064"/>
    <cellStyle name="40% - Accent2 3 2 6 2" xfId="21065"/>
    <cellStyle name="40% - Accent2 3 2 7" xfId="21066"/>
    <cellStyle name="40% - Accent2 3 2 8" xfId="21067"/>
    <cellStyle name="40% - Accent2 3 2 9" xfId="21068"/>
    <cellStyle name="40% - Accent2 3 3" xfId="21069"/>
    <cellStyle name="40% - Accent2 3 3 2" xfId="21070"/>
    <cellStyle name="40% - Accent2 3 3 2 2" xfId="21071"/>
    <cellStyle name="40% - Accent2 3 3 2 2 2" xfId="21072"/>
    <cellStyle name="40% - Accent2 3 3 2 3" xfId="21073"/>
    <cellStyle name="40% - Accent2 3 3 2 3 2" xfId="21074"/>
    <cellStyle name="40% - Accent2 3 3 2 4" xfId="21075"/>
    <cellStyle name="40% - Accent2 3 3 2 4 2" xfId="21076"/>
    <cellStyle name="40% - Accent2 3 3 2 5" xfId="21077"/>
    <cellStyle name="40% - Accent2 3 3 2 6" xfId="21078"/>
    <cellStyle name="40% - Accent2 3 3 2 7" xfId="21079"/>
    <cellStyle name="40% - Accent2 3 3 2 8" xfId="21080"/>
    <cellStyle name="40% - Accent2 3 3 2 9" xfId="21081"/>
    <cellStyle name="40% - Accent2 3 3 3" xfId="21082"/>
    <cellStyle name="40% - Accent2 3 3 3 2" xfId="21083"/>
    <cellStyle name="40% - Accent2 3 3 3 3" xfId="21084"/>
    <cellStyle name="40% - Accent2 3 3 3 4" xfId="21085"/>
    <cellStyle name="40% - Accent2 3 3 4" xfId="21086"/>
    <cellStyle name="40% - Accent2 3 3 4 2" xfId="21087"/>
    <cellStyle name="40% - Accent2 3 3 5" xfId="21088"/>
    <cellStyle name="40% - Accent2 3 3 5 2" xfId="21089"/>
    <cellStyle name="40% - Accent2 3 3 6" xfId="21090"/>
    <cellStyle name="40% - Accent2 3 3 7" xfId="21091"/>
    <cellStyle name="40% - Accent2 3 3 8" xfId="21092"/>
    <cellStyle name="40% - Accent2 3 3 9" xfId="21093"/>
    <cellStyle name="40% - Accent2 3 4" xfId="21094"/>
    <cellStyle name="40% - Accent2 3 4 2" xfId="21095"/>
    <cellStyle name="40% - Accent2 3 4 2 2" xfId="21096"/>
    <cellStyle name="40% - Accent2 3 4 3" xfId="21097"/>
    <cellStyle name="40% - Accent2 3 4 3 2" xfId="21098"/>
    <cellStyle name="40% - Accent2 3 4 4" xfId="21099"/>
    <cellStyle name="40% - Accent2 3 4 4 2" xfId="21100"/>
    <cellStyle name="40% - Accent2 3 4 5" xfId="21101"/>
    <cellStyle name="40% - Accent2 3 4 6" xfId="21102"/>
    <cellStyle name="40% - Accent2 3 4 7" xfId="21103"/>
    <cellStyle name="40% - Accent2 3 4 8" xfId="21104"/>
    <cellStyle name="40% - Accent2 3 4 9" xfId="21105"/>
    <cellStyle name="40% - Accent2 3 5" xfId="21106"/>
    <cellStyle name="40% - Accent2 3 5 2" xfId="21107"/>
    <cellStyle name="40% - Accent2 3 5 3" xfId="21108"/>
    <cellStyle name="40% - Accent2 3 6" xfId="21109"/>
    <cellStyle name="40% - Accent2 3 6 2" xfId="21110"/>
    <cellStyle name="40% - Accent2 3 6 3" xfId="21111"/>
    <cellStyle name="40% - Accent2 3 6 4" xfId="21112"/>
    <cellStyle name="40% - Accent2 3 7" xfId="21113"/>
    <cellStyle name="40% - Accent2 3 7 2" xfId="21114"/>
    <cellStyle name="40% - Accent2 3 8" xfId="21115"/>
    <cellStyle name="40% - Accent2 3 8 2" xfId="21116"/>
    <cellStyle name="40% - Accent2 3 9" xfId="21117"/>
    <cellStyle name="40% - Accent2 4" xfId="21118"/>
    <cellStyle name="40% - Accent2 4 10" xfId="21119"/>
    <cellStyle name="40% - Accent2 4 11" xfId="21120"/>
    <cellStyle name="40% - Accent2 4 12" xfId="21121"/>
    <cellStyle name="40% - Accent2 4 2" xfId="21122"/>
    <cellStyle name="40% - Accent2 4 2 10" xfId="21123"/>
    <cellStyle name="40% - Accent2 4 2 2" xfId="21124"/>
    <cellStyle name="40% - Accent2 4 2 2 2" xfId="21125"/>
    <cellStyle name="40% - Accent2 4 2 2 2 2" xfId="21126"/>
    <cellStyle name="40% - Accent2 4 2 2 3" xfId="21127"/>
    <cellStyle name="40% - Accent2 4 2 2 3 2" xfId="21128"/>
    <cellStyle name="40% - Accent2 4 2 2 4" xfId="21129"/>
    <cellStyle name="40% - Accent2 4 2 2 4 2" xfId="21130"/>
    <cellStyle name="40% - Accent2 4 2 2 5" xfId="21131"/>
    <cellStyle name="40% - Accent2 4 2 2 6" xfId="21132"/>
    <cellStyle name="40% - Accent2 4 2 2 7" xfId="21133"/>
    <cellStyle name="40% - Accent2 4 2 2 8" xfId="21134"/>
    <cellStyle name="40% - Accent2 4 2 2 9" xfId="21135"/>
    <cellStyle name="40% - Accent2 4 2 3" xfId="21136"/>
    <cellStyle name="40% - Accent2 4 2 3 2" xfId="21137"/>
    <cellStyle name="40% - Accent2 4 2 3 3" xfId="21138"/>
    <cellStyle name="40% - Accent2 4 2 3 4" xfId="21139"/>
    <cellStyle name="40% - Accent2 4 2 4" xfId="21140"/>
    <cellStyle name="40% - Accent2 4 2 4 2" xfId="21141"/>
    <cellStyle name="40% - Accent2 4 2 5" xfId="21142"/>
    <cellStyle name="40% - Accent2 4 2 5 2" xfId="21143"/>
    <cellStyle name="40% - Accent2 4 2 6" xfId="21144"/>
    <cellStyle name="40% - Accent2 4 2 6 2" xfId="21145"/>
    <cellStyle name="40% - Accent2 4 2 7" xfId="21146"/>
    <cellStyle name="40% - Accent2 4 2 8" xfId="21147"/>
    <cellStyle name="40% - Accent2 4 2 9" xfId="21148"/>
    <cellStyle name="40% - Accent2 4 3" xfId="21149"/>
    <cellStyle name="40% - Accent2 4 3 10" xfId="21150"/>
    <cellStyle name="40% - Accent2 4 3 2" xfId="21151"/>
    <cellStyle name="40% - Accent2 4 3 2 2" xfId="21152"/>
    <cellStyle name="40% - Accent2 4 3 2 2 2" xfId="21153"/>
    <cellStyle name="40% - Accent2 4 3 2 3" xfId="21154"/>
    <cellStyle name="40% - Accent2 4 3 2 3 2" xfId="21155"/>
    <cellStyle name="40% - Accent2 4 3 2 4" xfId="21156"/>
    <cellStyle name="40% - Accent2 4 3 2 4 2" xfId="21157"/>
    <cellStyle name="40% - Accent2 4 3 2 5" xfId="21158"/>
    <cellStyle name="40% - Accent2 4 3 2 6" xfId="21159"/>
    <cellStyle name="40% - Accent2 4 3 2 7" xfId="21160"/>
    <cellStyle name="40% - Accent2 4 3 2 8" xfId="21161"/>
    <cellStyle name="40% - Accent2 4 3 2 9" xfId="21162"/>
    <cellStyle name="40% - Accent2 4 3 3" xfId="21163"/>
    <cellStyle name="40% - Accent2 4 3 3 2" xfId="21164"/>
    <cellStyle name="40% - Accent2 4 3 4" xfId="21165"/>
    <cellStyle name="40% - Accent2 4 3 4 2" xfId="21166"/>
    <cellStyle name="40% - Accent2 4 3 5" xfId="21167"/>
    <cellStyle name="40% - Accent2 4 3 5 2" xfId="21168"/>
    <cellStyle name="40% - Accent2 4 3 6" xfId="21169"/>
    <cellStyle name="40% - Accent2 4 3 7" xfId="21170"/>
    <cellStyle name="40% - Accent2 4 3 8" xfId="21171"/>
    <cellStyle name="40% - Accent2 4 3 9" xfId="21172"/>
    <cellStyle name="40% - Accent2 4 4" xfId="21173"/>
    <cellStyle name="40% - Accent2 4 4 2" xfId="21174"/>
    <cellStyle name="40% - Accent2 4 4 2 2" xfId="21175"/>
    <cellStyle name="40% - Accent2 4 4 3" xfId="21176"/>
    <cellStyle name="40% - Accent2 4 4 3 2" xfId="21177"/>
    <cellStyle name="40% - Accent2 4 4 4" xfId="21178"/>
    <cellStyle name="40% - Accent2 4 4 4 2" xfId="21179"/>
    <cellStyle name="40% - Accent2 4 4 5" xfId="21180"/>
    <cellStyle name="40% - Accent2 4 4 6" xfId="21181"/>
    <cellStyle name="40% - Accent2 4 4 7" xfId="21182"/>
    <cellStyle name="40% - Accent2 4 4 8" xfId="21183"/>
    <cellStyle name="40% - Accent2 4 4 9" xfId="21184"/>
    <cellStyle name="40% - Accent2 4 5" xfId="21185"/>
    <cellStyle name="40% - Accent2 4 5 2" xfId="21186"/>
    <cellStyle name="40% - Accent2 4 5 3" xfId="21187"/>
    <cellStyle name="40% - Accent2 4 5 4" xfId="21188"/>
    <cellStyle name="40% - Accent2 4 6" xfId="21189"/>
    <cellStyle name="40% - Accent2 4 6 2" xfId="21190"/>
    <cellStyle name="40% - Accent2 4 6 3" xfId="21191"/>
    <cellStyle name="40% - Accent2 4 6 4" xfId="21192"/>
    <cellStyle name="40% - Accent2 4 7" xfId="21193"/>
    <cellStyle name="40% - Accent2 4 7 2" xfId="21194"/>
    <cellStyle name="40% - Accent2 4 8" xfId="21195"/>
    <cellStyle name="40% - Accent2 4 8 2" xfId="21196"/>
    <cellStyle name="40% - Accent2 4 9" xfId="21197"/>
    <cellStyle name="40% - Accent2 5" xfId="21198"/>
    <cellStyle name="40% - Accent2 5 10" xfId="21199"/>
    <cellStyle name="40% - Accent2 5 2" xfId="21200"/>
    <cellStyle name="40% - Accent2 5 2 2" xfId="21201"/>
    <cellStyle name="40% - Accent2 5 2 2 2" xfId="21202"/>
    <cellStyle name="40% - Accent2 5 2 2 3" xfId="21203"/>
    <cellStyle name="40% - Accent2 5 2 2 4" xfId="21204"/>
    <cellStyle name="40% - Accent2 5 2 3" xfId="21205"/>
    <cellStyle name="40% - Accent2 5 2 3 2" xfId="21206"/>
    <cellStyle name="40% - Accent2 5 2 4" xfId="21207"/>
    <cellStyle name="40% - Accent2 5 2 4 2" xfId="21208"/>
    <cellStyle name="40% - Accent2 5 2 5" xfId="21209"/>
    <cellStyle name="40% - Accent2 5 2 6" xfId="21210"/>
    <cellStyle name="40% - Accent2 5 2 7" xfId="21211"/>
    <cellStyle name="40% - Accent2 5 2 8" xfId="21212"/>
    <cellStyle name="40% - Accent2 5 3" xfId="21213"/>
    <cellStyle name="40% - Accent2 5 3 2" xfId="21214"/>
    <cellStyle name="40% - Accent2 5 3 3" xfId="21215"/>
    <cellStyle name="40% - Accent2 5 4" xfId="21216"/>
    <cellStyle name="40% - Accent2 5 4 2" xfId="21217"/>
    <cellStyle name="40% - Accent2 5 5" xfId="21218"/>
    <cellStyle name="40% - Accent2 5 5 2" xfId="21219"/>
    <cellStyle name="40% - Accent2 5 6" xfId="21220"/>
    <cellStyle name="40% - Accent2 5 6 2" xfId="21221"/>
    <cellStyle name="40% - Accent2 5 7" xfId="21222"/>
    <cellStyle name="40% - Accent2 5 8" xfId="21223"/>
    <cellStyle name="40% - Accent2 5 9" xfId="21224"/>
    <cellStyle name="40% - Accent2 6" xfId="21225"/>
    <cellStyle name="40% - Accent2 6 2" xfId="21226"/>
    <cellStyle name="40% - Accent2 6 2 2" xfId="21227"/>
    <cellStyle name="40% - Accent2 6 2 2 2" xfId="21228"/>
    <cellStyle name="40% - Accent2 6 2 3" xfId="21229"/>
    <cellStyle name="40% - Accent2 6 2 3 2" xfId="21230"/>
    <cellStyle name="40% - Accent2 6 2 4" xfId="21231"/>
    <cellStyle name="40% - Accent2 6 2 4 2" xfId="21232"/>
    <cellStyle name="40% - Accent2 6 2 5" xfId="21233"/>
    <cellStyle name="40% - Accent2 6 2 6" xfId="21234"/>
    <cellStyle name="40% - Accent2 6 2 7" xfId="21235"/>
    <cellStyle name="40% - Accent2 6 2 8" xfId="21236"/>
    <cellStyle name="40% - Accent2 6 2 9" xfId="21237"/>
    <cellStyle name="40% - Accent2 6 3" xfId="21238"/>
    <cellStyle name="40% - Accent2 6 3 2" xfId="21239"/>
    <cellStyle name="40% - Accent2 6 3 3" xfId="21240"/>
    <cellStyle name="40% - Accent2 6 3 4" xfId="21241"/>
    <cellStyle name="40% - Accent2 6 4" xfId="21242"/>
    <cellStyle name="40% - Accent2 6 4 2" xfId="21243"/>
    <cellStyle name="40% - Accent2 6 5" xfId="21244"/>
    <cellStyle name="40% - Accent2 6 5 2" xfId="21245"/>
    <cellStyle name="40% - Accent2 6 6" xfId="21246"/>
    <cellStyle name="40% - Accent2 6 7" xfId="21247"/>
    <cellStyle name="40% - Accent2 6 8" xfId="21248"/>
    <cellStyle name="40% - Accent2 6 9" xfId="21249"/>
    <cellStyle name="40% - Accent2 7" xfId="21250"/>
    <cellStyle name="40% - Accent2 7 10" xfId="21251"/>
    <cellStyle name="40% - Accent2 7 2" xfId="21252"/>
    <cellStyle name="40% - Accent2 7 2 2" xfId="21253"/>
    <cellStyle name="40% - Accent2 7 2 2 2" xfId="21254"/>
    <cellStyle name="40% - Accent2 7 2 3" xfId="21255"/>
    <cellStyle name="40% - Accent2 7 2 3 2" xfId="21256"/>
    <cellStyle name="40% - Accent2 7 2 4" xfId="21257"/>
    <cellStyle name="40% - Accent2 7 2 4 2" xfId="21258"/>
    <cellStyle name="40% - Accent2 7 2 5" xfId="21259"/>
    <cellStyle name="40% - Accent2 7 2 6" xfId="21260"/>
    <cellStyle name="40% - Accent2 7 2 7" xfId="21261"/>
    <cellStyle name="40% - Accent2 7 2 8" xfId="21262"/>
    <cellStyle name="40% - Accent2 7 2 9" xfId="21263"/>
    <cellStyle name="40% - Accent2 7 3" xfId="21264"/>
    <cellStyle name="40% - Accent2 7 3 2" xfId="21265"/>
    <cellStyle name="40% - Accent2 7 4" xfId="21266"/>
    <cellStyle name="40% - Accent2 7 4 2" xfId="21267"/>
    <cellStyle name="40% - Accent2 7 5" xfId="21268"/>
    <cellStyle name="40% - Accent2 7 5 2" xfId="21269"/>
    <cellStyle name="40% - Accent2 7 6" xfId="21270"/>
    <cellStyle name="40% - Accent2 7 7" xfId="21271"/>
    <cellStyle name="40% - Accent2 7 8" xfId="21272"/>
    <cellStyle name="40% - Accent2 7 9" xfId="21273"/>
    <cellStyle name="40% - Accent2 8" xfId="21274"/>
    <cellStyle name="40% - Accent2 8 2" xfId="21275"/>
    <cellStyle name="40% - Accent2 8 2 2" xfId="21276"/>
    <cellStyle name="40% - Accent2 8 3" xfId="21277"/>
    <cellStyle name="40% - Accent2 8 3 2" xfId="21278"/>
    <cellStyle name="40% - Accent2 8 4" xfId="21279"/>
    <cellStyle name="40% - Accent2 8 4 2" xfId="21280"/>
    <cellStyle name="40% - Accent2 8 5" xfId="21281"/>
    <cellStyle name="40% - Accent2 8 6" xfId="21282"/>
    <cellStyle name="40% - Accent2 8 7" xfId="21283"/>
    <cellStyle name="40% - Accent2 8 8" xfId="21284"/>
    <cellStyle name="40% - Accent2 8 9" xfId="21285"/>
    <cellStyle name="40% - Accent2 9" xfId="21286"/>
    <cellStyle name="40% - Accent2 9 2" xfId="21287"/>
    <cellStyle name="40% - Accent2 9 2 2" xfId="21288"/>
    <cellStyle name="40% - Accent2 9 3" xfId="21289"/>
    <cellStyle name="40% - Accent2 9 3 2" xfId="21290"/>
    <cellStyle name="40% - Accent2 9 4" xfId="21291"/>
    <cellStyle name="40% - Accent2 9 4 2" xfId="21292"/>
    <cellStyle name="40% - Accent2 9 5" xfId="21293"/>
    <cellStyle name="40% - Accent2 9 6" xfId="21294"/>
    <cellStyle name="40% - Accent2 9 7" xfId="21295"/>
    <cellStyle name="40% - Accent2 9 8" xfId="21296"/>
    <cellStyle name="40% - Accent2 9 9" xfId="21297"/>
    <cellStyle name="40% - Accent3 10" xfId="21298"/>
    <cellStyle name="40% - Accent3 10 2" xfId="21299"/>
    <cellStyle name="40% - Accent3 10 2 2" xfId="21300"/>
    <cellStyle name="40% - Accent3 10 3" xfId="21301"/>
    <cellStyle name="40% - Accent3 10 3 2" xfId="21302"/>
    <cellStyle name="40% - Accent3 10 4" xfId="21303"/>
    <cellStyle name="40% - Accent3 10 4 2" xfId="21304"/>
    <cellStyle name="40% - Accent3 10 5" xfId="21305"/>
    <cellStyle name="40% - Accent3 10 6" xfId="21306"/>
    <cellStyle name="40% - Accent3 10 7" xfId="21307"/>
    <cellStyle name="40% - Accent3 10 8" xfId="21308"/>
    <cellStyle name="40% - Accent3 10 9" xfId="21309"/>
    <cellStyle name="40% - Accent3 11" xfId="21310"/>
    <cellStyle name="40% - Accent3 11 2" xfId="21311"/>
    <cellStyle name="40% - Accent3 11 2 2" xfId="21312"/>
    <cellStyle name="40% - Accent3 11 3" xfId="21313"/>
    <cellStyle name="40% - Accent3 11 3 2" xfId="21314"/>
    <cellStyle name="40% - Accent3 11 4" xfId="21315"/>
    <cellStyle name="40% - Accent3 11 5" xfId="21316"/>
    <cellStyle name="40% - Accent3 11 6" xfId="21317"/>
    <cellStyle name="40% - Accent3 11 7" xfId="21318"/>
    <cellStyle name="40% - Accent3 11 8" xfId="21319"/>
    <cellStyle name="40% - Accent3 12" xfId="21320"/>
    <cellStyle name="40% - Accent3 12 2" xfId="21321"/>
    <cellStyle name="40% - Accent3 12 2 2" xfId="21322"/>
    <cellStyle name="40% - Accent3 12 3" xfId="21323"/>
    <cellStyle name="40% - Accent3 12 4" xfId="21324"/>
    <cellStyle name="40% - Accent3 12 5" xfId="21325"/>
    <cellStyle name="40% - Accent3 13" xfId="21326"/>
    <cellStyle name="40% - Accent3 13 2" xfId="21327"/>
    <cellStyle name="40% - Accent3 13 3" xfId="21328"/>
    <cellStyle name="40% - Accent3 14" xfId="21329"/>
    <cellStyle name="40% - Accent3 14 2" xfId="21330"/>
    <cellStyle name="40% - Accent3 15" xfId="21331"/>
    <cellStyle name="40% - Accent3 16" xfId="21332"/>
    <cellStyle name="40% - Accent3 17" xfId="21333"/>
    <cellStyle name="40% - Accent3 18" xfId="21334"/>
    <cellStyle name="40% - Accent3 19" xfId="21335"/>
    <cellStyle name="40% - Accent3 2" xfId="21336"/>
    <cellStyle name="40% - Accent3 2 10" xfId="21337"/>
    <cellStyle name="40% - Accent3 2 11" xfId="21338"/>
    <cellStyle name="40% - Accent3 2 12" xfId="21339"/>
    <cellStyle name="40% - Accent3 2 13" xfId="21340"/>
    <cellStyle name="40% - Accent3 2 14" xfId="21341"/>
    <cellStyle name="40% - Accent3 2 2" xfId="21342"/>
    <cellStyle name="40% - Accent3 2 2 10" xfId="21343"/>
    <cellStyle name="40% - Accent3 2 2 11" xfId="21344"/>
    <cellStyle name="40% - Accent3 2 2 12" xfId="21345"/>
    <cellStyle name="40% - Accent3 2 2 2" xfId="21346"/>
    <cellStyle name="40% - Accent3 2 2 2 2" xfId="21347"/>
    <cellStyle name="40% - Accent3 2 2 2 2 2" xfId="21348"/>
    <cellStyle name="40% - Accent3 2 2 2 2 2 2" xfId="21349"/>
    <cellStyle name="40% - Accent3 2 2 2 2 3" xfId="21350"/>
    <cellStyle name="40% - Accent3 2 2 2 2 3 2" xfId="21351"/>
    <cellStyle name="40% - Accent3 2 2 2 2 4" xfId="21352"/>
    <cellStyle name="40% - Accent3 2 2 2 2 4 2" xfId="21353"/>
    <cellStyle name="40% - Accent3 2 2 2 2 5" xfId="21354"/>
    <cellStyle name="40% - Accent3 2 2 2 2 6" xfId="21355"/>
    <cellStyle name="40% - Accent3 2 2 2 2 7" xfId="21356"/>
    <cellStyle name="40% - Accent3 2 2 2 2 8" xfId="21357"/>
    <cellStyle name="40% - Accent3 2 2 2 2 9" xfId="21358"/>
    <cellStyle name="40% - Accent3 2 2 2 3" xfId="21359"/>
    <cellStyle name="40% - Accent3 2 2 2 3 2" xfId="21360"/>
    <cellStyle name="40% - Accent3 2 2 2 3 3" xfId="21361"/>
    <cellStyle name="40% - Accent3 2 2 2 3 4" xfId="21362"/>
    <cellStyle name="40% - Accent3 2 2 2 4" xfId="21363"/>
    <cellStyle name="40% - Accent3 2 2 2 4 2" xfId="21364"/>
    <cellStyle name="40% - Accent3 2 2 2 5" xfId="21365"/>
    <cellStyle name="40% - Accent3 2 2 2 5 2" xfId="21366"/>
    <cellStyle name="40% - Accent3 2 2 2 6" xfId="21367"/>
    <cellStyle name="40% - Accent3 2 2 2 7" xfId="21368"/>
    <cellStyle name="40% - Accent3 2 2 2 8" xfId="21369"/>
    <cellStyle name="40% - Accent3 2 2 2 9" xfId="21370"/>
    <cellStyle name="40% - Accent3 2 2 3" xfId="21371"/>
    <cellStyle name="40% - Accent3 2 2 3 10" xfId="21372"/>
    <cellStyle name="40% - Accent3 2 2 3 2" xfId="21373"/>
    <cellStyle name="40% - Accent3 2 2 3 2 2" xfId="21374"/>
    <cellStyle name="40% - Accent3 2 2 3 2 2 2" xfId="21375"/>
    <cellStyle name="40% - Accent3 2 2 3 2 3" xfId="21376"/>
    <cellStyle name="40% - Accent3 2 2 3 2 3 2" xfId="21377"/>
    <cellStyle name="40% - Accent3 2 2 3 2 4" xfId="21378"/>
    <cellStyle name="40% - Accent3 2 2 3 2 4 2" xfId="21379"/>
    <cellStyle name="40% - Accent3 2 2 3 2 5" xfId="21380"/>
    <cellStyle name="40% - Accent3 2 2 3 2 6" xfId="21381"/>
    <cellStyle name="40% - Accent3 2 2 3 2 7" xfId="21382"/>
    <cellStyle name="40% - Accent3 2 2 3 2 8" xfId="21383"/>
    <cellStyle name="40% - Accent3 2 2 3 2 9" xfId="21384"/>
    <cellStyle name="40% - Accent3 2 2 3 3" xfId="21385"/>
    <cellStyle name="40% - Accent3 2 2 3 3 2" xfId="21386"/>
    <cellStyle name="40% - Accent3 2 2 3 4" xfId="21387"/>
    <cellStyle name="40% - Accent3 2 2 3 4 2" xfId="21388"/>
    <cellStyle name="40% - Accent3 2 2 3 5" xfId="21389"/>
    <cellStyle name="40% - Accent3 2 2 3 5 2" xfId="21390"/>
    <cellStyle name="40% - Accent3 2 2 3 6" xfId="21391"/>
    <cellStyle name="40% - Accent3 2 2 3 7" xfId="21392"/>
    <cellStyle name="40% - Accent3 2 2 3 8" xfId="21393"/>
    <cellStyle name="40% - Accent3 2 2 3 9" xfId="21394"/>
    <cellStyle name="40% - Accent3 2 2 4" xfId="21395"/>
    <cellStyle name="40% - Accent3 2 2 4 2" xfId="21396"/>
    <cellStyle name="40% - Accent3 2 2 4 2 2" xfId="21397"/>
    <cellStyle name="40% - Accent3 2 2 4 3" xfId="21398"/>
    <cellStyle name="40% - Accent3 2 2 4 3 2" xfId="21399"/>
    <cellStyle name="40% - Accent3 2 2 4 4" xfId="21400"/>
    <cellStyle name="40% - Accent3 2 2 4 4 2" xfId="21401"/>
    <cellStyle name="40% - Accent3 2 2 4 5" xfId="21402"/>
    <cellStyle name="40% - Accent3 2 2 4 6" xfId="21403"/>
    <cellStyle name="40% - Accent3 2 2 4 7" xfId="21404"/>
    <cellStyle name="40% - Accent3 2 2 4 8" xfId="21405"/>
    <cellStyle name="40% - Accent3 2 2 4 9" xfId="21406"/>
    <cellStyle name="40% - Accent3 2 2 5" xfId="21407"/>
    <cellStyle name="40% - Accent3 2 2 5 2" xfId="21408"/>
    <cellStyle name="40% - Accent3 2 2 5 3" xfId="21409"/>
    <cellStyle name="40% - Accent3 2 2 6" xfId="21410"/>
    <cellStyle name="40% - Accent3 2 2 6 2" xfId="21411"/>
    <cellStyle name="40% - Accent3 2 2 6 3" xfId="21412"/>
    <cellStyle name="40% - Accent3 2 2 6 4" xfId="21413"/>
    <cellStyle name="40% - Accent3 2 2 7" xfId="21414"/>
    <cellStyle name="40% - Accent3 2 2 7 2" xfId="21415"/>
    <cellStyle name="40% - Accent3 2 2 8" xfId="21416"/>
    <cellStyle name="40% - Accent3 2 2 8 2" xfId="21417"/>
    <cellStyle name="40% - Accent3 2 2 9" xfId="21418"/>
    <cellStyle name="40% - Accent3 2 3" xfId="21419"/>
    <cellStyle name="40% - Accent3 2 3 2" xfId="21420"/>
    <cellStyle name="40% - Accent3 2 3 2 2" xfId="21421"/>
    <cellStyle name="40% - Accent3 2 3 2 2 2" xfId="21422"/>
    <cellStyle name="40% - Accent3 2 3 2 3" xfId="21423"/>
    <cellStyle name="40% - Accent3 2 3 2 3 2" xfId="21424"/>
    <cellStyle name="40% - Accent3 2 3 2 4" xfId="21425"/>
    <cellStyle name="40% - Accent3 2 3 2 4 2" xfId="21426"/>
    <cellStyle name="40% - Accent3 2 3 2 5" xfId="21427"/>
    <cellStyle name="40% - Accent3 2 3 2 6" xfId="21428"/>
    <cellStyle name="40% - Accent3 2 3 2 7" xfId="21429"/>
    <cellStyle name="40% - Accent3 2 3 2 8" xfId="21430"/>
    <cellStyle name="40% - Accent3 2 3 2 9" xfId="21431"/>
    <cellStyle name="40% - Accent3 2 3 3" xfId="21432"/>
    <cellStyle name="40% - Accent3 2 3 3 2" xfId="21433"/>
    <cellStyle name="40% - Accent3 2 3 3 3" xfId="21434"/>
    <cellStyle name="40% - Accent3 2 3 3 4" xfId="21435"/>
    <cellStyle name="40% - Accent3 2 3 4" xfId="21436"/>
    <cellStyle name="40% - Accent3 2 3 4 2" xfId="21437"/>
    <cellStyle name="40% - Accent3 2 3 5" xfId="21438"/>
    <cellStyle name="40% - Accent3 2 3 5 2" xfId="21439"/>
    <cellStyle name="40% - Accent3 2 3 6" xfId="21440"/>
    <cellStyle name="40% - Accent3 2 3 7" xfId="21441"/>
    <cellStyle name="40% - Accent3 2 3 8" xfId="21442"/>
    <cellStyle name="40% - Accent3 2 3 9" xfId="21443"/>
    <cellStyle name="40% - Accent3 2 4" xfId="21444"/>
    <cellStyle name="40% - Accent3 2 4 10" xfId="21445"/>
    <cellStyle name="40% - Accent3 2 4 2" xfId="21446"/>
    <cellStyle name="40% - Accent3 2 4 2 2" xfId="21447"/>
    <cellStyle name="40% - Accent3 2 4 2 2 2" xfId="21448"/>
    <cellStyle name="40% - Accent3 2 4 2 3" xfId="21449"/>
    <cellStyle name="40% - Accent3 2 4 2 3 2" xfId="21450"/>
    <cellStyle name="40% - Accent3 2 4 2 4" xfId="21451"/>
    <cellStyle name="40% - Accent3 2 4 2 4 2" xfId="21452"/>
    <cellStyle name="40% - Accent3 2 4 2 5" xfId="21453"/>
    <cellStyle name="40% - Accent3 2 4 2 6" xfId="21454"/>
    <cellStyle name="40% - Accent3 2 4 2 7" xfId="21455"/>
    <cellStyle name="40% - Accent3 2 4 2 8" xfId="21456"/>
    <cellStyle name="40% - Accent3 2 4 2 9" xfId="21457"/>
    <cellStyle name="40% - Accent3 2 4 3" xfId="21458"/>
    <cellStyle name="40% - Accent3 2 4 3 2" xfId="21459"/>
    <cellStyle name="40% - Accent3 2 4 3 3" xfId="21460"/>
    <cellStyle name="40% - Accent3 2 4 3 4" xfId="21461"/>
    <cellStyle name="40% - Accent3 2 4 4" xfId="21462"/>
    <cellStyle name="40% - Accent3 2 4 4 2" xfId="21463"/>
    <cellStyle name="40% - Accent3 2 4 4 3" xfId="21464"/>
    <cellStyle name="40% - Accent3 2 4 4 4" xfId="21465"/>
    <cellStyle name="40% - Accent3 2 4 5" xfId="21466"/>
    <cellStyle name="40% - Accent3 2 4 5 2" xfId="21467"/>
    <cellStyle name="40% - Accent3 2 4 6" xfId="21468"/>
    <cellStyle name="40% - Accent3 2 4 7" xfId="21469"/>
    <cellStyle name="40% - Accent3 2 4 8" xfId="21470"/>
    <cellStyle name="40% - Accent3 2 4 9" xfId="21471"/>
    <cellStyle name="40% - Accent3 2 5" xfId="21472"/>
    <cellStyle name="40% - Accent3 2 5 2" xfId="21473"/>
    <cellStyle name="40% - Accent3 2 5 2 2" xfId="21474"/>
    <cellStyle name="40% - Accent3 2 5 3" xfId="21475"/>
    <cellStyle name="40% - Accent3 2 5 3 2" xfId="21476"/>
    <cellStyle name="40% - Accent3 2 5 4" xfId="21477"/>
    <cellStyle name="40% - Accent3 2 5 4 2" xfId="21478"/>
    <cellStyle name="40% - Accent3 2 5 5" xfId="21479"/>
    <cellStyle name="40% - Accent3 2 5 6" xfId="21480"/>
    <cellStyle name="40% - Accent3 2 5 7" xfId="21481"/>
    <cellStyle name="40% - Accent3 2 5 8" xfId="21482"/>
    <cellStyle name="40% - Accent3 2 5 9" xfId="21483"/>
    <cellStyle name="40% - Accent3 2 6" xfId="21484"/>
    <cellStyle name="40% - Accent3 2 6 2" xfId="21485"/>
    <cellStyle name="40% - Accent3 2 6 2 2" xfId="21486"/>
    <cellStyle name="40% - Accent3 2 6 3" xfId="21487"/>
    <cellStyle name="40% - Accent3 2 6 3 2" xfId="21488"/>
    <cellStyle name="40% - Accent3 2 6 4" xfId="21489"/>
    <cellStyle name="40% - Accent3 2 6 4 2" xfId="21490"/>
    <cellStyle name="40% - Accent3 2 6 5" xfId="21491"/>
    <cellStyle name="40% - Accent3 2 6 6" xfId="21492"/>
    <cellStyle name="40% - Accent3 2 6 7" xfId="21493"/>
    <cellStyle name="40% - Accent3 2 6 8" xfId="21494"/>
    <cellStyle name="40% - Accent3 2 6 9" xfId="21495"/>
    <cellStyle name="40% - Accent3 2 7" xfId="21496"/>
    <cellStyle name="40% - Accent3 2 7 2" xfId="21497"/>
    <cellStyle name="40% - Accent3 2 7 3" xfId="21498"/>
    <cellStyle name="40% - Accent3 2 7 4" xfId="21499"/>
    <cellStyle name="40% - Accent3 2 8" xfId="21500"/>
    <cellStyle name="40% - Accent3 2 8 2" xfId="21501"/>
    <cellStyle name="40% - Accent3 2 9" xfId="21502"/>
    <cellStyle name="40% - Accent3 2 9 2" xfId="21503"/>
    <cellStyle name="40% - Accent3 20" xfId="21504"/>
    <cellStyle name="40% - Accent3 3" xfId="21505"/>
    <cellStyle name="40% - Accent3 3 10" xfId="21506"/>
    <cellStyle name="40% - Accent3 3 11" xfId="21507"/>
    <cellStyle name="40% - Accent3 3 12" xfId="21508"/>
    <cellStyle name="40% - Accent3 3 2" xfId="21509"/>
    <cellStyle name="40% - Accent3 3 2 10" xfId="21510"/>
    <cellStyle name="40% - Accent3 3 2 2" xfId="21511"/>
    <cellStyle name="40% - Accent3 3 2 2 2" xfId="21512"/>
    <cellStyle name="40% - Accent3 3 2 2 2 2" xfId="21513"/>
    <cellStyle name="40% - Accent3 3 2 2 3" xfId="21514"/>
    <cellStyle name="40% - Accent3 3 2 2 3 2" xfId="21515"/>
    <cellStyle name="40% - Accent3 3 2 2 4" xfId="21516"/>
    <cellStyle name="40% - Accent3 3 2 2 4 2" xfId="21517"/>
    <cellStyle name="40% - Accent3 3 2 2 5" xfId="21518"/>
    <cellStyle name="40% - Accent3 3 2 2 6" xfId="21519"/>
    <cellStyle name="40% - Accent3 3 2 2 7" xfId="21520"/>
    <cellStyle name="40% - Accent3 3 2 2 8" xfId="21521"/>
    <cellStyle name="40% - Accent3 3 2 2 9" xfId="21522"/>
    <cellStyle name="40% - Accent3 3 2 3" xfId="21523"/>
    <cellStyle name="40% - Accent3 3 2 3 2" xfId="21524"/>
    <cellStyle name="40% - Accent3 3 2 3 3" xfId="21525"/>
    <cellStyle name="40% - Accent3 3 2 3 4" xfId="21526"/>
    <cellStyle name="40% - Accent3 3 2 4" xfId="21527"/>
    <cellStyle name="40% - Accent3 3 2 4 2" xfId="21528"/>
    <cellStyle name="40% - Accent3 3 2 5" xfId="21529"/>
    <cellStyle name="40% - Accent3 3 2 5 2" xfId="21530"/>
    <cellStyle name="40% - Accent3 3 2 6" xfId="21531"/>
    <cellStyle name="40% - Accent3 3 2 6 2" xfId="21532"/>
    <cellStyle name="40% - Accent3 3 2 7" xfId="21533"/>
    <cellStyle name="40% - Accent3 3 2 8" xfId="21534"/>
    <cellStyle name="40% - Accent3 3 2 9" xfId="21535"/>
    <cellStyle name="40% - Accent3 3 3" xfId="21536"/>
    <cellStyle name="40% - Accent3 3 3 2" xfId="21537"/>
    <cellStyle name="40% - Accent3 3 3 2 2" xfId="21538"/>
    <cellStyle name="40% - Accent3 3 3 2 2 2" xfId="21539"/>
    <cellStyle name="40% - Accent3 3 3 2 3" xfId="21540"/>
    <cellStyle name="40% - Accent3 3 3 2 3 2" xfId="21541"/>
    <cellStyle name="40% - Accent3 3 3 2 4" xfId="21542"/>
    <cellStyle name="40% - Accent3 3 3 2 4 2" xfId="21543"/>
    <cellStyle name="40% - Accent3 3 3 2 5" xfId="21544"/>
    <cellStyle name="40% - Accent3 3 3 2 6" xfId="21545"/>
    <cellStyle name="40% - Accent3 3 3 2 7" xfId="21546"/>
    <cellStyle name="40% - Accent3 3 3 2 8" xfId="21547"/>
    <cellStyle name="40% - Accent3 3 3 2 9" xfId="21548"/>
    <cellStyle name="40% - Accent3 3 3 3" xfId="21549"/>
    <cellStyle name="40% - Accent3 3 3 3 2" xfId="21550"/>
    <cellStyle name="40% - Accent3 3 3 3 3" xfId="21551"/>
    <cellStyle name="40% - Accent3 3 3 3 4" xfId="21552"/>
    <cellStyle name="40% - Accent3 3 3 4" xfId="21553"/>
    <cellStyle name="40% - Accent3 3 3 4 2" xfId="21554"/>
    <cellStyle name="40% - Accent3 3 3 5" xfId="21555"/>
    <cellStyle name="40% - Accent3 3 3 5 2" xfId="21556"/>
    <cellStyle name="40% - Accent3 3 3 6" xfId="21557"/>
    <cellStyle name="40% - Accent3 3 3 7" xfId="21558"/>
    <cellStyle name="40% - Accent3 3 3 8" xfId="21559"/>
    <cellStyle name="40% - Accent3 3 3 9" xfId="21560"/>
    <cellStyle name="40% - Accent3 3 4" xfId="21561"/>
    <cellStyle name="40% - Accent3 3 4 2" xfId="21562"/>
    <cellStyle name="40% - Accent3 3 4 2 2" xfId="21563"/>
    <cellStyle name="40% - Accent3 3 4 3" xfId="21564"/>
    <cellStyle name="40% - Accent3 3 4 3 2" xfId="21565"/>
    <cellStyle name="40% - Accent3 3 4 4" xfId="21566"/>
    <cellStyle name="40% - Accent3 3 4 4 2" xfId="21567"/>
    <cellStyle name="40% - Accent3 3 4 5" xfId="21568"/>
    <cellStyle name="40% - Accent3 3 4 6" xfId="21569"/>
    <cellStyle name="40% - Accent3 3 4 7" xfId="21570"/>
    <cellStyle name="40% - Accent3 3 4 8" xfId="21571"/>
    <cellStyle name="40% - Accent3 3 4 9" xfId="21572"/>
    <cellStyle name="40% - Accent3 3 5" xfId="21573"/>
    <cellStyle name="40% - Accent3 3 5 2" xfId="21574"/>
    <cellStyle name="40% - Accent3 3 5 3" xfId="21575"/>
    <cellStyle name="40% - Accent3 3 6" xfId="21576"/>
    <cellStyle name="40% - Accent3 3 6 2" xfId="21577"/>
    <cellStyle name="40% - Accent3 3 6 3" xfId="21578"/>
    <cellStyle name="40% - Accent3 3 6 4" xfId="21579"/>
    <cellStyle name="40% - Accent3 3 7" xfId="21580"/>
    <cellStyle name="40% - Accent3 3 7 2" xfId="21581"/>
    <cellStyle name="40% - Accent3 3 8" xfId="21582"/>
    <cellStyle name="40% - Accent3 3 8 2" xfId="21583"/>
    <cellStyle name="40% - Accent3 3 9" xfId="21584"/>
    <cellStyle name="40% - Accent3 4" xfId="21585"/>
    <cellStyle name="40% - Accent3 4 10" xfId="21586"/>
    <cellStyle name="40% - Accent3 4 11" xfId="21587"/>
    <cellStyle name="40% - Accent3 4 12" xfId="21588"/>
    <cellStyle name="40% - Accent3 4 2" xfId="21589"/>
    <cellStyle name="40% - Accent3 4 2 10" xfId="21590"/>
    <cellStyle name="40% - Accent3 4 2 2" xfId="21591"/>
    <cellStyle name="40% - Accent3 4 2 2 2" xfId="21592"/>
    <cellStyle name="40% - Accent3 4 2 2 2 2" xfId="21593"/>
    <cellStyle name="40% - Accent3 4 2 2 3" xfId="21594"/>
    <cellStyle name="40% - Accent3 4 2 2 3 2" xfId="21595"/>
    <cellStyle name="40% - Accent3 4 2 2 4" xfId="21596"/>
    <cellStyle name="40% - Accent3 4 2 2 4 2" xfId="21597"/>
    <cellStyle name="40% - Accent3 4 2 2 5" xfId="21598"/>
    <cellStyle name="40% - Accent3 4 2 2 6" xfId="21599"/>
    <cellStyle name="40% - Accent3 4 2 2 7" xfId="21600"/>
    <cellStyle name="40% - Accent3 4 2 2 8" xfId="21601"/>
    <cellStyle name="40% - Accent3 4 2 2 9" xfId="21602"/>
    <cellStyle name="40% - Accent3 4 2 3" xfId="21603"/>
    <cellStyle name="40% - Accent3 4 2 3 2" xfId="21604"/>
    <cellStyle name="40% - Accent3 4 2 3 3" xfId="21605"/>
    <cellStyle name="40% - Accent3 4 2 3 4" xfId="21606"/>
    <cellStyle name="40% - Accent3 4 2 4" xfId="21607"/>
    <cellStyle name="40% - Accent3 4 2 4 2" xfId="21608"/>
    <cellStyle name="40% - Accent3 4 2 5" xfId="21609"/>
    <cellStyle name="40% - Accent3 4 2 5 2" xfId="21610"/>
    <cellStyle name="40% - Accent3 4 2 6" xfId="21611"/>
    <cellStyle name="40% - Accent3 4 2 6 2" xfId="21612"/>
    <cellStyle name="40% - Accent3 4 2 7" xfId="21613"/>
    <cellStyle name="40% - Accent3 4 2 8" xfId="21614"/>
    <cellStyle name="40% - Accent3 4 2 9" xfId="21615"/>
    <cellStyle name="40% - Accent3 4 3" xfId="21616"/>
    <cellStyle name="40% - Accent3 4 3 10" xfId="21617"/>
    <cellStyle name="40% - Accent3 4 3 2" xfId="21618"/>
    <cellStyle name="40% - Accent3 4 3 2 2" xfId="21619"/>
    <cellStyle name="40% - Accent3 4 3 2 2 2" xfId="21620"/>
    <cellStyle name="40% - Accent3 4 3 2 3" xfId="21621"/>
    <cellStyle name="40% - Accent3 4 3 2 3 2" xfId="21622"/>
    <cellStyle name="40% - Accent3 4 3 2 4" xfId="21623"/>
    <cellStyle name="40% - Accent3 4 3 2 4 2" xfId="21624"/>
    <cellStyle name="40% - Accent3 4 3 2 5" xfId="21625"/>
    <cellStyle name="40% - Accent3 4 3 2 6" xfId="21626"/>
    <cellStyle name="40% - Accent3 4 3 2 7" xfId="21627"/>
    <cellStyle name="40% - Accent3 4 3 2 8" xfId="21628"/>
    <cellStyle name="40% - Accent3 4 3 2 9" xfId="21629"/>
    <cellStyle name="40% - Accent3 4 3 3" xfId="21630"/>
    <cellStyle name="40% - Accent3 4 3 3 2" xfId="21631"/>
    <cellStyle name="40% - Accent3 4 3 4" xfId="21632"/>
    <cellStyle name="40% - Accent3 4 3 4 2" xfId="21633"/>
    <cellStyle name="40% - Accent3 4 3 5" xfId="21634"/>
    <cellStyle name="40% - Accent3 4 3 5 2" xfId="21635"/>
    <cellStyle name="40% - Accent3 4 3 6" xfId="21636"/>
    <cellStyle name="40% - Accent3 4 3 7" xfId="21637"/>
    <cellStyle name="40% - Accent3 4 3 8" xfId="21638"/>
    <cellStyle name="40% - Accent3 4 3 9" xfId="21639"/>
    <cellStyle name="40% - Accent3 4 4" xfId="21640"/>
    <cellStyle name="40% - Accent3 4 4 2" xfId="21641"/>
    <cellStyle name="40% - Accent3 4 4 2 2" xfId="21642"/>
    <cellStyle name="40% - Accent3 4 4 3" xfId="21643"/>
    <cellStyle name="40% - Accent3 4 4 3 2" xfId="21644"/>
    <cellStyle name="40% - Accent3 4 4 4" xfId="21645"/>
    <cellStyle name="40% - Accent3 4 4 4 2" xfId="21646"/>
    <cellStyle name="40% - Accent3 4 4 5" xfId="21647"/>
    <cellStyle name="40% - Accent3 4 4 6" xfId="21648"/>
    <cellStyle name="40% - Accent3 4 4 7" xfId="21649"/>
    <cellStyle name="40% - Accent3 4 4 8" xfId="21650"/>
    <cellStyle name="40% - Accent3 4 4 9" xfId="21651"/>
    <cellStyle name="40% - Accent3 4 5" xfId="21652"/>
    <cellStyle name="40% - Accent3 4 5 2" xfId="21653"/>
    <cellStyle name="40% - Accent3 4 5 3" xfId="21654"/>
    <cellStyle name="40% - Accent3 4 5 4" xfId="21655"/>
    <cellStyle name="40% - Accent3 4 6" xfId="21656"/>
    <cellStyle name="40% - Accent3 4 6 2" xfId="21657"/>
    <cellStyle name="40% - Accent3 4 6 3" xfId="21658"/>
    <cellStyle name="40% - Accent3 4 6 4" xfId="21659"/>
    <cellStyle name="40% - Accent3 4 7" xfId="21660"/>
    <cellStyle name="40% - Accent3 4 7 2" xfId="21661"/>
    <cellStyle name="40% - Accent3 4 8" xfId="21662"/>
    <cellStyle name="40% - Accent3 4 8 2" xfId="21663"/>
    <cellStyle name="40% - Accent3 4 9" xfId="21664"/>
    <cellStyle name="40% - Accent3 5" xfId="21665"/>
    <cellStyle name="40% - Accent3 5 10" xfId="21666"/>
    <cellStyle name="40% - Accent3 5 2" xfId="21667"/>
    <cellStyle name="40% - Accent3 5 2 2" xfId="21668"/>
    <cellStyle name="40% - Accent3 5 2 2 2" xfId="21669"/>
    <cellStyle name="40% - Accent3 5 2 2 3" xfId="21670"/>
    <cellStyle name="40% - Accent3 5 2 2 4" xfId="21671"/>
    <cellStyle name="40% - Accent3 5 2 3" xfId="21672"/>
    <cellStyle name="40% - Accent3 5 2 3 2" xfId="21673"/>
    <cellStyle name="40% - Accent3 5 2 4" xfId="21674"/>
    <cellStyle name="40% - Accent3 5 2 4 2" xfId="21675"/>
    <cellStyle name="40% - Accent3 5 2 5" xfId="21676"/>
    <cellStyle name="40% - Accent3 5 2 6" xfId="21677"/>
    <cellStyle name="40% - Accent3 5 2 7" xfId="21678"/>
    <cellStyle name="40% - Accent3 5 2 8" xfId="21679"/>
    <cellStyle name="40% - Accent3 5 3" xfId="21680"/>
    <cellStyle name="40% - Accent3 5 3 2" xfId="21681"/>
    <cellStyle name="40% - Accent3 5 3 3" xfId="21682"/>
    <cellStyle name="40% - Accent3 5 4" xfId="21683"/>
    <cellStyle name="40% - Accent3 5 4 2" xfId="21684"/>
    <cellStyle name="40% - Accent3 5 5" xfId="21685"/>
    <cellStyle name="40% - Accent3 5 5 2" xfId="21686"/>
    <cellStyle name="40% - Accent3 5 6" xfId="21687"/>
    <cellStyle name="40% - Accent3 5 6 2" xfId="21688"/>
    <cellStyle name="40% - Accent3 5 7" xfId="21689"/>
    <cellStyle name="40% - Accent3 5 8" xfId="21690"/>
    <cellStyle name="40% - Accent3 5 9" xfId="21691"/>
    <cellStyle name="40% - Accent3 6" xfId="21692"/>
    <cellStyle name="40% - Accent3 6 2" xfId="21693"/>
    <cellStyle name="40% - Accent3 6 2 2" xfId="21694"/>
    <cellStyle name="40% - Accent3 6 2 2 2" xfId="21695"/>
    <cellStyle name="40% - Accent3 6 2 3" xfId="21696"/>
    <cellStyle name="40% - Accent3 6 2 3 2" xfId="21697"/>
    <cellStyle name="40% - Accent3 6 2 4" xfId="21698"/>
    <cellStyle name="40% - Accent3 6 2 4 2" xfId="21699"/>
    <cellStyle name="40% - Accent3 6 2 5" xfId="21700"/>
    <cellStyle name="40% - Accent3 6 2 6" xfId="21701"/>
    <cellStyle name="40% - Accent3 6 2 7" xfId="21702"/>
    <cellStyle name="40% - Accent3 6 2 8" xfId="21703"/>
    <cellStyle name="40% - Accent3 6 2 9" xfId="21704"/>
    <cellStyle name="40% - Accent3 6 3" xfId="21705"/>
    <cellStyle name="40% - Accent3 6 3 2" xfId="21706"/>
    <cellStyle name="40% - Accent3 6 3 3" xfId="21707"/>
    <cellStyle name="40% - Accent3 6 3 4" xfId="21708"/>
    <cellStyle name="40% - Accent3 6 4" xfId="21709"/>
    <cellStyle name="40% - Accent3 6 4 2" xfId="21710"/>
    <cellStyle name="40% - Accent3 6 5" xfId="21711"/>
    <cellStyle name="40% - Accent3 6 5 2" xfId="21712"/>
    <cellStyle name="40% - Accent3 6 6" xfId="21713"/>
    <cellStyle name="40% - Accent3 6 7" xfId="21714"/>
    <cellStyle name="40% - Accent3 6 8" xfId="21715"/>
    <cellStyle name="40% - Accent3 6 9" xfId="21716"/>
    <cellStyle name="40% - Accent3 7" xfId="21717"/>
    <cellStyle name="40% - Accent3 7 10" xfId="21718"/>
    <cellStyle name="40% - Accent3 7 2" xfId="21719"/>
    <cellStyle name="40% - Accent3 7 2 2" xfId="21720"/>
    <cellStyle name="40% - Accent3 7 2 2 2" xfId="21721"/>
    <cellStyle name="40% - Accent3 7 2 3" xfId="21722"/>
    <cellStyle name="40% - Accent3 7 2 3 2" xfId="21723"/>
    <cellStyle name="40% - Accent3 7 2 4" xfId="21724"/>
    <cellStyle name="40% - Accent3 7 2 4 2" xfId="21725"/>
    <cellStyle name="40% - Accent3 7 2 5" xfId="21726"/>
    <cellStyle name="40% - Accent3 7 2 6" xfId="21727"/>
    <cellStyle name="40% - Accent3 7 2 7" xfId="21728"/>
    <cellStyle name="40% - Accent3 7 2 8" xfId="21729"/>
    <cellStyle name="40% - Accent3 7 2 9" xfId="21730"/>
    <cellStyle name="40% - Accent3 7 3" xfId="21731"/>
    <cellStyle name="40% - Accent3 7 3 2" xfId="21732"/>
    <cellStyle name="40% - Accent3 7 4" xfId="21733"/>
    <cellStyle name="40% - Accent3 7 4 2" xfId="21734"/>
    <cellStyle name="40% - Accent3 7 5" xfId="21735"/>
    <cellStyle name="40% - Accent3 7 5 2" xfId="21736"/>
    <cellStyle name="40% - Accent3 7 6" xfId="21737"/>
    <cellStyle name="40% - Accent3 7 7" xfId="21738"/>
    <cellStyle name="40% - Accent3 7 8" xfId="21739"/>
    <cellStyle name="40% - Accent3 7 9" xfId="21740"/>
    <cellStyle name="40% - Accent3 8" xfId="21741"/>
    <cellStyle name="40% - Accent3 8 2" xfId="21742"/>
    <cellStyle name="40% - Accent3 8 2 2" xfId="21743"/>
    <cellStyle name="40% - Accent3 8 3" xfId="21744"/>
    <cellStyle name="40% - Accent3 8 3 2" xfId="21745"/>
    <cellStyle name="40% - Accent3 8 4" xfId="21746"/>
    <cellStyle name="40% - Accent3 8 4 2" xfId="21747"/>
    <cellStyle name="40% - Accent3 8 5" xfId="21748"/>
    <cellStyle name="40% - Accent3 8 6" xfId="21749"/>
    <cellStyle name="40% - Accent3 8 7" xfId="21750"/>
    <cellStyle name="40% - Accent3 8 8" xfId="21751"/>
    <cellStyle name="40% - Accent3 8 9" xfId="21752"/>
    <cellStyle name="40% - Accent3 9" xfId="21753"/>
    <cellStyle name="40% - Accent3 9 2" xfId="21754"/>
    <cellStyle name="40% - Accent3 9 2 2" xfId="21755"/>
    <cellStyle name="40% - Accent3 9 3" xfId="21756"/>
    <cellStyle name="40% - Accent3 9 3 2" xfId="21757"/>
    <cellStyle name="40% - Accent3 9 4" xfId="21758"/>
    <cellStyle name="40% - Accent3 9 4 2" xfId="21759"/>
    <cellStyle name="40% - Accent3 9 5" xfId="21760"/>
    <cellStyle name="40% - Accent3 9 6" xfId="21761"/>
    <cellStyle name="40% - Accent3 9 7" xfId="21762"/>
    <cellStyle name="40% - Accent3 9 8" xfId="21763"/>
    <cellStyle name="40% - Accent3 9 9" xfId="21764"/>
    <cellStyle name="40% - Accent4 10" xfId="21765"/>
    <cellStyle name="40% - Accent4 10 2" xfId="21766"/>
    <cellStyle name="40% - Accent4 10 2 2" xfId="21767"/>
    <cellStyle name="40% - Accent4 10 3" xfId="21768"/>
    <cellStyle name="40% - Accent4 10 3 2" xfId="21769"/>
    <cellStyle name="40% - Accent4 10 4" xfId="21770"/>
    <cellStyle name="40% - Accent4 10 4 2" xfId="21771"/>
    <cellStyle name="40% - Accent4 10 5" xfId="21772"/>
    <cellStyle name="40% - Accent4 10 6" xfId="21773"/>
    <cellStyle name="40% - Accent4 10 7" xfId="21774"/>
    <cellStyle name="40% - Accent4 10 8" xfId="21775"/>
    <cellStyle name="40% - Accent4 10 9" xfId="21776"/>
    <cellStyle name="40% - Accent4 11" xfId="21777"/>
    <cellStyle name="40% - Accent4 11 2" xfId="21778"/>
    <cellStyle name="40% - Accent4 11 2 2" xfId="21779"/>
    <cellStyle name="40% - Accent4 11 3" xfId="21780"/>
    <cellStyle name="40% - Accent4 11 3 2" xfId="21781"/>
    <cellStyle name="40% - Accent4 11 4" xfId="21782"/>
    <cellStyle name="40% - Accent4 11 5" xfId="21783"/>
    <cellStyle name="40% - Accent4 11 6" xfId="21784"/>
    <cellStyle name="40% - Accent4 11 7" xfId="21785"/>
    <cellStyle name="40% - Accent4 11 8" xfId="21786"/>
    <cellStyle name="40% - Accent4 12" xfId="21787"/>
    <cellStyle name="40% - Accent4 12 2" xfId="21788"/>
    <cellStyle name="40% - Accent4 12 2 2" xfId="21789"/>
    <cellStyle name="40% - Accent4 12 3" xfId="21790"/>
    <cellStyle name="40% - Accent4 12 4" xfId="21791"/>
    <cellStyle name="40% - Accent4 12 5" xfId="21792"/>
    <cellStyle name="40% - Accent4 13" xfId="21793"/>
    <cellStyle name="40% - Accent4 13 2" xfId="21794"/>
    <cellStyle name="40% - Accent4 13 3" xfId="21795"/>
    <cellStyle name="40% - Accent4 14" xfId="21796"/>
    <cellStyle name="40% - Accent4 14 2" xfId="21797"/>
    <cellStyle name="40% - Accent4 15" xfId="21798"/>
    <cellStyle name="40% - Accent4 16" xfId="21799"/>
    <cellStyle name="40% - Accent4 17" xfId="21800"/>
    <cellStyle name="40% - Accent4 18" xfId="21801"/>
    <cellStyle name="40% - Accent4 19" xfId="21802"/>
    <cellStyle name="40% - Accent4 2" xfId="21803"/>
    <cellStyle name="40% - Accent4 2 10" xfId="21804"/>
    <cellStyle name="40% - Accent4 2 11" xfId="21805"/>
    <cellStyle name="40% - Accent4 2 12" xfId="21806"/>
    <cellStyle name="40% - Accent4 2 13" xfId="21807"/>
    <cellStyle name="40% - Accent4 2 14" xfId="21808"/>
    <cellStyle name="40% - Accent4 2 2" xfId="21809"/>
    <cellStyle name="40% - Accent4 2 2 10" xfId="21810"/>
    <cellStyle name="40% - Accent4 2 2 11" xfId="21811"/>
    <cellStyle name="40% - Accent4 2 2 12" xfId="21812"/>
    <cellStyle name="40% - Accent4 2 2 2" xfId="21813"/>
    <cellStyle name="40% - Accent4 2 2 2 2" xfId="21814"/>
    <cellStyle name="40% - Accent4 2 2 2 2 2" xfId="21815"/>
    <cellStyle name="40% - Accent4 2 2 2 2 2 2" xfId="21816"/>
    <cellStyle name="40% - Accent4 2 2 2 2 3" xfId="21817"/>
    <cellStyle name="40% - Accent4 2 2 2 2 3 2" xfId="21818"/>
    <cellStyle name="40% - Accent4 2 2 2 2 4" xfId="21819"/>
    <cellStyle name="40% - Accent4 2 2 2 2 4 2" xfId="21820"/>
    <cellStyle name="40% - Accent4 2 2 2 2 5" xfId="21821"/>
    <cellStyle name="40% - Accent4 2 2 2 2 6" xfId="21822"/>
    <cellStyle name="40% - Accent4 2 2 2 2 7" xfId="21823"/>
    <cellStyle name="40% - Accent4 2 2 2 2 8" xfId="21824"/>
    <cellStyle name="40% - Accent4 2 2 2 2 9" xfId="21825"/>
    <cellStyle name="40% - Accent4 2 2 2 3" xfId="21826"/>
    <cellStyle name="40% - Accent4 2 2 2 3 2" xfId="21827"/>
    <cellStyle name="40% - Accent4 2 2 2 3 3" xfId="21828"/>
    <cellStyle name="40% - Accent4 2 2 2 3 4" xfId="21829"/>
    <cellStyle name="40% - Accent4 2 2 2 4" xfId="21830"/>
    <cellStyle name="40% - Accent4 2 2 2 4 2" xfId="21831"/>
    <cellStyle name="40% - Accent4 2 2 2 5" xfId="21832"/>
    <cellStyle name="40% - Accent4 2 2 2 5 2" xfId="21833"/>
    <cellStyle name="40% - Accent4 2 2 2 6" xfId="21834"/>
    <cellStyle name="40% - Accent4 2 2 2 7" xfId="21835"/>
    <cellStyle name="40% - Accent4 2 2 2 8" xfId="21836"/>
    <cellStyle name="40% - Accent4 2 2 2 9" xfId="21837"/>
    <cellStyle name="40% - Accent4 2 2 3" xfId="21838"/>
    <cellStyle name="40% - Accent4 2 2 3 10" xfId="21839"/>
    <cellStyle name="40% - Accent4 2 2 3 2" xfId="21840"/>
    <cellStyle name="40% - Accent4 2 2 3 2 2" xfId="21841"/>
    <cellStyle name="40% - Accent4 2 2 3 2 2 2" xfId="21842"/>
    <cellStyle name="40% - Accent4 2 2 3 2 3" xfId="21843"/>
    <cellStyle name="40% - Accent4 2 2 3 2 3 2" xfId="21844"/>
    <cellStyle name="40% - Accent4 2 2 3 2 4" xfId="21845"/>
    <cellStyle name="40% - Accent4 2 2 3 2 4 2" xfId="21846"/>
    <cellStyle name="40% - Accent4 2 2 3 2 5" xfId="21847"/>
    <cellStyle name="40% - Accent4 2 2 3 2 6" xfId="21848"/>
    <cellStyle name="40% - Accent4 2 2 3 2 7" xfId="21849"/>
    <cellStyle name="40% - Accent4 2 2 3 2 8" xfId="21850"/>
    <cellStyle name="40% - Accent4 2 2 3 2 9" xfId="21851"/>
    <cellStyle name="40% - Accent4 2 2 3 3" xfId="21852"/>
    <cellStyle name="40% - Accent4 2 2 3 3 2" xfId="21853"/>
    <cellStyle name="40% - Accent4 2 2 3 4" xfId="21854"/>
    <cellStyle name="40% - Accent4 2 2 3 4 2" xfId="21855"/>
    <cellStyle name="40% - Accent4 2 2 3 5" xfId="21856"/>
    <cellStyle name="40% - Accent4 2 2 3 5 2" xfId="21857"/>
    <cellStyle name="40% - Accent4 2 2 3 6" xfId="21858"/>
    <cellStyle name="40% - Accent4 2 2 3 7" xfId="21859"/>
    <cellStyle name="40% - Accent4 2 2 3 8" xfId="21860"/>
    <cellStyle name="40% - Accent4 2 2 3 9" xfId="21861"/>
    <cellStyle name="40% - Accent4 2 2 4" xfId="21862"/>
    <cellStyle name="40% - Accent4 2 2 4 2" xfId="21863"/>
    <cellStyle name="40% - Accent4 2 2 4 2 2" xfId="21864"/>
    <cellStyle name="40% - Accent4 2 2 4 3" xfId="21865"/>
    <cellStyle name="40% - Accent4 2 2 4 3 2" xfId="21866"/>
    <cellStyle name="40% - Accent4 2 2 4 4" xfId="21867"/>
    <cellStyle name="40% - Accent4 2 2 4 4 2" xfId="21868"/>
    <cellStyle name="40% - Accent4 2 2 4 5" xfId="21869"/>
    <cellStyle name="40% - Accent4 2 2 4 6" xfId="21870"/>
    <cellStyle name="40% - Accent4 2 2 4 7" xfId="21871"/>
    <cellStyle name="40% - Accent4 2 2 4 8" xfId="21872"/>
    <cellStyle name="40% - Accent4 2 2 4 9" xfId="21873"/>
    <cellStyle name="40% - Accent4 2 2 5" xfId="21874"/>
    <cellStyle name="40% - Accent4 2 2 5 2" xfId="21875"/>
    <cellStyle name="40% - Accent4 2 2 5 3" xfId="21876"/>
    <cellStyle name="40% - Accent4 2 2 6" xfId="21877"/>
    <cellStyle name="40% - Accent4 2 2 6 2" xfId="21878"/>
    <cellStyle name="40% - Accent4 2 2 6 3" xfId="21879"/>
    <cellStyle name="40% - Accent4 2 2 6 4" xfId="21880"/>
    <cellStyle name="40% - Accent4 2 2 7" xfId="21881"/>
    <cellStyle name="40% - Accent4 2 2 7 2" xfId="21882"/>
    <cellStyle name="40% - Accent4 2 2 8" xfId="21883"/>
    <cellStyle name="40% - Accent4 2 2 8 2" xfId="21884"/>
    <cellStyle name="40% - Accent4 2 2 9" xfId="21885"/>
    <cellStyle name="40% - Accent4 2 3" xfId="21886"/>
    <cellStyle name="40% - Accent4 2 3 2" xfId="21887"/>
    <cellStyle name="40% - Accent4 2 3 2 2" xfId="21888"/>
    <cellStyle name="40% - Accent4 2 3 2 2 2" xfId="21889"/>
    <cellStyle name="40% - Accent4 2 3 2 3" xfId="21890"/>
    <cellStyle name="40% - Accent4 2 3 2 3 2" xfId="21891"/>
    <cellStyle name="40% - Accent4 2 3 2 4" xfId="21892"/>
    <cellStyle name="40% - Accent4 2 3 2 4 2" xfId="21893"/>
    <cellStyle name="40% - Accent4 2 3 2 5" xfId="21894"/>
    <cellStyle name="40% - Accent4 2 3 2 6" xfId="21895"/>
    <cellStyle name="40% - Accent4 2 3 2 7" xfId="21896"/>
    <cellStyle name="40% - Accent4 2 3 2 8" xfId="21897"/>
    <cellStyle name="40% - Accent4 2 3 2 9" xfId="21898"/>
    <cellStyle name="40% - Accent4 2 3 3" xfId="21899"/>
    <cellStyle name="40% - Accent4 2 3 3 2" xfId="21900"/>
    <cellStyle name="40% - Accent4 2 3 3 3" xfId="21901"/>
    <cellStyle name="40% - Accent4 2 3 3 4" xfId="21902"/>
    <cellStyle name="40% - Accent4 2 3 4" xfId="21903"/>
    <cellStyle name="40% - Accent4 2 3 4 2" xfId="21904"/>
    <cellStyle name="40% - Accent4 2 3 5" xfId="21905"/>
    <cellStyle name="40% - Accent4 2 3 5 2" xfId="21906"/>
    <cellStyle name="40% - Accent4 2 3 6" xfId="21907"/>
    <cellStyle name="40% - Accent4 2 3 7" xfId="21908"/>
    <cellStyle name="40% - Accent4 2 3 8" xfId="21909"/>
    <cellStyle name="40% - Accent4 2 3 9" xfId="21910"/>
    <cellStyle name="40% - Accent4 2 4" xfId="21911"/>
    <cellStyle name="40% - Accent4 2 4 10" xfId="21912"/>
    <cellStyle name="40% - Accent4 2 4 2" xfId="21913"/>
    <cellStyle name="40% - Accent4 2 4 2 2" xfId="21914"/>
    <cellStyle name="40% - Accent4 2 4 2 2 2" xfId="21915"/>
    <cellStyle name="40% - Accent4 2 4 2 3" xfId="21916"/>
    <cellStyle name="40% - Accent4 2 4 2 3 2" xfId="21917"/>
    <cellStyle name="40% - Accent4 2 4 2 4" xfId="21918"/>
    <cellStyle name="40% - Accent4 2 4 2 4 2" xfId="21919"/>
    <cellStyle name="40% - Accent4 2 4 2 5" xfId="21920"/>
    <cellStyle name="40% - Accent4 2 4 2 6" xfId="21921"/>
    <cellStyle name="40% - Accent4 2 4 2 7" xfId="21922"/>
    <cellStyle name="40% - Accent4 2 4 2 8" xfId="21923"/>
    <cellStyle name="40% - Accent4 2 4 2 9" xfId="21924"/>
    <cellStyle name="40% - Accent4 2 4 3" xfId="21925"/>
    <cellStyle name="40% - Accent4 2 4 3 2" xfId="21926"/>
    <cellStyle name="40% - Accent4 2 4 3 3" xfId="21927"/>
    <cellStyle name="40% - Accent4 2 4 3 4" xfId="21928"/>
    <cellStyle name="40% - Accent4 2 4 4" xfId="21929"/>
    <cellStyle name="40% - Accent4 2 4 4 2" xfId="21930"/>
    <cellStyle name="40% - Accent4 2 4 4 3" xfId="21931"/>
    <cellStyle name="40% - Accent4 2 4 4 4" xfId="21932"/>
    <cellStyle name="40% - Accent4 2 4 5" xfId="21933"/>
    <cellStyle name="40% - Accent4 2 4 5 2" xfId="21934"/>
    <cellStyle name="40% - Accent4 2 4 6" xfId="21935"/>
    <cellStyle name="40% - Accent4 2 4 7" xfId="21936"/>
    <cellStyle name="40% - Accent4 2 4 8" xfId="21937"/>
    <cellStyle name="40% - Accent4 2 4 9" xfId="21938"/>
    <cellStyle name="40% - Accent4 2 5" xfId="21939"/>
    <cellStyle name="40% - Accent4 2 5 2" xfId="21940"/>
    <cellStyle name="40% - Accent4 2 5 2 2" xfId="21941"/>
    <cellStyle name="40% - Accent4 2 5 3" xfId="21942"/>
    <cellStyle name="40% - Accent4 2 5 3 2" xfId="21943"/>
    <cellStyle name="40% - Accent4 2 5 4" xfId="21944"/>
    <cellStyle name="40% - Accent4 2 5 4 2" xfId="21945"/>
    <cellStyle name="40% - Accent4 2 5 5" xfId="21946"/>
    <cellStyle name="40% - Accent4 2 5 6" xfId="21947"/>
    <cellStyle name="40% - Accent4 2 5 7" xfId="21948"/>
    <cellStyle name="40% - Accent4 2 5 8" xfId="21949"/>
    <cellStyle name="40% - Accent4 2 5 9" xfId="21950"/>
    <cellStyle name="40% - Accent4 2 6" xfId="21951"/>
    <cellStyle name="40% - Accent4 2 6 2" xfId="21952"/>
    <cellStyle name="40% - Accent4 2 6 2 2" xfId="21953"/>
    <cellStyle name="40% - Accent4 2 6 3" xfId="21954"/>
    <cellStyle name="40% - Accent4 2 6 3 2" xfId="21955"/>
    <cellStyle name="40% - Accent4 2 6 4" xfId="21956"/>
    <cellStyle name="40% - Accent4 2 6 4 2" xfId="21957"/>
    <cellStyle name="40% - Accent4 2 6 5" xfId="21958"/>
    <cellStyle name="40% - Accent4 2 6 6" xfId="21959"/>
    <cellStyle name="40% - Accent4 2 6 7" xfId="21960"/>
    <cellStyle name="40% - Accent4 2 6 8" xfId="21961"/>
    <cellStyle name="40% - Accent4 2 6 9" xfId="21962"/>
    <cellStyle name="40% - Accent4 2 7" xfId="21963"/>
    <cellStyle name="40% - Accent4 2 7 2" xfId="21964"/>
    <cellStyle name="40% - Accent4 2 7 3" xfId="21965"/>
    <cellStyle name="40% - Accent4 2 7 4" xfId="21966"/>
    <cellStyle name="40% - Accent4 2 8" xfId="21967"/>
    <cellStyle name="40% - Accent4 2 8 2" xfId="21968"/>
    <cellStyle name="40% - Accent4 2 9" xfId="21969"/>
    <cellStyle name="40% - Accent4 2 9 2" xfId="21970"/>
    <cellStyle name="40% - Accent4 20" xfId="21971"/>
    <cellStyle name="40% - Accent4 3" xfId="21972"/>
    <cellStyle name="40% - Accent4 3 10" xfId="21973"/>
    <cellStyle name="40% - Accent4 3 11" xfId="21974"/>
    <cellStyle name="40% - Accent4 3 12" xfId="21975"/>
    <cellStyle name="40% - Accent4 3 2" xfId="21976"/>
    <cellStyle name="40% - Accent4 3 2 10" xfId="21977"/>
    <cellStyle name="40% - Accent4 3 2 2" xfId="21978"/>
    <cellStyle name="40% - Accent4 3 2 2 2" xfId="21979"/>
    <cellStyle name="40% - Accent4 3 2 2 2 2" xfId="21980"/>
    <cellStyle name="40% - Accent4 3 2 2 3" xfId="21981"/>
    <cellStyle name="40% - Accent4 3 2 2 3 2" xfId="21982"/>
    <cellStyle name="40% - Accent4 3 2 2 4" xfId="21983"/>
    <cellStyle name="40% - Accent4 3 2 2 4 2" xfId="21984"/>
    <cellStyle name="40% - Accent4 3 2 2 5" xfId="21985"/>
    <cellStyle name="40% - Accent4 3 2 2 6" xfId="21986"/>
    <cellStyle name="40% - Accent4 3 2 2 7" xfId="21987"/>
    <cellStyle name="40% - Accent4 3 2 2 8" xfId="21988"/>
    <cellStyle name="40% - Accent4 3 2 2 9" xfId="21989"/>
    <cellStyle name="40% - Accent4 3 2 3" xfId="21990"/>
    <cellStyle name="40% - Accent4 3 2 3 2" xfId="21991"/>
    <cellStyle name="40% - Accent4 3 2 3 3" xfId="21992"/>
    <cellStyle name="40% - Accent4 3 2 3 4" xfId="21993"/>
    <cellStyle name="40% - Accent4 3 2 4" xfId="21994"/>
    <cellStyle name="40% - Accent4 3 2 4 2" xfId="21995"/>
    <cellStyle name="40% - Accent4 3 2 5" xfId="21996"/>
    <cellStyle name="40% - Accent4 3 2 5 2" xfId="21997"/>
    <cellStyle name="40% - Accent4 3 2 6" xfId="21998"/>
    <cellStyle name="40% - Accent4 3 2 6 2" xfId="21999"/>
    <cellStyle name="40% - Accent4 3 2 7" xfId="22000"/>
    <cellStyle name="40% - Accent4 3 2 8" xfId="22001"/>
    <cellStyle name="40% - Accent4 3 2 9" xfId="22002"/>
    <cellStyle name="40% - Accent4 3 3" xfId="22003"/>
    <cellStyle name="40% - Accent4 3 3 2" xfId="22004"/>
    <cellStyle name="40% - Accent4 3 3 2 2" xfId="22005"/>
    <cellStyle name="40% - Accent4 3 3 2 2 2" xfId="22006"/>
    <cellStyle name="40% - Accent4 3 3 2 3" xfId="22007"/>
    <cellStyle name="40% - Accent4 3 3 2 3 2" xfId="22008"/>
    <cellStyle name="40% - Accent4 3 3 2 4" xfId="22009"/>
    <cellStyle name="40% - Accent4 3 3 2 4 2" xfId="22010"/>
    <cellStyle name="40% - Accent4 3 3 2 5" xfId="22011"/>
    <cellStyle name="40% - Accent4 3 3 2 6" xfId="22012"/>
    <cellStyle name="40% - Accent4 3 3 2 7" xfId="22013"/>
    <cellStyle name="40% - Accent4 3 3 2 8" xfId="22014"/>
    <cellStyle name="40% - Accent4 3 3 2 9" xfId="22015"/>
    <cellStyle name="40% - Accent4 3 3 3" xfId="22016"/>
    <cellStyle name="40% - Accent4 3 3 3 2" xfId="22017"/>
    <cellStyle name="40% - Accent4 3 3 3 3" xfId="22018"/>
    <cellStyle name="40% - Accent4 3 3 3 4" xfId="22019"/>
    <cellStyle name="40% - Accent4 3 3 4" xfId="22020"/>
    <cellStyle name="40% - Accent4 3 3 4 2" xfId="22021"/>
    <cellStyle name="40% - Accent4 3 3 5" xfId="22022"/>
    <cellStyle name="40% - Accent4 3 3 5 2" xfId="22023"/>
    <cellStyle name="40% - Accent4 3 3 6" xfId="22024"/>
    <cellStyle name="40% - Accent4 3 3 7" xfId="22025"/>
    <cellStyle name="40% - Accent4 3 3 8" xfId="22026"/>
    <cellStyle name="40% - Accent4 3 3 9" xfId="22027"/>
    <cellStyle name="40% - Accent4 3 4" xfId="22028"/>
    <cellStyle name="40% - Accent4 3 4 2" xfId="22029"/>
    <cellStyle name="40% - Accent4 3 4 2 2" xfId="22030"/>
    <cellStyle name="40% - Accent4 3 4 3" xfId="22031"/>
    <cellStyle name="40% - Accent4 3 4 3 2" xfId="22032"/>
    <cellStyle name="40% - Accent4 3 4 4" xfId="22033"/>
    <cellStyle name="40% - Accent4 3 4 4 2" xfId="22034"/>
    <cellStyle name="40% - Accent4 3 4 5" xfId="22035"/>
    <cellStyle name="40% - Accent4 3 4 6" xfId="22036"/>
    <cellStyle name="40% - Accent4 3 4 7" xfId="22037"/>
    <cellStyle name="40% - Accent4 3 4 8" xfId="22038"/>
    <cellStyle name="40% - Accent4 3 4 9" xfId="22039"/>
    <cellStyle name="40% - Accent4 3 5" xfId="22040"/>
    <cellStyle name="40% - Accent4 3 5 2" xfId="22041"/>
    <cellStyle name="40% - Accent4 3 5 3" xfId="22042"/>
    <cellStyle name="40% - Accent4 3 6" xfId="22043"/>
    <cellStyle name="40% - Accent4 3 6 2" xfId="22044"/>
    <cellStyle name="40% - Accent4 3 6 3" xfId="22045"/>
    <cellStyle name="40% - Accent4 3 6 4" xfId="22046"/>
    <cellStyle name="40% - Accent4 3 7" xfId="22047"/>
    <cellStyle name="40% - Accent4 3 7 2" xfId="22048"/>
    <cellStyle name="40% - Accent4 3 8" xfId="22049"/>
    <cellStyle name="40% - Accent4 3 8 2" xfId="22050"/>
    <cellStyle name="40% - Accent4 3 9" xfId="22051"/>
    <cellStyle name="40% - Accent4 4" xfId="22052"/>
    <cellStyle name="40% - Accent4 4 10" xfId="22053"/>
    <cellStyle name="40% - Accent4 4 11" xfId="22054"/>
    <cellStyle name="40% - Accent4 4 12" xfId="22055"/>
    <cellStyle name="40% - Accent4 4 2" xfId="22056"/>
    <cellStyle name="40% - Accent4 4 2 10" xfId="22057"/>
    <cellStyle name="40% - Accent4 4 2 2" xfId="22058"/>
    <cellStyle name="40% - Accent4 4 2 2 2" xfId="22059"/>
    <cellStyle name="40% - Accent4 4 2 2 2 2" xfId="22060"/>
    <cellStyle name="40% - Accent4 4 2 2 3" xfId="22061"/>
    <cellStyle name="40% - Accent4 4 2 2 3 2" xfId="22062"/>
    <cellStyle name="40% - Accent4 4 2 2 4" xfId="22063"/>
    <cellStyle name="40% - Accent4 4 2 2 4 2" xfId="22064"/>
    <cellStyle name="40% - Accent4 4 2 2 5" xfId="22065"/>
    <cellStyle name="40% - Accent4 4 2 2 6" xfId="22066"/>
    <cellStyle name="40% - Accent4 4 2 2 7" xfId="22067"/>
    <cellStyle name="40% - Accent4 4 2 2 8" xfId="22068"/>
    <cellStyle name="40% - Accent4 4 2 2 9" xfId="22069"/>
    <cellStyle name="40% - Accent4 4 2 3" xfId="22070"/>
    <cellStyle name="40% - Accent4 4 2 3 2" xfId="22071"/>
    <cellStyle name="40% - Accent4 4 2 3 3" xfId="22072"/>
    <cellStyle name="40% - Accent4 4 2 3 4" xfId="22073"/>
    <cellStyle name="40% - Accent4 4 2 4" xfId="22074"/>
    <cellStyle name="40% - Accent4 4 2 4 2" xfId="22075"/>
    <cellStyle name="40% - Accent4 4 2 5" xfId="22076"/>
    <cellStyle name="40% - Accent4 4 2 5 2" xfId="22077"/>
    <cellStyle name="40% - Accent4 4 2 6" xfId="22078"/>
    <cellStyle name="40% - Accent4 4 2 6 2" xfId="22079"/>
    <cellStyle name="40% - Accent4 4 2 7" xfId="22080"/>
    <cellStyle name="40% - Accent4 4 2 8" xfId="22081"/>
    <cellStyle name="40% - Accent4 4 2 9" xfId="22082"/>
    <cellStyle name="40% - Accent4 4 3" xfId="22083"/>
    <cellStyle name="40% - Accent4 4 3 10" xfId="22084"/>
    <cellStyle name="40% - Accent4 4 3 2" xfId="22085"/>
    <cellStyle name="40% - Accent4 4 3 2 2" xfId="22086"/>
    <cellStyle name="40% - Accent4 4 3 2 2 2" xfId="22087"/>
    <cellStyle name="40% - Accent4 4 3 2 3" xfId="22088"/>
    <cellStyle name="40% - Accent4 4 3 2 3 2" xfId="22089"/>
    <cellStyle name="40% - Accent4 4 3 2 4" xfId="22090"/>
    <cellStyle name="40% - Accent4 4 3 2 4 2" xfId="22091"/>
    <cellStyle name="40% - Accent4 4 3 2 5" xfId="22092"/>
    <cellStyle name="40% - Accent4 4 3 2 6" xfId="22093"/>
    <cellStyle name="40% - Accent4 4 3 2 7" xfId="22094"/>
    <cellStyle name="40% - Accent4 4 3 2 8" xfId="22095"/>
    <cellStyle name="40% - Accent4 4 3 2 9" xfId="22096"/>
    <cellStyle name="40% - Accent4 4 3 3" xfId="22097"/>
    <cellStyle name="40% - Accent4 4 3 3 2" xfId="22098"/>
    <cellStyle name="40% - Accent4 4 3 4" xfId="22099"/>
    <cellStyle name="40% - Accent4 4 3 4 2" xfId="22100"/>
    <cellStyle name="40% - Accent4 4 3 5" xfId="22101"/>
    <cellStyle name="40% - Accent4 4 3 5 2" xfId="22102"/>
    <cellStyle name="40% - Accent4 4 3 6" xfId="22103"/>
    <cellStyle name="40% - Accent4 4 3 7" xfId="22104"/>
    <cellStyle name="40% - Accent4 4 3 8" xfId="22105"/>
    <cellStyle name="40% - Accent4 4 3 9" xfId="22106"/>
    <cellStyle name="40% - Accent4 4 4" xfId="22107"/>
    <cellStyle name="40% - Accent4 4 4 2" xfId="22108"/>
    <cellStyle name="40% - Accent4 4 4 2 2" xfId="22109"/>
    <cellStyle name="40% - Accent4 4 4 3" xfId="22110"/>
    <cellStyle name="40% - Accent4 4 4 3 2" xfId="22111"/>
    <cellStyle name="40% - Accent4 4 4 4" xfId="22112"/>
    <cellStyle name="40% - Accent4 4 4 4 2" xfId="22113"/>
    <cellStyle name="40% - Accent4 4 4 5" xfId="22114"/>
    <cellStyle name="40% - Accent4 4 4 6" xfId="22115"/>
    <cellStyle name="40% - Accent4 4 4 7" xfId="22116"/>
    <cellStyle name="40% - Accent4 4 4 8" xfId="22117"/>
    <cellStyle name="40% - Accent4 4 4 9" xfId="22118"/>
    <cellStyle name="40% - Accent4 4 5" xfId="22119"/>
    <cellStyle name="40% - Accent4 4 5 2" xfId="22120"/>
    <cellStyle name="40% - Accent4 4 5 3" xfId="22121"/>
    <cellStyle name="40% - Accent4 4 5 4" xfId="22122"/>
    <cellStyle name="40% - Accent4 4 6" xfId="22123"/>
    <cellStyle name="40% - Accent4 4 6 2" xfId="22124"/>
    <cellStyle name="40% - Accent4 4 6 3" xfId="22125"/>
    <cellStyle name="40% - Accent4 4 6 4" xfId="22126"/>
    <cellStyle name="40% - Accent4 4 7" xfId="22127"/>
    <cellStyle name="40% - Accent4 4 7 2" xfId="22128"/>
    <cellStyle name="40% - Accent4 4 8" xfId="22129"/>
    <cellStyle name="40% - Accent4 4 8 2" xfId="22130"/>
    <cellStyle name="40% - Accent4 4 9" xfId="22131"/>
    <cellStyle name="40% - Accent4 5" xfId="22132"/>
    <cellStyle name="40% - Accent4 5 10" xfId="22133"/>
    <cellStyle name="40% - Accent4 5 2" xfId="22134"/>
    <cellStyle name="40% - Accent4 5 2 2" xfId="22135"/>
    <cellStyle name="40% - Accent4 5 2 2 2" xfId="22136"/>
    <cellStyle name="40% - Accent4 5 2 2 3" xfId="22137"/>
    <cellStyle name="40% - Accent4 5 2 2 4" xfId="22138"/>
    <cellStyle name="40% - Accent4 5 2 3" xfId="22139"/>
    <cellStyle name="40% - Accent4 5 2 3 2" xfId="22140"/>
    <cellStyle name="40% - Accent4 5 2 4" xfId="22141"/>
    <cellStyle name="40% - Accent4 5 2 4 2" xfId="22142"/>
    <cellStyle name="40% - Accent4 5 2 5" xfId="22143"/>
    <cellStyle name="40% - Accent4 5 2 6" xfId="22144"/>
    <cellStyle name="40% - Accent4 5 2 7" xfId="22145"/>
    <cellStyle name="40% - Accent4 5 2 8" xfId="22146"/>
    <cellStyle name="40% - Accent4 5 3" xfId="22147"/>
    <cellStyle name="40% - Accent4 5 3 2" xfId="22148"/>
    <cellStyle name="40% - Accent4 5 3 3" xfId="22149"/>
    <cellStyle name="40% - Accent4 5 4" xfId="22150"/>
    <cellStyle name="40% - Accent4 5 4 2" xfId="22151"/>
    <cellStyle name="40% - Accent4 5 5" xfId="22152"/>
    <cellStyle name="40% - Accent4 5 5 2" xfId="22153"/>
    <cellStyle name="40% - Accent4 5 6" xfId="22154"/>
    <cellStyle name="40% - Accent4 5 6 2" xfId="22155"/>
    <cellStyle name="40% - Accent4 5 7" xfId="22156"/>
    <cellStyle name="40% - Accent4 5 8" xfId="22157"/>
    <cellStyle name="40% - Accent4 5 9" xfId="22158"/>
    <cellStyle name="40% - Accent4 6" xfId="22159"/>
    <cellStyle name="40% - Accent4 6 2" xfId="22160"/>
    <cellStyle name="40% - Accent4 6 2 2" xfId="22161"/>
    <cellStyle name="40% - Accent4 6 2 2 2" xfId="22162"/>
    <cellStyle name="40% - Accent4 6 2 3" xfId="22163"/>
    <cellStyle name="40% - Accent4 6 2 3 2" xfId="22164"/>
    <cellStyle name="40% - Accent4 6 2 4" xfId="22165"/>
    <cellStyle name="40% - Accent4 6 2 4 2" xfId="22166"/>
    <cellStyle name="40% - Accent4 6 2 5" xfId="22167"/>
    <cellStyle name="40% - Accent4 6 2 6" xfId="22168"/>
    <cellStyle name="40% - Accent4 6 2 7" xfId="22169"/>
    <cellStyle name="40% - Accent4 6 2 8" xfId="22170"/>
    <cellStyle name="40% - Accent4 6 2 9" xfId="22171"/>
    <cellStyle name="40% - Accent4 6 3" xfId="22172"/>
    <cellStyle name="40% - Accent4 6 3 2" xfId="22173"/>
    <cellStyle name="40% - Accent4 6 3 3" xfId="22174"/>
    <cellStyle name="40% - Accent4 6 3 4" xfId="22175"/>
    <cellStyle name="40% - Accent4 6 4" xfId="22176"/>
    <cellStyle name="40% - Accent4 6 4 2" xfId="22177"/>
    <cellStyle name="40% - Accent4 6 5" xfId="22178"/>
    <cellStyle name="40% - Accent4 6 5 2" xfId="22179"/>
    <cellStyle name="40% - Accent4 6 6" xfId="22180"/>
    <cellStyle name="40% - Accent4 6 7" xfId="22181"/>
    <cellStyle name="40% - Accent4 6 8" xfId="22182"/>
    <cellStyle name="40% - Accent4 6 9" xfId="22183"/>
    <cellStyle name="40% - Accent4 7" xfId="22184"/>
    <cellStyle name="40% - Accent4 7 10" xfId="22185"/>
    <cellStyle name="40% - Accent4 7 2" xfId="22186"/>
    <cellStyle name="40% - Accent4 7 2 2" xfId="22187"/>
    <cellStyle name="40% - Accent4 7 2 2 2" xfId="22188"/>
    <cellStyle name="40% - Accent4 7 2 3" xfId="22189"/>
    <cellStyle name="40% - Accent4 7 2 3 2" xfId="22190"/>
    <cellStyle name="40% - Accent4 7 2 4" xfId="22191"/>
    <cellStyle name="40% - Accent4 7 2 4 2" xfId="22192"/>
    <cellStyle name="40% - Accent4 7 2 5" xfId="22193"/>
    <cellStyle name="40% - Accent4 7 2 6" xfId="22194"/>
    <cellStyle name="40% - Accent4 7 2 7" xfId="22195"/>
    <cellStyle name="40% - Accent4 7 2 8" xfId="22196"/>
    <cellStyle name="40% - Accent4 7 2 9" xfId="22197"/>
    <cellStyle name="40% - Accent4 7 3" xfId="22198"/>
    <cellStyle name="40% - Accent4 7 3 2" xfId="22199"/>
    <cellStyle name="40% - Accent4 7 4" xfId="22200"/>
    <cellStyle name="40% - Accent4 7 4 2" xfId="22201"/>
    <cellStyle name="40% - Accent4 7 5" xfId="22202"/>
    <cellStyle name="40% - Accent4 7 5 2" xfId="22203"/>
    <cellStyle name="40% - Accent4 7 6" xfId="22204"/>
    <cellStyle name="40% - Accent4 7 7" xfId="22205"/>
    <cellStyle name="40% - Accent4 7 8" xfId="22206"/>
    <cellStyle name="40% - Accent4 7 9" xfId="22207"/>
    <cellStyle name="40% - Accent4 8" xfId="22208"/>
    <cellStyle name="40% - Accent4 8 2" xfId="22209"/>
    <cellStyle name="40% - Accent4 8 2 2" xfId="22210"/>
    <cellStyle name="40% - Accent4 8 3" xfId="22211"/>
    <cellStyle name="40% - Accent4 8 3 2" xfId="22212"/>
    <cellStyle name="40% - Accent4 8 4" xfId="22213"/>
    <cellStyle name="40% - Accent4 8 4 2" xfId="22214"/>
    <cellStyle name="40% - Accent4 8 5" xfId="22215"/>
    <cellStyle name="40% - Accent4 8 6" xfId="22216"/>
    <cellStyle name="40% - Accent4 8 7" xfId="22217"/>
    <cellStyle name="40% - Accent4 8 8" xfId="22218"/>
    <cellStyle name="40% - Accent4 8 9" xfId="22219"/>
    <cellStyle name="40% - Accent4 9" xfId="22220"/>
    <cellStyle name="40% - Accent4 9 2" xfId="22221"/>
    <cellStyle name="40% - Accent4 9 2 2" xfId="22222"/>
    <cellStyle name="40% - Accent4 9 3" xfId="22223"/>
    <cellStyle name="40% - Accent4 9 3 2" xfId="22224"/>
    <cellStyle name="40% - Accent4 9 4" xfId="22225"/>
    <cellStyle name="40% - Accent4 9 4 2" xfId="22226"/>
    <cellStyle name="40% - Accent4 9 5" xfId="22227"/>
    <cellStyle name="40% - Accent4 9 6" xfId="22228"/>
    <cellStyle name="40% - Accent4 9 7" xfId="22229"/>
    <cellStyle name="40% - Accent4 9 8" xfId="22230"/>
    <cellStyle name="40% - Accent4 9 9" xfId="22231"/>
    <cellStyle name="40% - Accent5 10" xfId="22232"/>
    <cellStyle name="40% - Accent5 10 2" xfId="22233"/>
    <cellStyle name="40% - Accent5 10 2 2" xfId="22234"/>
    <cellStyle name="40% - Accent5 10 3" xfId="22235"/>
    <cellStyle name="40% - Accent5 10 3 2" xfId="22236"/>
    <cellStyle name="40% - Accent5 10 4" xfId="22237"/>
    <cellStyle name="40% - Accent5 10 4 2" xfId="22238"/>
    <cellStyle name="40% - Accent5 10 5" xfId="22239"/>
    <cellStyle name="40% - Accent5 10 6" xfId="22240"/>
    <cellStyle name="40% - Accent5 10 7" xfId="22241"/>
    <cellStyle name="40% - Accent5 10 8" xfId="22242"/>
    <cellStyle name="40% - Accent5 10 9" xfId="22243"/>
    <cellStyle name="40% - Accent5 11" xfId="22244"/>
    <cellStyle name="40% - Accent5 11 2" xfId="22245"/>
    <cellStyle name="40% - Accent5 11 2 2" xfId="22246"/>
    <cellStyle name="40% - Accent5 11 3" xfId="22247"/>
    <cellStyle name="40% - Accent5 11 3 2" xfId="22248"/>
    <cellStyle name="40% - Accent5 11 4" xfId="22249"/>
    <cellStyle name="40% - Accent5 11 5" xfId="22250"/>
    <cellStyle name="40% - Accent5 11 6" xfId="22251"/>
    <cellStyle name="40% - Accent5 11 7" xfId="22252"/>
    <cellStyle name="40% - Accent5 11 8" xfId="22253"/>
    <cellStyle name="40% - Accent5 12" xfId="22254"/>
    <cellStyle name="40% - Accent5 12 2" xfId="22255"/>
    <cellStyle name="40% - Accent5 12 2 2" xfId="22256"/>
    <cellStyle name="40% - Accent5 12 3" xfId="22257"/>
    <cellStyle name="40% - Accent5 12 4" xfId="22258"/>
    <cellStyle name="40% - Accent5 12 5" xfId="22259"/>
    <cellStyle name="40% - Accent5 13" xfId="22260"/>
    <cellStyle name="40% - Accent5 13 2" xfId="22261"/>
    <cellStyle name="40% - Accent5 13 3" xfId="22262"/>
    <cellStyle name="40% - Accent5 14" xfId="22263"/>
    <cellStyle name="40% - Accent5 14 2" xfId="22264"/>
    <cellStyle name="40% - Accent5 15" xfId="22265"/>
    <cellStyle name="40% - Accent5 16" xfId="22266"/>
    <cellStyle name="40% - Accent5 17" xfId="22267"/>
    <cellStyle name="40% - Accent5 18" xfId="22268"/>
    <cellStyle name="40% - Accent5 19" xfId="22269"/>
    <cellStyle name="40% - Accent5 2" xfId="22270"/>
    <cellStyle name="40% - Accent5 2 10" xfId="22271"/>
    <cellStyle name="40% - Accent5 2 11" xfId="22272"/>
    <cellStyle name="40% - Accent5 2 12" xfId="22273"/>
    <cellStyle name="40% - Accent5 2 13" xfId="22274"/>
    <cellStyle name="40% - Accent5 2 14" xfId="22275"/>
    <cellStyle name="40% - Accent5 2 2" xfId="22276"/>
    <cellStyle name="40% - Accent5 2 2 10" xfId="22277"/>
    <cellStyle name="40% - Accent5 2 2 11" xfId="22278"/>
    <cellStyle name="40% - Accent5 2 2 12" xfId="22279"/>
    <cellStyle name="40% - Accent5 2 2 2" xfId="22280"/>
    <cellStyle name="40% - Accent5 2 2 2 2" xfId="22281"/>
    <cellStyle name="40% - Accent5 2 2 2 2 2" xfId="22282"/>
    <cellStyle name="40% - Accent5 2 2 2 2 2 2" xfId="22283"/>
    <cellStyle name="40% - Accent5 2 2 2 2 3" xfId="22284"/>
    <cellStyle name="40% - Accent5 2 2 2 2 3 2" xfId="22285"/>
    <cellStyle name="40% - Accent5 2 2 2 2 4" xfId="22286"/>
    <cellStyle name="40% - Accent5 2 2 2 2 4 2" xfId="22287"/>
    <cellStyle name="40% - Accent5 2 2 2 2 5" xfId="22288"/>
    <cellStyle name="40% - Accent5 2 2 2 2 6" xfId="22289"/>
    <cellStyle name="40% - Accent5 2 2 2 2 7" xfId="22290"/>
    <cellStyle name="40% - Accent5 2 2 2 2 8" xfId="22291"/>
    <cellStyle name="40% - Accent5 2 2 2 2 9" xfId="22292"/>
    <cellStyle name="40% - Accent5 2 2 2 3" xfId="22293"/>
    <cellStyle name="40% - Accent5 2 2 2 3 2" xfId="22294"/>
    <cellStyle name="40% - Accent5 2 2 2 3 3" xfId="22295"/>
    <cellStyle name="40% - Accent5 2 2 2 3 4" xfId="22296"/>
    <cellStyle name="40% - Accent5 2 2 2 4" xfId="22297"/>
    <cellStyle name="40% - Accent5 2 2 2 4 2" xfId="22298"/>
    <cellStyle name="40% - Accent5 2 2 2 5" xfId="22299"/>
    <cellStyle name="40% - Accent5 2 2 2 5 2" xfId="22300"/>
    <cellStyle name="40% - Accent5 2 2 2 6" xfId="22301"/>
    <cellStyle name="40% - Accent5 2 2 2 7" xfId="22302"/>
    <cellStyle name="40% - Accent5 2 2 2 8" xfId="22303"/>
    <cellStyle name="40% - Accent5 2 2 2 9" xfId="22304"/>
    <cellStyle name="40% - Accent5 2 2 3" xfId="22305"/>
    <cellStyle name="40% - Accent5 2 2 3 10" xfId="22306"/>
    <cellStyle name="40% - Accent5 2 2 3 2" xfId="22307"/>
    <cellStyle name="40% - Accent5 2 2 3 2 2" xfId="22308"/>
    <cellStyle name="40% - Accent5 2 2 3 2 2 2" xfId="22309"/>
    <cellStyle name="40% - Accent5 2 2 3 2 3" xfId="22310"/>
    <cellStyle name="40% - Accent5 2 2 3 2 3 2" xfId="22311"/>
    <cellStyle name="40% - Accent5 2 2 3 2 4" xfId="22312"/>
    <cellStyle name="40% - Accent5 2 2 3 2 4 2" xfId="22313"/>
    <cellStyle name="40% - Accent5 2 2 3 2 5" xfId="22314"/>
    <cellStyle name="40% - Accent5 2 2 3 2 6" xfId="22315"/>
    <cellStyle name="40% - Accent5 2 2 3 2 7" xfId="22316"/>
    <cellStyle name="40% - Accent5 2 2 3 2 8" xfId="22317"/>
    <cellStyle name="40% - Accent5 2 2 3 2 9" xfId="22318"/>
    <cellStyle name="40% - Accent5 2 2 3 3" xfId="22319"/>
    <cellStyle name="40% - Accent5 2 2 3 3 2" xfId="22320"/>
    <cellStyle name="40% - Accent5 2 2 3 4" xfId="22321"/>
    <cellStyle name="40% - Accent5 2 2 3 4 2" xfId="22322"/>
    <cellStyle name="40% - Accent5 2 2 3 5" xfId="22323"/>
    <cellStyle name="40% - Accent5 2 2 3 5 2" xfId="22324"/>
    <cellStyle name="40% - Accent5 2 2 3 6" xfId="22325"/>
    <cellStyle name="40% - Accent5 2 2 3 7" xfId="22326"/>
    <cellStyle name="40% - Accent5 2 2 3 8" xfId="22327"/>
    <cellStyle name="40% - Accent5 2 2 3 9" xfId="22328"/>
    <cellStyle name="40% - Accent5 2 2 4" xfId="22329"/>
    <cellStyle name="40% - Accent5 2 2 4 2" xfId="22330"/>
    <cellStyle name="40% - Accent5 2 2 4 2 2" xfId="22331"/>
    <cellStyle name="40% - Accent5 2 2 4 3" xfId="22332"/>
    <cellStyle name="40% - Accent5 2 2 4 3 2" xfId="22333"/>
    <cellStyle name="40% - Accent5 2 2 4 4" xfId="22334"/>
    <cellStyle name="40% - Accent5 2 2 4 4 2" xfId="22335"/>
    <cellStyle name="40% - Accent5 2 2 4 5" xfId="22336"/>
    <cellStyle name="40% - Accent5 2 2 4 6" xfId="22337"/>
    <cellStyle name="40% - Accent5 2 2 4 7" xfId="22338"/>
    <cellStyle name="40% - Accent5 2 2 4 8" xfId="22339"/>
    <cellStyle name="40% - Accent5 2 2 4 9" xfId="22340"/>
    <cellStyle name="40% - Accent5 2 2 5" xfId="22341"/>
    <cellStyle name="40% - Accent5 2 2 5 2" xfId="22342"/>
    <cellStyle name="40% - Accent5 2 2 5 3" xfId="22343"/>
    <cellStyle name="40% - Accent5 2 2 6" xfId="22344"/>
    <cellStyle name="40% - Accent5 2 2 6 2" xfId="22345"/>
    <cellStyle name="40% - Accent5 2 2 6 3" xfId="22346"/>
    <cellStyle name="40% - Accent5 2 2 6 4" xfId="22347"/>
    <cellStyle name="40% - Accent5 2 2 7" xfId="22348"/>
    <cellStyle name="40% - Accent5 2 2 7 2" xfId="22349"/>
    <cellStyle name="40% - Accent5 2 2 8" xfId="22350"/>
    <cellStyle name="40% - Accent5 2 2 8 2" xfId="22351"/>
    <cellStyle name="40% - Accent5 2 2 9" xfId="22352"/>
    <cellStyle name="40% - Accent5 2 3" xfId="22353"/>
    <cellStyle name="40% - Accent5 2 3 2" xfId="22354"/>
    <cellStyle name="40% - Accent5 2 3 2 2" xfId="22355"/>
    <cellStyle name="40% - Accent5 2 3 2 2 2" xfId="22356"/>
    <cellStyle name="40% - Accent5 2 3 2 3" xfId="22357"/>
    <cellStyle name="40% - Accent5 2 3 2 3 2" xfId="22358"/>
    <cellStyle name="40% - Accent5 2 3 2 4" xfId="22359"/>
    <cellStyle name="40% - Accent5 2 3 2 4 2" xfId="22360"/>
    <cellStyle name="40% - Accent5 2 3 2 5" xfId="22361"/>
    <cellStyle name="40% - Accent5 2 3 2 6" xfId="22362"/>
    <cellStyle name="40% - Accent5 2 3 2 7" xfId="22363"/>
    <cellStyle name="40% - Accent5 2 3 2 8" xfId="22364"/>
    <cellStyle name="40% - Accent5 2 3 2 9" xfId="22365"/>
    <cellStyle name="40% - Accent5 2 3 3" xfId="22366"/>
    <cellStyle name="40% - Accent5 2 3 3 2" xfId="22367"/>
    <cellStyle name="40% - Accent5 2 3 3 3" xfId="22368"/>
    <cellStyle name="40% - Accent5 2 3 3 4" xfId="22369"/>
    <cellStyle name="40% - Accent5 2 3 4" xfId="22370"/>
    <cellStyle name="40% - Accent5 2 3 4 2" xfId="22371"/>
    <cellStyle name="40% - Accent5 2 3 5" xfId="22372"/>
    <cellStyle name="40% - Accent5 2 3 5 2" xfId="22373"/>
    <cellStyle name="40% - Accent5 2 3 6" xfId="22374"/>
    <cellStyle name="40% - Accent5 2 3 7" xfId="22375"/>
    <cellStyle name="40% - Accent5 2 3 8" xfId="22376"/>
    <cellStyle name="40% - Accent5 2 3 9" xfId="22377"/>
    <cellStyle name="40% - Accent5 2 4" xfId="22378"/>
    <cellStyle name="40% - Accent5 2 4 10" xfId="22379"/>
    <cellStyle name="40% - Accent5 2 4 2" xfId="22380"/>
    <cellStyle name="40% - Accent5 2 4 2 2" xfId="22381"/>
    <cellStyle name="40% - Accent5 2 4 2 2 2" xfId="22382"/>
    <cellStyle name="40% - Accent5 2 4 2 3" xfId="22383"/>
    <cellStyle name="40% - Accent5 2 4 2 3 2" xfId="22384"/>
    <cellStyle name="40% - Accent5 2 4 2 4" xfId="22385"/>
    <cellStyle name="40% - Accent5 2 4 2 4 2" xfId="22386"/>
    <cellStyle name="40% - Accent5 2 4 2 5" xfId="22387"/>
    <cellStyle name="40% - Accent5 2 4 2 6" xfId="22388"/>
    <cellStyle name="40% - Accent5 2 4 2 7" xfId="22389"/>
    <cellStyle name="40% - Accent5 2 4 2 8" xfId="22390"/>
    <cellStyle name="40% - Accent5 2 4 2 9" xfId="22391"/>
    <cellStyle name="40% - Accent5 2 4 3" xfId="22392"/>
    <cellStyle name="40% - Accent5 2 4 3 2" xfId="22393"/>
    <cellStyle name="40% - Accent5 2 4 3 3" xfId="22394"/>
    <cellStyle name="40% - Accent5 2 4 3 4" xfId="22395"/>
    <cellStyle name="40% - Accent5 2 4 4" xfId="22396"/>
    <cellStyle name="40% - Accent5 2 4 4 2" xfId="22397"/>
    <cellStyle name="40% - Accent5 2 4 4 3" xfId="22398"/>
    <cellStyle name="40% - Accent5 2 4 4 4" xfId="22399"/>
    <cellStyle name="40% - Accent5 2 4 5" xfId="22400"/>
    <cellStyle name="40% - Accent5 2 4 5 2" xfId="22401"/>
    <cellStyle name="40% - Accent5 2 4 6" xfId="22402"/>
    <cellStyle name="40% - Accent5 2 4 7" xfId="22403"/>
    <cellStyle name="40% - Accent5 2 4 8" xfId="22404"/>
    <cellStyle name="40% - Accent5 2 4 9" xfId="22405"/>
    <cellStyle name="40% - Accent5 2 5" xfId="22406"/>
    <cellStyle name="40% - Accent5 2 5 2" xfId="22407"/>
    <cellStyle name="40% - Accent5 2 5 2 2" xfId="22408"/>
    <cellStyle name="40% - Accent5 2 5 3" xfId="22409"/>
    <cellStyle name="40% - Accent5 2 5 3 2" xfId="22410"/>
    <cellStyle name="40% - Accent5 2 5 4" xfId="22411"/>
    <cellStyle name="40% - Accent5 2 5 4 2" xfId="22412"/>
    <cellStyle name="40% - Accent5 2 5 5" xfId="22413"/>
    <cellStyle name="40% - Accent5 2 5 6" xfId="22414"/>
    <cellStyle name="40% - Accent5 2 5 7" xfId="22415"/>
    <cellStyle name="40% - Accent5 2 5 8" xfId="22416"/>
    <cellStyle name="40% - Accent5 2 5 9" xfId="22417"/>
    <cellStyle name="40% - Accent5 2 6" xfId="22418"/>
    <cellStyle name="40% - Accent5 2 6 2" xfId="22419"/>
    <cellStyle name="40% - Accent5 2 6 2 2" xfId="22420"/>
    <cellStyle name="40% - Accent5 2 6 3" xfId="22421"/>
    <cellStyle name="40% - Accent5 2 6 3 2" xfId="22422"/>
    <cellStyle name="40% - Accent5 2 6 4" xfId="22423"/>
    <cellStyle name="40% - Accent5 2 6 4 2" xfId="22424"/>
    <cellStyle name="40% - Accent5 2 6 5" xfId="22425"/>
    <cellStyle name="40% - Accent5 2 6 6" xfId="22426"/>
    <cellStyle name="40% - Accent5 2 6 7" xfId="22427"/>
    <cellStyle name="40% - Accent5 2 6 8" xfId="22428"/>
    <cellStyle name="40% - Accent5 2 6 9" xfId="22429"/>
    <cellStyle name="40% - Accent5 2 7" xfId="22430"/>
    <cellStyle name="40% - Accent5 2 7 2" xfId="22431"/>
    <cellStyle name="40% - Accent5 2 7 3" xfId="22432"/>
    <cellStyle name="40% - Accent5 2 7 4" xfId="22433"/>
    <cellStyle name="40% - Accent5 2 8" xfId="22434"/>
    <cellStyle name="40% - Accent5 2 8 2" xfId="22435"/>
    <cellStyle name="40% - Accent5 2 9" xfId="22436"/>
    <cellStyle name="40% - Accent5 2 9 2" xfId="22437"/>
    <cellStyle name="40% - Accent5 20" xfId="22438"/>
    <cellStyle name="40% - Accent5 3" xfId="22439"/>
    <cellStyle name="40% - Accent5 3 10" xfId="22440"/>
    <cellStyle name="40% - Accent5 3 11" xfId="22441"/>
    <cellStyle name="40% - Accent5 3 12" xfId="22442"/>
    <cellStyle name="40% - Accent5 3 2" xfId="22443"/>
    <cellStyle name="40% - Accent5 3 2 10" xfId="22444"/>
    <cellStyle name="40% - Accent5 3 2 2" xfId="22445"/>
    <cellStyle name="40% - Accent5 3 2 2 2" xfId="22446"/>
    <cellStyle name="40% - Accent5 3 2 2 2 2" xfId="22447"/>
    <cellStyle name="40% - Accent5 3 2 2 3" xfId="22448"/>
    <cellStyle name="40% - Accent5 3 2 2 3 2" xfId="22449"/>
    <cellStyle name="40% - Accent5 3 2 2 4" xfId="22450"/>
    <cellStyle name="40% - Accent5 3 2 2 4 2" xfId="22451"/>
    <cellStyle name="40% - Accent5 3 2 2 5" xfId="22452"/>
    <cellStyle name="40% - Accent5 3 2 2 6" xfId="22453"/>
    <cellStyle name="40% - Accent5 3 2 2 7" xfId="22454"/>
    <cellStyle name="40% - Accent5 3 2 2 8" xfId="22455"/>
    <cellStyle name="40% - Accent5 3 2 2 9" xfId="22456"/>
    <cellStyle name="40% - Accent5 3 2 3" xfId="22457"/>
    <cellStyle name="40% - Accent5 3 2 3 2" xfId="22458"/>
    <cellStyle name="40% - Accent5 3 2 3 3" xfId="22459"/>
    <cellStyle name="40% - Accent5 3 2 3 4" xfId="22460"/>
    <cellStyle name="40% - Accent5 3 2 4" xfId="22461"/>
    <cellStyle name="40% - Accent5 3 2 4 2" xfId="22462"/>
    <cellStyle name="40% - Accent5 3 2 5" xfId="22463"/>
    <cellStyle name="40% - Accent5 3 2 5 2" xfId="22464"/>
    <cellStyle name="40% - Accent5 3 2 6" xfId="22465"/>
    <cellStyle name="40% - Accent5 3 2 6 2" xfId="22466"/>
    <cellStyle name="40% - Accent5 3 2 7" xfId="22467"/>
    <cellStyle name="40% - Accent5 3 2 8" xfId="22468"/>
    <cellStyle name="40% - Accent5 3 2 9" xfId="22469"/>
    <cellStyle name="40% - Accent5 3 3" xfId="22470"/>
    <cellStyle name="40% - Accent5 3 3 2" xfId="22471"/>
    <cellStyle name="40% - Accent5 3 3 2 2" xfId="22472"/>
    <cellStyle name="40% - Accent5 3 3 2 2 2" xfId="22473"/>
    <cellStyle name="40% - Accent5 3 3 2 3" xfId="22474"/>
    <cellStyle name="40% - Accent5 3 3 2 3 2" xfId="22475"/>
    <cellStyle name="40% - Accent5 3 3 2 4" xfId="22476"/>
    <cellStyle name="40% - Accent5 3 3 2 4 2" xfId="22477"/>
    <cellStyle name="40% - Accent5 3 3 2 5" xfId="22478"/>
    <cellStyle name="40% - Accent5 3 3 2 6" xfId="22479"/>
    <cellStyle name="40% - Accent5 3 3 2 7" xfId="22480"/>
    <cellStyle name="40% - Accent5 3 3 2 8" xfId="22481"/>
    <cellStyle name="40% - Accent5 3 3 2 9" xfId="22482"/>
    <cellStyle name="40% - Accent5 3 3 3" xfId="22483"/>
    <cellStyle name="40% - Accent5 3 3 3 2" xfId="22484"/>
    <cellStyle name="40% - Accent5 3 3 3 3" xfId="22485"/>
    <cellStyle name="40% - Accent5 3 3 3 4" xfId="22486"/>
    <cellStyle name="40% - Accent5 3 3 4" xfId="22487"/>
    <cellStyle name="40% - Accent5 3 3 4 2" xfId="22488"/>
    <cellStyle name="40% - Accent5 3 3 5" xfId="22489"/>
    <cellStyle name="40% - Accent5 3 3 5 2" xfId="22490"/>
    <cellStyle name="40% - Accent5 3 3 6" xfId="22491"/>
    <cellStyle name="40% - Accent5 3 3 7" xfId="22492"/>
    <cellStyle name="40% - Accent5 3 3 8" xfId="22493"/>
    <cellStyle name="40% - Accent5 3 3 9" xfId="22494"/>
    <cellStyle name="40% - Accent5 3 4" xfId="22495"/>
    <cellStyle name="40% - Accent5 3 4 2" xfId="22496"/>
    <cellStyle name="40% - Accent5 3 4 2 2" xfId="22497"/>
    <cellStyle name="40% - Accent5 3 4 3" xfId="22498"/>
    <cellStyle name="40% - Accent5 3 4 3 2" xfId="22499"/>
    <cellStyle name="40% - Accent5 3 4 4" xfId="22500"/>
    <cellStyle name="40% - Accent5 3 4 4 2" xfId="22501"/>
    <cellStyle name="40% - Accent5 3 4 5" xfId="22502"/>
    <cellStyle name="40% - Accent5 3 4 6" xfId="22503"/>
    <cellStyle name="40% - Accent5 3 4 7" xfId="22504"/>
    <cellStyle name="40% - Accent5 3 4 8" xfId="22505"/>
    <cellStyle name="40% - Accent5 3 4 9" xfId="22506"/>
    <cellStyle name="40% - Accent5 3 5" xfId="22507"/>
    <cellStyle name="40% - Accent5 3 5 2" xfId="22508"/>
    <cellStyle name="40% - Accent5 3 5 3" xfId="22509"/>
    <cellStyle name="40% - Accent5 3 6" xfId="22510"/>
    <cellStyle name="40% - Accent5 3 6 2" xfId="22511"/>
    <cellStyle name="40% - Accent5 3 6 3" xfId="22512"/>
    <cellStyle name="40% - Accent5 3 6 4" xfId="22513"/>
    <cellStyle name="40% - Accent5 3 7" xfId="22514"/>
    <cellStyle name="40% - Accent5 3 7 2" xfId="22515"/>
    <cellStyle name="40% - Accent5 3 8" xfId="22516"/>
    <cellStyle name="40% - Accent5 3 8 2" xfId="22517"/>
    <cellStyle name="40% - Accent5 3 9" xfId="22518"/>
    <cellStyle name="40% - Accent5 4" xfId="22519"/>
    <cellStyle name="40% - Accent5 4 10" xfId="22520"/>
    <cellStyle name="40% - Accent5 4 11" xfId="22521"/>
    <cellStyle name="40% - Accent5 4 12" xfId="22522"/>
    <cellStyle name="40% - Accent5 4 2" xfId="22523"/>
    <cellStyle name="40% - Accent5 4 2 10" xfId="22524"/>
    <cellStyle name="40% - Accent5 4 2 2" xfId="22525"/>
    <cellStyle name="40% - Accent5 4 2 2 2" xfId="22526"/>
    <cellStyle name="40% - Accent5 4 2 2 2 2" xfId="22527"/>
    <cellStyle name="40% - Accent5 4 2 2 3" xfId="22528"/>
    <cellStyle name="40% - Accent5 4 2 2 3 2" xfId="22529"/>
    <cellStyle name="40% - Accent5 4 2 2 4" xfId="22530"/>
    <cellStyle name="40% - Accent5 4 2 2 4 2" xfId="22531"/>
    <cellStyle name="40% - Accent5 4 2 2 5" xfId="22532"/>
    <cellStyle name="40% - Accent5 4 2 2 6" xfId="22533"/>
    <cellStyle name="40% - Accent5 4 2 2 7" xfId="22534"/>
    <cellStyle name="40% - Accent5 4 2 2 8" xfId="22535"/>
    <cellStyle name="40% - Accent5 4 2 2 9" xfId="22536"/>
    <cellStyle name="40% - Accent5 4 2 3" xfId="22537"/>
    <cellStyle name="40% - Accent5 4 2 3 2" xfId="22538"/>
    <cellStyle name="40% - Accent5 4 2 3 3" xfId="22539"/>
    <cellStyle name="40% - Accent5 4 2 3 4" xfId="22540"/>
    <cellStyle name="40% - Accent5 4 2 4" xfId="22541"/>
    <cellStyle name="40% - Accent5 4 2 4 2" xfId="22542"/>
    <cellStyle name="40% - Accent5 4 2 5" xfId="22543"/>
    <cellStyle name="40% - Accent5 4 2 5 2" xfId="22544"/>
    <cellStyle name="40% - Accent5 4 2 6" xfId="22545"/>
    <cellStyle name="40% - Accent5 4 2 6 2" xfId="22546"/>
    <cellStyle name="40% - Accent5 4 2 7" xfId="22547"/>
    <cellStyle name="40% - Accent5 4 2 8" xfId="22548"/>
    <cellStyle name="40% - Accent5 4 2 9" xfId="22549"/>
    <cellStyle name="40% - Accent5 4 3" xfId="22550"/>
    <cellStyle name="40% - Accent5 4 3 10" xfId="22551"/>
    <cellStyle name="40% - Accent5 4 3 2" xfId="22552"/>
    <cellStyle name="40% - Accent5 4 3 2 2" xfId="22553"/>
    <cellStyle name="40% - Accent5 4 3 2 2 2" xfId="22554"/>
    <cellStyle name="40% - Accent5 4 3 2 3" xfId="22555"/>
    <cellStyle name="40% - Accent5 4 3 2 3 2" xfId="22556"/>
    <cellStyle name="40% - Accent5 4 3 2 4" xfId="22557"/>
    <cellStyle name="40% - Accent5 4 3 2 4 2" xfId="22558"/>
    <cellStyle name="40% - Accent5 4 3 2 5" xfId="22559"/>
    <cellStyle name="40% - Accent5 4 3 2 6" xfId="22560"/>
    <cellStyle name="40% - Accent5 4 3 2 7" xfId="22561"/>
    <cellStyle name="40% - Accent5 4 3 2 8" xfId="22562"/>
    <cellStyle name="40% - Accent5 4 3 2 9" xfId="22563"/>
    <cellStyle name="40% - Accent5 4 3 3" xfId="22564"/>
    <cellStyle name="40% - Accent5 4 3 3 2" xfId="22565"/>
    <cellStyle name="40% - Accent5 4 3 4" xfId="22566"/>
    <cellStyle name="40% - Accent5 4 3 4 2" xfId="22567"/>
    <cellStyle name="40% - Accent5 4 3 5" xfId="22568"/>
    <cellStyle name="40% - Accent5 4 3 5 2" xfId="22569"/>
    <cellStyle name="40% - Accent5 4 3 6" xfId="22570"/>
    <cellStyle name="40% - Accent5 4 3 7" xfId="22571"/>
    <cellStyle name="40% - Accent5 4 3 8" xfId="22572"/>
    <cellStyle name="40% - Accent5 4 3 9" xfId="22573"/>
    <cellStyle name="40% - Accent5 4 4" xfId="22574"/>
    <cellStyle name="40% - Accent5 4 4 2" xfId="22575"/>
    <cellStyle name="40% - Accent5 4 4 2 2" xfId="22576"/>
    <cellStyle name="40% - Accent5 4 4 3" xfId="22577"/>
    <cellStyle name="40% - Accent5 4 4 3 2" xfId="22578"/>
    <cellStyle name="40% - Accent5 4 4 4" xfId="22579"/>
    <cellStyle name="40% - Accent5 4 4 4 2" xfId="22580"/>
    <cellStyle name="40% - Accent5 4 4 5" xfId="22581"/>
    <cellStyle name="40% - Accent5 4 4 6" xfId="22582"/>
    <cellStyle name="40% - Accent5 4 4 7" xfId="22583"/>
    <cellStyle name="40% - Accent5 4 4 8" xfId="22584"/>
    <cellStyle name="40% - Accent5 4 4 9" xfId="22585"/>
    <cellStyle name="40% - Accent5 4 5" xfId="22586"/>
    <cellStyle name="40% - Accent5 4 5 2" xfId="22587"/>
    <cellStyle name="40% - Accent5 4 5 3" xfId="22588"/>
    <cellStyle name="40% - Accent5 4 5 4" xfId="22589"/>
    <cellStyle name="40% - Accent5 4 6" xfId="22590"/>
    <cellStyle name="40% - Accent5 4 6 2" xfId="22591"/>
    <cellStyle name="40% - Accent5 4 6 3" xfId="22592"/>
    <cellStyle name="40% - Accent5 4 6 4" xfId="22593"/>
    <cellStyle name="40% - Accent5 4 7" xfId="22594"/>
    <cellStyle name="40% - Accent5 4 7 2" xfId="22595"/>
    <cellStyle name="40% - Accent5 4 8" xfId="22596"/>
    <cellStyle name="40% - Accent5 4 8 2" xfId="22597"/>
    <cellStyle name="40% - Accent5 4 9" xfId="22598"/>
    <cellStyle name="40% - Accent5 5" xfId="22599"/>
    <cellStyle name="40% - Accent5 5 10" xfId="22600"/>
    <cellStyle name="40% - Accent5 5 2" xfId="22601"/>
    <cellStyle name="40% - Accent5 5 2 2" xfId="22602"/>
    <cellStyle name="40% - Accent5 5 2 2 2" xfId="22603"/>
    <cellStyle name="40% - Accent5 5 2 2 3" xfId="22604"/>
    <cellStyle name="40% - Accent5 5 2 2 4" xfId="22605"/>
    <cellStyle name="40% - Accent5 5 2 3" xfId="22606"/>
    <cellStyle name="40% - Accent5 5 2 3 2" xfId="22607"/>
    <cellStyle name="40% - Accent5 5 2 4" xfId="22608"/>
    <cellStyle name="40% - Accent5 5 2 4 2" xfId="22609"/>
    <cellStyle name="40% - Accent5 5 2 5" xfId="22610"/>
    <cellStyle name="40% - Accent5 5 2 6" xfId="22611"/>
    <cellStyle name="40% - Accent5 5 2 7" xfId="22612"/>
    <cellStyle name="40% - Accent5 5 2 8" xfId="22613"/>
    <cellStyle name="40% - Accent5 5 3" xfId="22614"/>
    <cellStyle name="40% - Accent5 5 3 2" xfId="22615"/>
    <cellStyle name="40% - Accent5 5 3 3" xfId="22616"/>
    <cellStyle name="40% - Accent5 5 4" xfId="22617"/>
    <cellStyle name="40% - Accent5 5 4 2" xfId="22618"/>
    <cellStyle name="40% - Accent5 5 5" xfId="22619"/>
    <cellStyle name="40% - Accent5 5 5 2" xfId="22620"/>
    <cellStyle name="40% - Accent5 5 6" xfId="22621"/>
    <cellStyle name="40% - Accent5 5 6 2" xfId="22622"/>
    <cellStyle name="40% - Accent5 5 7" xfId="22623"/>
    <cellStyle name="40% - Accent5 5 8" xfId="22624"/>
    <cellStyle name="40% - Accent5 5 9" xfId="22625"/>
    <cellStyle name="40% - Accent5 6" xfId="22626"/>
    <cellStyle name="40% - Accent5 6 2" xfId="22627"/>
    <cellStyle name="40% - Accent5 6 2 2" xfId="22628"/>
    <cellStyle name="40% - Accent5 6 2 2 2" xfId="22629"/>
    <cellStyle name="40% - Accent5 6 2 3" xfId="22630"/>
    <cellStyle name="40% - Accent5 6 2 3 2" xfId="22631"/>
    <cellStyle name="40% - Accent5 6 2 4" xfId="22632"/>
    <cellStyle name="40% - Accent5 6 2 4 2" xfId="22633"/>
    <cellStyle name="40% - Accent5 6 2 5" xfId="22634"/>
    <cellStyle name="40% - Accent5 6 2 6" xfId="22635"/>
    <cellStyle name="40% - Accent5 6 2 7" xfId="22636"/>
    <cellStyle name="40% - Accent5 6 2 8" xfId="22637"/>
    <cellStyle name="40% - Accent5 6 2 9" xfId="22638"/>
    <cellStyle name="40% - Accent5 6 3" xfId="22639"/>
    <cellStyle name="40% - Accent5 6 3 2" xfId="22640"/>
    <cellStyle name="40% - Accent5 6 3 3" xfId="22641"/>
    <cellStyle name="40% - Accent5 6 3 4" xfId="22642"/>
    <cellStyle name="40% - Accent5 6 4" xfId="22643"/>
    <cellStyle name="40% - Accent5 6 4 2" xfId="22644"/>
    <cellStyle name="40% - Accent5 6 5" xfId="22645"/>
    <cellStyle name="40% - Accent5 6 5 2" xfId="22646"/>
    <cellStyle name="40% - Accent5 6 6" xfId="22647"/>
    <cellStyle name="40% - Accent5 6 7" xfId="22648"/>
    <cellStyle name="40% - Accent5 6 8" xfId="22649"/>
    <cellStyle name="40% - Accent5 6 9" xfId="22650"/>
    <cellStyle name="40% - Accent5 7" xfId="22651"/>
    <cellStyle name="40% - Accent5 7 10" xfId="22652"/>
    <cellStyle name="40% - Accent5 7 2" xfId="22653"/>
    <cellStyle name="40% - Accent5 7 2 2" xfId="22654"/>
    <cellStyle name="40% - Accent5 7 2 2 2" xfId="22655"/>
    <cellStyle name="40% - Accent5 7 2 3" xfId="22656"/>
    <cellStyle name="40% - Accent5 7 2 3 2" xfId="22657"/>
    <cellStyle name="40% - Accent5 7 2 4" xfId="22658"/>
    <cellStyle name="40% - Accent5 7 2 4 2" xfId="22659"/>
    <cellStyle name="40% - Accent5 7 2 5" xfId="22660"/>
    <cellStyle name="40% - Accent5 7 2 6" xfId="22661"/>
    <cellStyle name="40% - Accent5 7 2 7" xfId="22662"/>
    <cellStyle name="40% - Accent5 7 2 8" xfId="22663"/>
    <cellStyle name="40% - Accent5 7 2 9" xfId="22664"/>
    <cellStyle name="40% - Accent5 7 3" xfId="22665"/>
    <cellStyle name="40% - Accent5 7 3 2" xfId="22666"/>
    <cellStyle name="40% - Accent5 7 4" xfId="22667"/>
    <cellStyle name="40% - Accent5 7 4 2" xfId="22668"/>
    <cellStyle name="40% - Accent5 7 5" xfId="22669"/>
    <cellStyle name="40% - Accent5 7 5 2" xfId="22670"/>
    <cellStyle name="40% - Accent5 7 6" xfId="22671"/>
    <cellStyle name="40% - Accent5 7 7" xfId="22672"/>
    <cellStyle name="40% - Accent5 7 8" xfId="22673"/>
    <cellStyle name="40% - Accent5 7 9" xfId="22674"/>
    <cellStyle name="40% - Accent5 8" xfId="22675"/>
    <cellStyle name="40% - Accent5 8 2" xfId="22676"/>
    <cellStyle name="40% - Accent5 8 2 2" xfId="22677"/>
    <cellStyle name="40% - Accent5 8 3" xfId="22678"/>
    <cellStyle name="40% - Accent5 8 3 2" xfId="22679"/>
    <cellStyle name="40% - Accent5 8 4" xfId="22680"/>
    <cellStyle name="40% - Accent5 8 4 2" xfId="22681"/>
    <cellStyle name="40% - Accent5 8 5" xfId="22682"/>
    <cellStyle name="40% - Accent5 8 6" xfId="22683"/>
    <cellStyle name="40% - Accent5 8 7" xfId="22684"/>
    <cellStyle name="40% - Accent5 8 8" xfId="22685"/>
    <cellStyle name="40% - Accent5 8 9" xfId="22686"/>
    <cellStyle name="40% - Accent5 9" xfId="22687"/>
    <cellStyle name="40% - Accent5 9 2" xfId="22688"/>
    <cellStyle name="40% - Accent5 9 2 2" xfId="22689"/>
    <cellStyle name="40% - Accent5 9 3" xfId="22690"/>
    <cellStyle name="40% - Accent5 9 3 2" xfId="22691"/>
    <cellStyle name="40% - Accent5 9 4" xfId="22692"/>
    <cellStyle name="40% - Accent5 9 4 2" xfId="22693"/>
    <cellStyle name="40% - Accent5 9 5" xfId="22694"/>
    <cellStyle name="40% - Accent5 9 6" xfId="22695"/>
    <cellStyle name="40% - Accent5 9 7" xfId="22696"/>
    <cellStyle name="40% - Accent5 9 8" xfId="22697"/>
    <cellStyle name="40% - Accent5 9 9" xfId="22698"/>
    <cellStyle name="40% - Accent6 10" xfId="22699"/>
    <cellStyle name="40% - Accent6 10 2" xfId="22700"/>
    <cellStyle name="40% - Accent6 10 2 2" xfId="22701"/>
    <cellStyle name="40% - Accent6 10 3" xfId="22702"/>
    <cellStyle name="40% - Accent6 10 3 2" xfId="22703"/>
    <cellStyle name="40% - Accent6 10 4" xfId="22704"/>
    <cellStyle name="40% - Accent6 10 4 2" xfId="22705"/>
    <cellStyle name="40% - Accent6 10 5" xfId="22706"/>
    <cellStyle name="40% - Accent6 10 6" xfId="22707"/>
    <cellStyle name="40% - Accent6 10 7" xfId="22708"/>
    <cellStyle name="40% - Accent6 10 8" xfId="22709"/>
    <cellStyle name="40% - Accent6 10 9" xfId="22710"/>
    <cellStyle name="40% - Accent6 11" xfId="22711"/>
    <cellStyle name="40% - Accent6 11 2" xfId="22712"/>
    <cellStyle name="40% - Accent6 11 2 2" xfId="22713"/>
    <cellStyle name="40% - Accent6 11 3" xfId="22714"/>
    <cellStyle name="40% - Accent6 11 3 2" xfId="22715"/>
    <cellStyle name="40% - Accent6 11 4" xfId="22716"/>
    <cellStyle name="40% - Accent6 11 5" xfId="22717"/>
    <cellStyle name="40% - Accent6 11 6" xfId="22718"/>
    <cellStyle name="40% - Accent6 11 7" xfId="22719"/>
    <cellStyle name="40% - Accent6 11 8" xfId="22720"/>
    <cellStyle name="40% - Accent6 12" xfId="22721"/>
    <cellStyle name="40% - Accent6 12 2" xfId="22722"/>
    <cellStyle name="40% - Accent6 12 2 2" xfId="22723"/>
    <cellStyle name="40% - Accent6 12 3" xfId="22724"/>
    <cellStyle name="40% - Accent6 12 4" xfId="22725"/>
    <cellStyle name="40% - Accent6 12 5" xfId="22726"/>
    <cellStyle name="40% - Accent6 13" xfId="22727"/>
    <cellStyle name="40% - Accent6 13 2" xfId="22728"/>
    <cellStyle name="40% - Accent6 13 3" xfId="22729"/>
    <cellStyle name="40% - Accent6 14" xfId="22730"/>
    <cellStyle name="40% - Accent6 14 2" xfId="22731"/>
    <cellStyle name="40% - Accent6 15" xfId="22732"/>
    <cellStyle name="40% - Accent6 16" xfId="22733"/>
    <cellStyle name="40% - Accent6 17" xfId="22734"/>
    <cellStyle name="40% - Accent6 18" xfId="22735"/>
    <cellStyle name="40% - Accent6 19" xfId="22736"/>
    <cellStyle name="40% - Accent6 2" xfId="22737"/>
    <cellStyle name="40% - Accent6 2 10" xfId="22738"/>
    <cellStyle name="40% - Accent6 2 11" xfId="22739"/>
    <cellStyle name="40% - Accent6 2 12" xfId="22740"/>
    <cellStyle name="40% - Accent6 2 13" xfId="22741"/>
    <cellStyle name="40% - Accent6 2 14" xfId="22742"/>
    <cellStyle name="40% - Accent6 2 2" xfId="22743"/>
    <cellStyle name="40% - Accent6 2 2 10" xfId="22744"/>
    <cellStyle name="40% - Accent6 2 2 11" xfId="22745"/>
    <cellStyle name="40% - Accent6 2 2 12" xfId="22746"/>
    <cellStyle name="40% - Accent6 2 2 2" xfId="22747"/>
    <cellStyle name="40% - Accent6 2 2 2 2" xfId="22748"/>
    <cellStyle name="40% - Accent6 2 2 2 2 2" xfId="22749"/>
    <cellStyle name="40% - Accent6 2 2 2 2 2 2" xfId="22750"/>
    <cellStyle name="40% - Accent6 2 2 2 2 3" xfId="22751"/>
    <cellStyle name="40% - Accent6 2 2 2 2 3 2" xfId="22752"/>
    <cellStyle name="40% - Accent6 2 2 2 2 4" xfId="22753"/>
    <cellStyle name="40% - Accent6 2 2 2 2 4 2" xfId="22754"/>
    <cellStyle name="40% - Accent6 2 2 2 2 5" xfId="22755"/>
    <cellStyle name="40% - Accent6 2 2 2 2 6" xfId="22756"/>
    <cellStyle name="40% - Accent6 2 2 2 2 7" xfId="22757"/>
    <cellStyle name="40% - Accent6 2 2 2 2 8" xfId="22758"/>
    <cellStyle name="40% - Accent6 2 2 2 2 9" xfId="22759"/>
    <cellStyle name="40% - Accent6 2 2 2 3" xfId="22760"/>
    <cellStyle name="40% - Accent6 2 2 2 3 2" xfId="22761"/>
    <cellStyle name="40% - Accent6 2 2 2 3 3" xfId="22762"/>
    <cellStyle name="40% - Accent6 2 2 2 3 4" xfId="22763"/>
    <cellStyle name="40% - Accent6 2 2 2 4" xfId="22764"/>
    <cellStyle name="40% - Accent6 2 2 2 4 2" xfId="22765"/>
    <cellStyle name="40% - Accent6 2 2 2 5" xfId="22766"/>
    <cellStyle name="40% - Accent6 2 2 2 5 2" xfId="22767"/>
    <cellStyle name="40% - Accent6 2 2 2 6" xfId="22768"/>
    <cellStyle name="40% - Accent6 2 2 2 7" xfId="22769"/>
    <cellStyle name="40% - Accent6 2 2 2 8" xfId="22770"/>
    <cellStyle name="40% - Accent6 2 2 2 9" xfId="22771"/>
    <cellStyle name="40% - Accent6 2 2 3" xfId="22772"/>
    <cellStyle name="40% - Accent6 2 2 3 10" xfId="22773"/>
    <cellStyle name="40% - Accent6 2 2 3 2" xfId="22774"/>
    <cellStyle name="40% - Accent6 2 2 3 2 2" xfId="22775"/>
    <cellStyle name="40% - Accent6 2 2 3 2 2 2" xfId="22776"/>
    <cellStyle name="40% - Accent6 2 2 3 2 3" xfId="22777"/>
    <cellStyle name="40% - Accent6 2 2 3 2 3 2" xfId="22778"/>
    <cellStyle name="40% - Accent6 2 2 3 2 4" xfId="22779"/>
    <cellStyle name="40% - Accent6 2 2 3 2 4 2" xfId="22780"/>
    <cellStyle name="40% - Accent6 2 2 3 2 5" xfId="22781"/>
    <cellStyle name="40% - Accent6 2 2 3 2 6" xfId="22782"/>
    <cellStyle name="40% - Accent6 2 2 3 2 7" xfId="22783"/>
    <cellStyle name="40% - Accent6 2 2 3 2 8" xfId="22784"/>
    <cellStyle name="40% - Accent6 2 2 3 2 9" xfId="22785"/>
    <cellStyle name="40% - Accent6 2 2 3 3" xfId="22786"/>
    <cellStyle name="40% - Accent6 2 2 3 3 2" xfId="22787"/>
    <cellStyle name="40% - Accent6 2 2 3 4" xfId="22788"/>
    <cellStyle name="40% - Accent6 2 2 3 4 2" xfId="22789"/>
    <cellStyle name="40% - Accent6 2 2 3 5" xfId="22790"/>
    <cellStyle name="40% - Accent6 2 2 3 5 2" xfId="22791"/>
    <cellStyle name="40% - Accent6 2 2 3 6" xfId="22792"/>
    <cellStyle name="40% - Accent6 2 2 3 7" xfId="22793"/>
    <cellStyle name="40% - Accent6 2 2 3 8" xfId="22794"/>
    <cellStyle name="40% - Accent6 2 2 3 9" xfId="22795"/>
    <cellStyle name="40% - Accent6 2 2 4" xfId="22796"/>
    <cellStyle name="40% - Accent6 2 2 4 2" xfId="22797"/>
    <cellStyle name="40% - Accent6 2 2 4 2 2" xfId="22798"/>
    <cellStyle name="40% - Accent6 2 2 4 3" xfId="22799"/>
    <cellStyle name="40% - Accent6 2 2 4 3 2" xfId="22800"/>
    <cellStyle name="40% - Accent6 2 2 4 4" xfId="22801"/>
    <cellStyle name="40% - Accent6 2 2 4 4 2" xfId="22802"/>
    <cellStyle name="40% - Accent6 2 2 4 5" xfId="22803"/>
    <cellStyle name="40% - Accent6 2 2 4 6" xfId="22804"/>
    <cellStyle name="40% - Accent6 2 2 4 7" xfId="22805"/>
    <cellStyle name="40% - Accent6 2 2 4 8" xfId="22806"/>
    <cellStyle name="40% - Accent6 2 2 4 9" xfId="22807"/>
    <cellStyle name="40% - Accent6 2 2 5" xfId="22808"/>
    <cellStyle name="40% - Accent6 2 2 5 2" xfId="22809"/>
    <cellStyle name="40% - Accent6 2 2 5 3" xfId="22810"/>
    <cellStyle name="40% - Accent6 2 2 6" xfId="22811"/>
    <cellStyle name="40% - Accent6 2 2 6 2" xfId="22812"/>
    <cellStyle name="40% - Accent6 2 2 6 3" xfId="22813"/>
    <cellStyle name="40% - Accent6 2 2 6 4" xfId="22814"/>
    <cellStyle name="40% - Accent6 2 2 7" xfId="22815"/>
    <cellStyle name="40% - Accent6 2 2 7 2" xfId="22816"/>
    <cellStyle name="40% - Accent6 2 2 8" xfId="22817"/>
    <cellStyle name="40% - Accent6 2 2 8 2" xfId="22818"/>
    <cellStyle name="40% - Accent6 2 2 9" xfId="22819"/>
    <cellStyle name="40% - Accent6 2 3" xfId="22820"/>
    <cellStyle name="40% - Accent6 2 3 2" xfId="22821"/>
    <cellStyle name="40% - Accent6 2 3 2 2" xfId="22822"/>
    <cellStyle name="40% - Accent6 2 3 2 2 2" xfId="22823"/>
    <cellStyle name="40% - Accent6 2 3 2 3" xfId="22824"/>
    <cellStyle name="40% - Accent6 2 3 2 3 2" xfId="22825"/>
    <cellStyle name="40% - Accent6 2 3 2 4" xfId="22826"/>
    <cellStyle name="40% - Accent6 2 3 2 4 2" xfId="22827"/>
    <cellStyle name="40% - Accent6 2 3 2 5" xfId="22828"/>
    <cellStyle name="40% - Accent6 2 3 2 6" xfId="22829"/>
    <cellStyle name="40% - Accent6 2 3 2 7" xfId="22830"/>
    <cellStyle name="40% - Accent6 2 3 2 8" xfId="22831"/>
    <cellStyle name="40% - Accent6 2 3 2 9" xfId="22832"/>
    <cellStyle name="40% - Accent6 2 3 3" xfId="22833"/>
    <cellStyle name="40% - Accent6 2 3 3 2" xfId="22834"/>
    <cellStyle name="40% - Accent6 2 3 3 3" xfId="22835"/>
    <cellStyle name="40% - Accent6 2 3 3 4" xfId="22836"/>
    <cellStyle name="40% - Accent6 2 3 4" xfId="22837"/>
    <cellStyle name="40% - Accent6 2 3 4 2" xfId="22838"/>
    <cellStyle name="40% - Accent6 2 3 5" xfId="22839"/>
    <cellStyle name="40% - Accent6 2 3 5 2" xfId="22840"/>
    <cellStyle name="40% - Accent6 2 3 6" xfId="22841"/>
    <cellStyle name="40% - Accent6 2 3 7" xfId="22842"/>
    <cellStyle name="40% - Accent6 2 3 8" xfId="22843"/>
    <cellStyle name="40% - Accent6 2 3 9" xfId="22844"/>
    <cellStyle name="40% - Accent6 2 4" xfId="22845"/>
    <cellStyle name="40% - Accent6 2 4 10" xfId="22846"/>
    <cellStyle name="40% - Accent6 2 4 2" xfId="22847"/>
    <cellStyle name="40% - Accent6 2 4 2 2" xfId="22848"/>
    <cellStyle name="40% - Accent6 2 4 2 2 2" xfId="22849"/>
    <cellStyle name="40% - Accent6 2 4 2 3" xfId="22850"/>
    <cellStyle name="40% - Accent6 2 4 2 3 2" xfId="22851"/>
    <cellStyle name="40% - Accent6 2 4 2 4" xfId="22852"/>
    <cellStyle name="40% - Accent6 2 4 2 4 2" xfId="22853"/>
    <cellStyle name="40% - Accent6 2 4 2 5" xfId="22854"/>
    <cellStyle name="40% - Accent6 2 4 2 6" xfId="22855"/>
    <cellStyle name="40% - Accent6 2 4 2 7" xfId="22856"/>
    <cellStyle name="40% - Accent6 2 4 2 8" xfId="22857"/>
    <cellStyle name="40% - Accent6 2 4 2 9" xfId="22858"/>
    <cellStyle name="40% - Accent6 2 4 3" xfId="22859"/>
    <cellStyle name="40% - Accent6 2 4 3 2" xfId="22860"/>
    <cellStyle name="40% - Accent6 2 4 3 3" xfId="22861"/>
    <cellStyle name="40% - Accent6 2 4 3 4" xfId="22862"/>
    <cellStyle name="40% - Accent6 2 4 4" xfId="22863"/>
    <cellStyle name="40% - Accent6 2 4 4 2" xfId="22864"/>
    <cellStyle name="40% - Accent6 2 4 4 3" xfId="22865"/>
    <cellStyle name="40% - Accent6 2 4 4 4" xfId="22866"/>
    <cellStyle name="40% - Accent6 2 4 5" xfId="22867"/>
    <cellStyle name="40% - Accent6 2 4 5 2" xfId="22868"/>
    <cellStyle name="40% - Accent6 2 4 6" xfId="22869"/>
    <cellStyle name="40% - Accent6 2 4 7" xfId="22870"/>
    <cellStyle name="40% - Accent6 2 4 8" xfId="22871"/>
    <cellStyle name="40% - Accent6 2 4 9" xfId="22872"/>
    <cellStyle name="40% - Accent6 2 5" xfId="22873"/>
    <cellStyle name="40% - Accent6 2 5 2" xfId="22874"/>
    <cellStyle name="40% - Accent6 2 5 2 2" xfId="22875"/>
    <cellStyle name="40% - Accent6 2 5 3" xfId="22876"/>
    <cellStyle name="40% - Accent6 2 5 3 2" xfId="22877"/>
    <cellStyle name="40% - Accent6 2 5 4" xfId="22878"/>
    <cellStyle name="40% - Accent6 2 5 4 2" xfId="22879"/>
    <cellStyle name="40% - Accent6 2 5 5" xfId="22880"/>
    <cellStyle name="40% - Accent6 2 5 6" xfId="22881"/>
    <cellStyle name="40% - Accent6 2 5 7" xfId="22882"/>
    <cellStyle name="40% - Accent6 2 5 8" xfId="22883"/>
    <cellStyle name="40% - Accent6 2 5 9" xfId="22884"/>
    <cellStyle name="40% - Accent6 2 6" xfId="22885"/>
    <cellStyle name="40% - Accent6 2 6 2" xfId="22886"/>
    <cellStyle name="40% - Accent6 2 6 2 2" xfId="22887"/>
    <cellStyle name="40% - Accent6 2 6 3" xfId="22888"/>
    <cellStyle name="40% - Accent6 2 6 3 2" xfId="22889"/>
    <cellStyle name="40% - Accent6 2 6 4" xfId="22890"/>
    <cellStyle name="40% - Accent6 2 6 4 2" xfId="22891"/>
    <cellStyle name="40% - Accent6 2 6 5" xfId="22892"/>
    <cellStyle name="40% - Accent6 2 6 6" xfId="22893"/>
    <cellStyle name="40% - Accent6 2 6 7" xfId="22894"/>
    <cellStyle name="40% - Accent6 2 6 8" xfId="22895"/>
    <cellStyle name="40% - Accent6 2 6 9" xfId="22896"/>
    <cellStyle name="40% - Accent6 2 7" xfId="22897"/>
    <cellStyle name="40% - Accent6 2 7 2" xfId="22898"/>
    <cellStyle name="40% - Accent6 2 7 3" xfId="22899"/>
    <cellStyle name="40% - Accent6 2 7 4" xfId="22900"/>
    <cellStyle name="40% - Accent6 2 8" xfId="22901"/>
    <cellStyle name="40% - Accent6 2 8 2" xfId="22902"/>
    <cellStyle name="40% - Accent6 2 9" xfId="22903"/>
    <cellStyle name="40% - Accent6 2 9 2" xfId="22904"/>
    <cellStyle name="40% - Accent6 20" xfId="22905"/>
    <cellStyle name="40% - Accent6 3" xfId="22906"/>
    <cellStyle name="40% - Accent6 3 10" xfId="22907"/>
    <cellStyle name="40% - Accent6 3 11" xfId="22908"/>
    <cellStyle name="40% - Accent6 3 12" xfId="22909"/>
    <cellStyle name="40% - Accent6 3 2" xfId="22910"/>
    <cellStyle name="40% - Accent6 3 2 10" xfId="22911"/>
    <cellStyle name="40% - Accent6 3 2 2" xfId="22912"/>
    <cellStyle name="40% - Accent6 3 2 2 2" xfId="22913"/>
    <cellStyle name="40% - Accent6 3 2 2 2 2" xfId="22914"/>
    <cellStyle name="40% - Accent6 3 2 2 3" xfId="22915"/>
    <cellStyle name="40% - Accent6 3 2 2 3 2" xfId="22916"/>
    <cellStyle name="40% - Accent6 3 2 2 4" xfId="22917"/>
    <cellStyle name="40% - Accent6 3 2 2 4 2" xfId="22918"/>
    <cellStyle name="40% - Accent6 3 2 2 5" xfId="22919"/>
    <cellStyle name="40% - Accent6 3 2 2 6" xfId="22920"/>
    <cellStyle name="40% - Accent6 3 2 2 7" xfId="22921"/>
    <cellStyle name="40% - Accent6 3 2 2 8" xfId="22922"/>
    <cellStyle name="40% - Accent6 3 2 2 9" xfId="22923"/>
    <cellStyle name="40% - Accent6 3 2 3" xfId="22924"/>
    <cellStyle name="40% - Accent6 3 2 3 2" xfId="22925"/>
    <cellStyle name="40% - Accent6 3 2 3 3" xfId="22926"/>
    <cellStyle name="40% - Accent6 3 2 3 4" xfId="22927"/>
    <cellStyle name="40% - Accent6 3 2 4" xfId="22928"/>
    <cellStyle name="40% - Accent6 3 2 4 2" xfId="22929"/>
    <cellStyle name="40% - Accent6 3 2 5" xfId="22930"/>
    <cellStyle name="40% - Accent6 3 2 5 2" xfId="22931"/>
    <cellStyle name="40% - Accent6 3 2 6" xfId="22932"/>
    <cellStyle name="40% - Accent6 3 2 6 2" xfId="22933"/>
    <cellStyle name="40% - Accent6 3 2 7" xfId="22934"/>
    <cellStyle name="40% - Accent6 3 2 8" xfId="22935"/>
    <cellStyle name="40% - Accent6 3 2 9" xfId="22936"/>
    <cellStyle name="40% - Accent6 3 3" xfId="22937"/>
    <cellStyle name="40% - Accent6 3 3 2" xfId="22938"/>
    <cellStyle name="40% - Accent6 3 3 2 2" xfId="22939"/>
    <cellStyle name="40% - Accent6 3 3 2 2 2" xfId="22940"/>
    <cellStyle name="40% - Accent6 3 3 2 3" xfId="22941"/>
    <cellStyle name="40% - Accent6 3 3 2 3 2" xfId="22942"/>
    <cellStyle name="40% - Accent6 3 3 2 4" xfId="22943"/>
    <cellStyle name="40% - Accent6 3 3 2 4 2" xfId="22944"/>
    <cellStyle name="40% - Accent6 3 3 2 5" xfId="22945"/>
    <cellStyle name="40% - Accent6 3 3 2 6" xfId="22946"/>
    <cellStyle name="40% - Accent6 3 3 2 7" xfId="22947"/>
    <cellStyle name="40% - Accent6 3 3 2 8" xfId="22948"/>
    <cellStyle name="40% - Accent6 3 3 2 9" xfId="22949"/>
    <cellStyle name="40% - Accent6 3 3 3" xfId="22950"/>
    <cellStyle name="40% - Accent6 3 3 3 2" xfId="22951"/>
    <cellStyle name="40% - Accent6 3 3 3 3" xfId="22952"/>
    <cellStyle name="40% - Accent6 3 3 3 4" xfId="22953"/>
    <cellStyle name="40% - Accent6 3 3 4" xfId="22954"/>
    <cellStyle name="40% - Accent6 3 3 4 2" xfId="22955"/>
    <cellStyle name="40% - Accent6 3 3 5" xfId="22956"/>
    <cellStyle name="40% - Accent6 3 3 5 2" xfId="22957"/>
    <cellStyle name="40% - Accent6 3 3 6" xfId="22958"/>
    <cellStyle name="40% - Accent6 3 3 7" xfId="22959"/>
    <cellStyle name="40% - Accent6 3 3 8" xfId="22960"/>
    <cellStyle name="40% - Accent6 3 3 9" xfId="22961"/>
    <cellStyle name="40% - Accent6 3 4" xfId="22962"/>
    <cellStyle name="40% - Accent6 3 4 2" xfId="22963"/>
    <cellStyle name="40% - Accent6 3 4 2 2" xfId="22964"/>
    <cellStyle name="40% - Accent6 3 4 3" xfId="22965"/>
    <cellStyle name="40% - Accent6 3 4 3 2" xfId="22966"/>
    <cellStyle name="40% - Accent6 3 4 4" xfId="22967"/>
    <cellStyle name="40% - Accent6 3 4 4 2" xfId="22968"/>
    <cellStyle name="40% - Accent6 3 4 5" xfId="22969"/>
    <cellStyle name="40% - Accent6 3 4 6" xfId="22970"/>
    <cellStyle name="40% - Accent6 3 4 7" xfId="22971"/>
    <cellStyle name="40% - Accent6 3 4 8" xfId="22972"/>
    <cellStyle name="40% - Accent6 3 4 9" xfId="22973"/>
    <cellStyle name="40% - Accent6 3 5" xfId="22974"/>
    <cellStyle name="40% - Accent6 3 5 2" xfId="22975"/>
    <cellStyle name="40% - Accent6 3 5 3" xfId="22976"/>
    <cellStyle name="40% - Accent6 3 6" xfId="22977"/>
    <cellStyle name="40% - Accent6 3 6 2" xfId="22978"/>
    <cellStyle name="40% - Accent6 3 6 3" xfId="22979"/>
    <cellStyle name="40% - Accent6 3 6 4" xfId="22980"/>
    <cellStyle name="40% - Accent6 3 7" xfId="22981"/>
    <cellStyle name="40% - Accent6 3 7 2" xfId="22982"/>
    <cellStyle name="40% - Accent6 3 8" xfId="22983"/>
    <cellStyle name="40% - Accent6 3 8 2" xfId="22984"/>
    <cellStyle name="40% - Accent6 3 9" xfId="22985"/>
    <cellStyle name="40% - Accent6 4" xfId="22986"/>
    <cellStyle name="40% - Accent6 4 10" xfId="22987"/>
    <cellStyle name="40% - Accent6 4 11" xfId="22988"/>
    <cellStyle name="40% - Accent6 4 12" xfId="22989"/>
    <cellStyle name="40% - Accent6 4 2" xfId="22990"/>
    <cellStyle name="40% - Accent6 4 2 10" xfId="22991"/>
    <cellStyle name="40% - Accent6 4 2 2" xfId="22992"/>
    <cellStyle name="40% - Accent6 4 2 2 2" xfId="22993"/>
    <cellStyle name="40% - Accent6 4 2 2 2 2" xfId="22994"/>
    <cellStyle name="40% - Accent6 4 2 2 3" xfId="22995"/>
    <cellStyle name="40% - Accent6 4 2 2 3 2" xfId="22996"/>
    <cellStyle name="40% - Accent6 4 2 2 4" xfId="22997"/>
    <cellStyle name="40% - Accent6 4 2 2 4 2" xfId="22998"/>
    <cellStyle name="40% - Accent6 4 2 2 5" xfId="22999"/>
    <cellStyle name="40% - Accent6 4 2 2 6" xfId="23000"/>
    <cellStyle name="40% - Accent6 4 2 2 7" xfId="23001"/>
    <cellStyle name="40% - Accent6 4 2 2 8" xfId="23002"/>
    <cellStyle name="40% - Accent6 4 2 2 9" xfId="23003"/>
    <cellStyle name="40% - Accent6 4 2 3" xfId="23004"/>
    <cellStyle name="40% - Accent6 4 2 3 2" xfId="23005"/>
    <cellStyle name="40% - Accent6 4 2 3 3" xfId="23006"/>
    <cellStyle name="40% - Accent6 4 2 3 4" xfId="23007"/>
    <cellStyle name="40% - Accent6 4 2 4" xfId="23008"/>
    <cellStyle name="40% - Accent6 4 2 4 2" xfId="23009"/>
    <cellStyle name="40% - Accent6 4 2 5" xfId="23010"/>
    <cellStyle name="40% - Accent6 4 2 5 2" xfId="23011"/>
    <cellStyle name="40% - Accent6 4 2 6" xfId="23012"/>
    <cellStyle name="40% - Accent6 4 2 6 2" xfId="23013"/>
    <cellStyle name="40% - Accent6 4 2 7" xfId="23014"/>
    <cellStyle name="40% - Accent6 4 2 8" xfId="23015"/>
    <cellStyle name="40% - Accent6 4 2 9" xfId="23016"/>
    <cellStyle name="40% - Accent6 4 3" xfId="23017"/>
    <cellStyle name="40% - Accent6 4 3 10" xfId="23018"/>
    <cellStyle name="40% - Accent6 4 3 2" xfId="23019"/>
    <cellStyle name="40% - Accent6 4 3 2 2" xfId="23020"/>
    <cellStyle name="40% - Accent6 4 3 2 2 2" xfId="23021"/>
    <cellStyle name="40% - Accent6 4 3 2 3" xfId="23022"/>
    <cellStyle name="40% - Accent6 4 3 2 3 2" xfId="23023"/>
    <cellStyle name="40% - Accent6 4 3 2 4" xfId="23024"/>
    <cellStyle name="40% - Accent6 4 3 2 4 2" xfId="23025"/>
    <cellStyle name="40% - Accent6 4 3 2 5" xfId="23026"/>
    <cellStyle name="40% - Accent6 4 3 2 6" xfId="23027"/>
    <cellStyle name="40% - Accent6 4 3 2 7" xfId="23028"/>
    <cellStyle name="40% - Accent6 4 3 2 8" xfId="23029"/>
    <cellStyle name="40% - Accent6 4 3 2 9" xfId="23030"/>
    <cellStyle name="40% - Accent6 4 3 3" xfId="23031"/>
    <cellStyle name="40% - Accent6 4 3 3 2" xfId="23032"/>
    <cellStyle name="40% - Accent6 4 3 4" xfId="23033"/>
    <cellStyle name="40% - Accent6 4 3 4 2" xfId="23034"/>
    <cellStyle name="40% - Accent6 4 3 5" xfId="23035"/>
    <cellStyle name="40% - Accent6 4 3 5 2" xfId="23036"/>
    <cellStyle name="40% - Accent6 4 3 6" xfId="23037"/>
    <cellStyle name="40% - Accent6 4 3 7" xfId="23038"/>
    <cellStyle name="40% - Accent6 4 3 8" xfId="23039"/>
    <cellStyle name="40% - Accent6 4 3 9" xfId="23040"/>
    <cellStyle name="40% - Accent6 4 4" xfId="23041"/>
    <cellStyle name="40% - Accent6 4 4 2" xfId="23042"/>
    <cellStyle name="40% - Accent6 4 4 2 2" xfId="23043"/>
    <cellStyle name="40% - Accent6 4 4 3" xfId="23044"/>
    <cellStyle name="40% - Accent6 4 4 3 2" xfId="23045"/>
    <cellStyle name="40% - Accent6 4 4 4" xfId="23046"/>
    <cellStyle name="40% - Accent6 4 4 4 2" xfId="23047"/>
    <cellStyle name="40% - Accent6 4 4 5" xfId="23048"/>
    <cellStyle name="40% - Accent6 4 4 6" xfId="23049"/>
    <cellStyle name="40% - Accent6 4 4 7" xfId="23050"/>
    <cellStyle name="40% - Accent6 4 4 8" xfId="23051"/>
    <cellStyle name="40% - Accent6 4 4 9" xfId="23052"/>
    <cellStyle name="40% - Accent6 4 5" xfId="23053"/>
    <cellStyle name="40% - Accent6 4 5 2" xfId="23054"/>
    <cellStyle name="40% - Accent6 4 5 3" xfId="23055"/>
    <cellStyle name="40% - Accent6 4 5 4" xfId="23056"/>
    <cellStyle name="40% - Accent6 4 6" xfId="23057"/>
    <cellStyle name="40% - Accent6 4 6 2" xfId="23058"/>
    <cellStyle name="40% - Accent6 4 6 3" xfId="23059"/>
    <cellStyle name="40% - Accent6 4 6 4" xfId="23060"/>
    <cellStyle name="40% - Accent6 4 7" xfId="23061"/>
    <cellStyle name="40% - Accent6 4 7 2" xfId="23062"/>
    <cellStyle name="40% - Accent6 4 8" xfId="23063"/>
    <cellStyle name="40% - Accent6 4 8 2" xfId="23064"/>
    <cellStyle name="40% - Accent6 4 9" xfId="23065"/>
    <cellStyle name="40% - Accent6 5" xfId="23066"/>
    <cellStyle name="40% - Accent6 5 10" xfId="23067"/>
    <cellStyle name="40% - Accent6 5 2" xfId="23068"/>
    <cellStyle name="40% - Accent6 5 2 2" xfId="23069"/>
    <cellStyle name="40% - Accent6 5 2 2 2" xfId="23070"/>
    <cellStyle name="40% - Accent6 5 2 2 3" xfId="23071"/>
    <cellStyle name="40% - Accent6 5 2 2 4" xfId="23072"/>
    <cellStyle name="40% - Accent6 5 2 3" xfId="23073"/>
    <cellStyle name="40% - Accent6 5 2 3 2" xfId="23074"/>
    <cellStyle name="40% - Accent6 5 2 4" xfId="23075"/>
    <cellStyle name="40% - Accent6 5 2 4 2" xfId="23076"/>
    <cellStyle name="40% - Accent6 5 2 5" xfId="23077"/>
    <cellStyle name="40% - Accent6 5 2 6" xfId="23078"/>
    <cellStyle name="40% - Accent6 5 2 7" xfId="23079"/>
    <cellStyle name="40% - Accent6 5 2 8" xfId="23080"/>
    <cellStyle name="40% - Accent6 5 3" xfId="23081"/>
    <cellStyle name="40% - Accent6 5 3 2" xfId="23082"/>
    <cellStyle name="40% - Accent6 5 3 3" xfId="23083"/>
    <cellStyle name="40% - Accent6 5 4" xfId="23084"/>
    <cellStyle name="40% - Accent6 5 4 2" xfId="23085"/>
    <cellStyle name="40% - Accent6 5 5" xfId="23086"/>
    <cellStyle name="40% - Accent6 5 5 2" xfId="23087"/>
    <cellStyle name="40% - Accent6 5 6" xfId="23088"/>
    <cellStyle name="40% - Accent6 5 6 2" xfId="23089"/>
    <cellStyle name="40% - Accent6 5 7" xfId="23090"/>
    <cellStyle name="40% - Accent6 5 8" xfId="23091"/>
    <cellStyle name="40% - Accent6 5 9" xfId="23092"/>
    <cellStyle name="40% - Accent6 6" xfId="23093"/>
    <cellStyle name="40% - Accent6 6 2" xfId="23094"/>
    <cellStyle name="40% - Accent6 6 2 2" xfId="23095"/>
    <cellStyle name="40% - Accent6 6 2 2 2" xfId="23096"/>
    <cellStyle name="40% - Accent6 6 2 3" xfId="23097"/>
    <cellStyle name="40% - Accent6 6 2 3 2" xfId="23098"/>
    <cellStyle name="40% - Accent6 6 2 4" xfId="23099"/>
    <cellStyle name="40% - Accent6 6 2 4 2" xfId="23100"/>
    <cellStyle name="40% - Accent6 6 2 5" xfId="23101"/>
    <cellStyle name="40% - Accent6 6 2 6" xfId="23102"/>
    <cellStyle name="40% - Accent6 6 2 7" xfId="23103"/>
    <cellStyle name="40% - Accent6 6 2 8" xfId="23104"/>
    <cellStyle name="40% - Accent6 6 2 9" xfId="23105"/>
    <cellStyle name="40% - Accent6 6 3" xfId="23106"/>
    <cellStyle name="40% - Accent6 6 3 2" xfId="23107"/>
    <cellStyle name="40% - Accent6 6 3 3" xfId="23108"/>
    <cellStyle name="40% - Accent6 6 3 4" xfId="23109"/>
    <cellStyle name="40% - Accent6 6 4" xfId="23110"/>
    <cellStyle name="40% - Accent6 6 4 2" xfId="23111"/>
    <cellStyle name="40% - Accent6 6 5" xfId="23112"/>
    <cellStyle name="40% - Accent6 6 5 2" xfId="23113"/>
    <cellStyle name="40% - Accent6 6 6" xfId="23114"/>
    <cellStyle name="40% - Accent6 6 7" xfId="23115"/>
    <cellStyle name="40% - Accent6 6 8" xfId="23116"/>
    <cellStyle name="40% - Accent6 6 9" xfId="23117"/>
    <cellStyle name="40% - Accent6 7" xfId="23118"/>
    <cellStyle name="40% - Accent6 7 10" xfId="23119"/>
    <cellStyle name="40% - Accent6 7 2" xfId="23120"/>
    <cellStyle name="40% - Accent6 7 2 2" xfId="23121"/>
    <cellStyle name="40% - Accent6 7 2 2 2" xfId="23122"/>
    <cellStyle name="40% - Accent6 7 2 3" xfId="23123"/>
    <cellStyle name="40% - Accent6 7 2 3 2" xfId="23124"/>
    <cellStyle name="40% - Accent6 7 2 4" xfId="23125"/>
    <cellStyle name="40% - Accent6 7 2 4 2" xfId="23126"/>
    <cellStyle name="40% - Accent6 7 2 5" xfId="23127"/>
    <cellStyle name="40% - Accent6 7 2 6" xfId="23128"/>
    <cellStyle name="40% - Accent6 7 2 7" xfId="23129"/>
    <cellStyle name="40% - Accent6 7 2 8" xfId="23130"/>
    <cellStyle name="40% - Accent6 7 2 9" xfId="23131"/>
    <cellStyle name="40% - Accent6 7 3" xfId="23132"/>
    <cellStyle name="40% - Accent6 7 3 2" xfId="23133"/>
    <cellStyle name="40% - Accent6 7 4" xfId="23134"/>
    <cellStyle name="40% - Accent6 7 4 2" xfId="23135"/>
    <cellStyle name="40% - Accent6 7 5" xfId="23136"/>
    <cellStyle name="40% - Accent6 7 5 2" xfId="23137"/>
    <cellStyle name="40% - Accent6 7 6" xfId="23138"/>
    <cellStyle name="40% - Accent6 7 7" xfId="23139"/>
    <cellStyle name="40% - Accent6 7 8" xfId="23140"/>
    <cellStyle name="40% - Accent6 7 9" xfId="23141"/>
    <cellStyle name="40% - Accent6 8" xfId="23142"/>
    <cellStyle name="40% - Accent6 8 2" xfId="23143"/>
    <cellStyle name="40% - Accent6 8 2 2" xfId="23144"/>
    <cellStyle name="40% - Accent6 8 3" xfId="23145"/>
    <cellStyle name="40% - Accent6 8 3 2" xfId="23146"/>
    <cellStyle name="40% - Accent6 8 4" xfId="23147"/>
    <cellStyle name="40% - Accent6 8 4 2" xfId="23148"/>
    <cellStyle name="40% - Accent6 8 5" xfId="23149"/>
    <cellStyle name="40% - Accent6 8 6" xfId="23150"/>
    <cellStyle name="40% - Accent6 8 7" xfId="23151"/>
    <cellStyle name="40% - Accent6 8 8" xfId="23152"/>
    <cellStyle name="40% - Accent6 8 9" xfId="23153"/>
    <cellStyle name="40% - Accent6 9" xfId="23154"/>
    <cellStyle name="40% - Accent6 9 2" xfId="23155"/>
    <cellStyle name="40% - Accent6 9 2 2" xfId="23156"/>
    <cellStyle name="40% - Accent6 9 3" xfId="23157"/>
    <cellStyle name="40% - Accent6 9 3 2" xfId="23158"/>
    <cellStyle name="40% - Accent6 9 4" xfId="23159"/>
    <cellStyle name="40% - Accent6 9 4 2" xfId="23160"/>
    <cellStyle name="40% - Accent6 9 5" xfId="23161"/>
    <cellStyle name="40% - Accent6 9 6" xfId="23162"/>
    <cellStyle name="40% - Accent6 9 7" xfId="23163"/>
    <cellStyle name="40% - Accent6 9 8" xfId="23164"/>
    <cellStyle name="40% - Accent6 9 9" xfId="23165"/>
    <cellStyle name="60% - Accent1 2" xfId="23166"/>
    <cellStyle name="60% - Accent1 2 2" xfId="23167"/>
    <cellStyle name="60% - Accent1 2 3" xfId="23168"/>
    <cellStyle name="60% - Accent1 3" xfId="23169"/>
    <cellStyle name="60% - Accent1 3 2" xfId="23170"/>
    <cellStyle name="60% - Accent1 3 3" xfId="23171"/>
    <cellStyle name="60% - Accent1 4" xfId="23172"/>
    <cellStyle name="60% - Accent1 4 2" xfId="23173"/>
    <cellStyle name="60% - Accent1 5" xfId="23174"/>
    <cellStyle name="60% - Accent1 5 2" xfId="23175"/>
    <cellStyle name="60% - Accent1 6" xfId="23176"/>
    <cellStyle name="60% - Accent1 7" xfId="23177"/>
    <cellStyle name="60% - Accent2 2" xfId="23178"/>
    <cellStyle name="60% - Accent2 2 2" xfId="23179"/>
    <cellStyle name="60% - Accent2 2 3" xfId="23180"/>
    <cellStyle name="60% - Accent2 3" xfId="23181"/>
    <cellStyle name="60% - Accent2 3 2" xfId="23182"/>
    <cellStyle name="60% - Accent2 3 3" xfId="23183"/>
    <cellStyle name="60% - Accent2 4" xfId="23184"/>
    <cellStyle name="60% - Accent2 4 2" xfId="23185"/>
    <cellStyle name="60% - Accent2 5" xfId="23186"/>
    <cellStyle name="60% - Accent2 5 2" xfId="23187"/>
    <cellStyle name="60% - Accent2 6" xfId="23188"/>
    <cellStyle name="60% - Accent2 7" xfId="23189"/>
    <cellStyle name="60% - Accent3 2" xfId="23190"/>
    <cellStyle name="60% - Accent3 2 2" xfId="23191"/>
    <cellStyle name="60% - Accent3 2 3" xfId="23192"/>
    <cellStyle name="60% - Accent3 3" xfId="23193"/>
    <cellStyle name="60% - Accent3 3 2" xfId="23194"/>
    <cellStyle name="60% - Accent3 3 3" xfId="23195"/>
    <cellStyle name="60% - Accent3 4" xfId="23196"/>
    <cellStyle name="60% - Accent3 4 2" xfId="23197"/>
    <cellStyle name="60% - Accent3 5" xfId="23198"/>
    <cellStyle name="60% - Accent3 5 2" xfId="23199"/>
    <cellStyle name="60% - Accent3 6" xfId="23200"/>
    <cellStyle name="60% - Accent3 7" xfId="23201"/>
    <cellStyle name="60% - Accent4 2" xfId="23202"/>
    <cellStyle name="60% - Accent4 2 2" xfId="23203"/>
    <cellStyle name="60% - Accent4 2 3" xfId="23204"/>
    <cellStyle name="60% - Accent4 3" xfId="23205"/>
    <cellStyle name="60% - Accent4 3 2" xfId="23206"/>
    <cellStyle name="60% - Accent4 3 3" xfId="23207"/>
    <cellStyle name="60% - Accent4 4" xfId="23208"/>
    <cellStyle name="60% - Accent4 4 2" xfId="23209"/>
    <cellStyle name="60% - Accent4 5" xfId="23210"/>
    <cellStyle name="60% - Accent4 5 2" xfId="23211"/>
    <cellStyle name="60% - Accent4 6" xfId="23212"/>
    <cellStyle name="60% - Accent4 7" xfId="23213"/>
    <cellStyle name="60% - Accent5 2" xfId="23214"/>
    <cellStyle name="60% - Accent5 2 2" xfId="23215"/>
    <cellStyle name="60% - Accent5 2 3" xfId="23216"/>
    <cellStyle name="60% - Accent5 3" xfId="23217"/>
    <cellStyle name="60% - Accent5 3 2" xfId="23218"/>
    <cellStyle name="60% - Accent5 3 3" xfId="23219"/>
    <cellStyle name="60% - Accent5 4" xfId="23220"/>
    <cellStyle name="60% - Accent5 4 2" xfId="23221"/>
    <cellStyle name="60% - Accent5 5" xfId="23222"/>
    <cellStyle name="60% - Accent5 5 2" xfId="23223"/>
    <cellStyle name="60% - Accent5 6" xfId="23224"/>
    <cellStyle name="60% - Accent5 7" xfId="23225"/>
    <cellStyle name="60% - Accent6 2" xfId="23226"/>
    <cellStyle name="60% - Accent6 2 2" xfId="23227"/>
    <cellStyle name="60% - Accent6 2 3" xfId="23228"/>
    <cellStyle name="60% - Accent6 3" xfId="23229"/>
    <cellStyle name="60% - Accent6 3 2" xfId="23230"/>
    <cellStyle name="60% - Accent6 3 3" xfId="23231"/>
    <cellStyle name="60% - Accent6 4" xfId="23232"/>
    <cellStyle name="60% - Accent6 4 2" xfId="23233"/>
    <cellStyle name="60% - Accent6 5" xfId="23234"/>
    <cellStyle name="60% - Accent6 5 2" xfId="23235"/>
    <cellStyle name="60% - Accent6 6" xfId="23236"/>
    <cellStyle name="60% - Accent6 7" xfId="23237"/>
    <cellStyle name="Accent1 2" xfId="23238"/>
    <cellStyle name="Accent1 2 2" xfId="23239"/>
    <cellStyle name="Accent1 2 3" xfId="23240"/>
    <cellStyle name="Accent1 3" xfId="23241"/>
    <cellStyle name="Accent1 3 2" xfId="23242"/>
    <cellStyle name="Accent1 3 3" xfId="23243"/>
    <cellStyle name="Accent1 4" xfId="23244"/>
    <cellStyle name="Accent1 4 2" xfId="23245"/>
    <cellStyle name="Accent1 5" xfId="23246"/>
    <cellStyle name="Accent1 5 2" xfId="23247"/>
    <cellStyle name="Accent1 6" xfId="23248"/>
    <cellStyle name="Accent1 7" xfId="23249"/>
    <cellStyle name="Accent2 2" xfId="23250"/>
    <cellStyle name="Accent2 2 2" xfId="23251"/>
    <cellStyle name="Accent2 2 3" xfId="23252"/>
    <cellStyle name="Accent2 3" xfId="23253"/>
    <cellStyle name="Accent2 3 2" xfId="23254"/>
    <cellStyle name="Accent2 3 3" xfId="23255"/>
    <cellStyle name="Accent2 4" xfId="23256"/>
    <cellStyle name="Accent2 4 2" xfId="23257"/>
    <cellStyle name="Accent2 5" xfId="23258"/>
    <cellStyle name="Accent2 5 2" xfId="23259"/>
    <cellStyle name="Accent2 6" xfId="23260"/>
    <cellStyle name="Accent2 7" xfId="23261"/>
    <cellStyle name="Accent3 2" xfId="23262"/>
    <cellStyle name="Accent3 2 2" xfId="23263"/>
    <cellStyle name="Accent3 2 3" xfId="23264"/>
    <cellStyle name="Accent3 3" xfId="23265"/>
    <cellStyle name="Accent3 3 2" xfId="23266"/>
    <cellStyle name="Accent3 3 3" xfId="23267"/>
    <cellStyle name="Accent3 4" xfId="23268"/>
    <cellStyle name="Accent3 4 2" xfId="23269"/>
    <cellStyle name="Accent3 5" xfId="23270"/>
    <cellStyle name="Accent3 5 2" xfId="23271"/>
    <cellStyle name="Accent3 6" xfId="23272"/>
    <cellStyle name="Accent3 7" xfId="23273"/>
    <cellStyle name="Accent4 2" xfId="23274"/>
    <cellStyle name="Accent4 2 2" xfId="23275"/>
    <cellStyle name="Accent4 2 3" xfId="23276"/>
    <cellStyle name="Accent4 3" xfId="23277"/>
    <cellStyle name="Accent4 3 2" xfId="23278"/>
    <cellStyle name="Accent4 3 3" xfId="23279"/>
    <cellStyle name="Accent4 4" xfId="23280"/>
    <cellStyle name="Accent4 4 2" xfId="23281"/>
    <cellStyle name="Accent4 5" xfId="23282"/>
    <cellStyle name="Accent4 5 2" xfId="23283"/>
    <cellStyle name="Accent4 6" xfId="23284"/>
    <cellStyle name="Accent4 7" xfId="23285"/>
    <cellStyle name="Accent5 2" xfId="23286"/>
    <cellStyle name="Accent5 2 2" xfId="23287"/>
    <cellStyle name="Accent5 2 3" xfId="23288"/>
    <cellStyle name="Accent5 3" xfId="23289"/>
    <cellStyle name="Accent5 3 2" xfId="23290"/>
    <cellStyle name="Accent5 3 3" xfId="23291"/>
    <cellStyle name="Accent5 4" xfId="23292"/>
    <cellStyle name="Accent5 4 2" xfId="23293"/>
    <cellStyle name="Accent5 5" xfId="23294"/>
    <cellStyle name="Accent5 5 2" xfId="23295"/>
    <cellStyle name="Accent5 6" xfId="23296"/>
    <cellStyle name="Accent5 7" xfId="23297"/>
    <cellStyle name="Accent6 2" xfId="23298"/>
    <cellStyle name="Accent6 2 2" xfId="23299"/>
    <cellStyle name="Accent6 2 3" xfId="23300"/>
    <cellStyle name="Accent6 3" xfId="23301"/>
    <cellStyle name="Accent6 3 2" xfId="23302"/>
    <cellStyle name="Accent6 3 3" xfId="23303"/>
    <cellStyle name="Accent6 4" xfId="23304"/>
    <cellStyle name="Accent6 4 2" xfId="23305"/>
    <cellStyle name="Accent6 5" xfId="23306"/>
    <cellStyle name="Accent6 5 2" xfId="23307"/>
    <cellStyle name="Accent6 6" xfId="23308"/>
    <cellStyle name="Accent6 7" xfId="23309"/>
    <cellStyle name="AeE­ [0]_INQUIRY ¿μ¾÷AßAø " xfId="23310"/>
    <cellStyle name="AeE­_INQUIRY ¿μ¾÷AßAø " xfId="23311"/>
    <cellStyle name="AÞ¸¶ [0]_INQUIRY ¿?¾÷AßAø " xfId="23312"/>
    <cellStyle name="AÞ¸¶_INQUIRY ¿?¾÷AßAø " xfId="23313"/>
    <cellStyle name="Bad 2" xfId="23314"/>
    <cellStyle name="Bad 2 2" xfId="23315"/>
    <cellStyle name="Bad 2 3" xfId="23316"/>
    <cellStyle name="Bad 3" xfId="23317"/>
    <cellStyle name="Bad 3 2" xfId="23318"/>
    <cellStyle name="Bad 3 3" xfId="23319"/>
    <cellStyle name="Bad 4" xfId="23320"/>
    <cellStyle name="Bad 4 2" xfId="23321"/>
    <cellStyle name="Bad 5" xfId="23322"/>
    <cellStyle name="Bad 5 2" xfId="23323"/>
    <cellStyle name="Bad 6" xfId="23324"/>
    <cellStyle name="Bad 7" xfId="23325"/>
    <cellStyle name="Black" xfId="23326"/>
    <cellStyle name="Black 1" xfId="23327"/>
    <cellStyle name="Black 1 2" xfId="23328"/>
    <cellStyle name="Black 2" xfId="23329"/>
    <cellStyle name="Black_Accident - 2007-08 + 2008-09 -- 15.12.08" xfId="23330"/>
    <cellStyle name="Body" xfId="23331"/>
    <cellStyle name="Body 2" xfId="23332"/>
    <cellStyle name="Border" xfId="23333"/>
    <cellStyle name="Border 1" xfId="23334"/>
    <cellStyle name="Border 1 2" xfId="23335"/>
    <cellStyle name="Border 1 2 2" xfId="23336"/>
    <cellStyle name="Border 1 2 3" xfId="23337"/>
    <cellStyle name="Border 1 3" xfId="23338"/>
    <cellStyle name="Border 1 3 2" xfId="23339"/>
    <cellStyle name="Border 1 3 3" xfId="23340"/>
    <cellStyle name="Border 1 4" xfId="23341"/>
    <cellStyle name="Border 2" xfId="23342"/>
    <cellStyle name="Border 2 2" xfId="23343"/>
    <cellStyle name="Border 2 3" xfId="23344"/>
    <cellStyle name="Border 3" xfId="23345"/>
    <cellStyle name="Border 3 2" xfId="23346"/>
    <cellStyle name="Border 3 3" xfId="23347"/>
    <cellStyle name="Border 4" xfId="23348"/>
    <cellStyle name="Border_&gt;5" xfId="23349"/>
    <cellStyle name="C?AØ_¿?¾÷CoE² " xfId="23350"/>
    <cellStyle name="C￥AØ_¿μ¾÷CoE² " xfId="23351"/>
    <cellStyle name="Calculation 2" xfId="23352"/>
    <cellStyle name="Calculation 2 2" xfId="23353"/>
    <cellStyle name="Calculation 2 3" xfId="23354"/>
    <cellStyle name="Calculation 3" xfId="23355"/>
    <cellStyle name="Calculation 3 2" xfId="23356"/>
    <cellStyle name="Calculation 3 3" xfId="23357"/>
    <cellStyle name="Calculation 4" xfId="23358"/>
    <cellStyle name="Calculation 4 2" xfId="23359"/>
    <cellStyle name="Calculation 5" xfId="23360"/>
    <cellStyle name="Calculation 5 2" xfId="23361"/>
    <cellStyle name="Calculation 6" xfId="23362"/>
    <cellStyle name="Calculation 7" xfId="23363"/>
    <cellStyle name="Check Cell 2" xfId="23364"/>
    <cellStyle name="Check Cell 2 2" xfId="23365"/>
    <cellStyle name="Check Cell 2 3" xfId="23366"/>
    <cellStyle name="Check Cell 3" xfId="23367"/>
    <cellStyle name="Check Cell 3 2" xfId="23368"/>
    <cellStyle name="Check Cell 3 3" xfId="23369"/>
    <cellStyle name="Check Cell 4" xfId="23370"/>
    <cellStyle name="Check Cell 4 2" xfId="23371"/>
    <cellStyle name="Check Cell 5" xfId="23372"/>
    <cellStyle name="Check Cell 5 2" xfId="23373"/>
    <cellStyle name="Check Cell 6" xfId="23374"/>
    <cellStyle name="Check Cell 7" xfId="23375"/>
    <cellStyle name="Comma  - Style1" xfId="23376"/>
    <cellStyle name="Comma  - Style1 1" xfId="23377"/>
    <cellStyle name="Comma  - Style1 1 2" xfId="23378"/>
    <cellStyle name="Comma  - Style1 1 2 2" xfId="23379"/>
    <cellStyle name="Comma  - Style1 1 2 3" xfId="23380"/>
    <cellStyle name="Comma  - Style1 1 3" xfId="23381"/>
    <cellStyle name="Comma  - Style1 1 3 2" xfId="23382"/>
    <cellStyle name="Comma  - Style1 1 3 3" xfId="23383"/>
    <cellStyle name="Comma  - Style1 1 4" xfId="23384"/>
    <cellStyle name="Comma  - Style1 2" xfId="23385"/>
    <cellStyle name="Comma  - Style1 2 2" xfId="23386"/>
    <cellStyle name="Comma  - Style1 2 3" xfId="23387"/>
    <cellStyle name="Comma  - Style1 3" xfId="23388"/>
    <cellStyle name="Comma  - Style1 3 2" xfId="23389"/>
    <cellStyle name="Comma  - Style1 3 3" xfId="23390"/>
    <cellStyle name="Comma  - Style1 4" xfId="23391"/>
    <cellStyle name="Comma  - Style1_&gt;5" xfId="23392"/>
    <cellStyle name="Comma  - Style2" xfId="23393"/>
    <cellStyle name="Comma  - Style2 1" xfId="23394"/>
    <cellStyle name="Comma  - Style2 1 2" xfId="23395"/>
    <cellStyle name="Comma  - Style2 1 2 2" xfId="23396"/>
    <cellStyle name="Comma  - Style2 1 2 3" xfId="23397"/>
    <cellStyle name="Comma  - Style2 1 3" xfId="23398"/>
    <cellStyle name="Comma  - Style2 1 3 2" xfId="23399"/>
    <cellStyle name="Comma  - Style2 1 3 3" xfId="23400"/>
    <cellStyle name="Comma  - Style2 1 4" xfId="23401"/>
    <cellStyle name="Comma  - Style2 2" xfId="23402"/>
    <cellStyle name="Comma  - Style2 2 2" xfId="23403"/>
    <cellStyle name="Comma  - Style2 2 3" xfId="23404"/>
    <cellStyle name="Comma  - Style2 3" xfId="23405"/>
    <cellStyle name="Comma  - Style2 3 2" xfId="23406"/>
    <cellStyle name="Comma  - Style2 3 3" xfId="23407"/>
    <cellStyle name="Comma  - Style2 4" xfId="23408"/>
    <cellStyle name="Comma  - Style2_&gt;5" xfId="23409"/>
    <cellStyle name="Comma  - Style3" xfId="23410"/>
    <cellStyle name="Comma  - Style3 1" xfId="23411"/>
    <cellStyle name="Comma  - Style3 1 2" xfId="23412"/>
    <cellStyle name="Comma  - Style3 1 2 2" xfId="23413"/>
    <cellStyle name="Comma  - Style3 1 2 3" xfId="23414"/>
    <cellStyle name="Comma  - Style3 1 3" xfId="23415"/>
    <cellStyle name="Comma  - Style3 1 3 2" xfId="23416"/>
    <cellStyle name="Comma  - Style3 1 3 3" xfId="23417"/>
    <cellStyle name="Comma  - Style3 1 4" xfId="23418"/>
    <cellStyle name="Comma  - Style3 2" xfId="23419"/>
    <cellStyle name="Comma  - Style3 2 2" xfId="23420"/>
    <cellStyle name="Comma  - Style3 2 3" xfId="23421"/>
    <cellStyle name="Comma  - Style3 3" xfId="23422"/>
    <cellStyle name="Comma  - Style3 3 2" xfId="23423"/>
    <cellStyle name="Comma  - Style3 3 3" xfId="23424"/>
    <cellStyle name="Comma  - Style3 4" xfId="23425"/>
    <cellStyle name="Comma  - Style3_&gt;5" xfId="23426"/>
    <cellStyle name="Comma  - Style4" xfId="23427"/>
    <cellStyle name="Comma  - Style4 1" xfId="23428"/>
    <cellStyle name="Comma  - Style4 1 2" xfId="23429"/>
    <cellStyle name="Comma  - Style4 1 2 2" xfId="23430"/>
    <cellStyle name="Comma  - Style4 1 2 3" xfId="23431"/>
    <cellStyle name="Comma  - Style4 1 3" xfId="23432"/>
    <cellStyle name="Comma  - Style4 1 3 2" xfId="23433"/>
    <cellStyle name="Comma  - Style4 1 3 3" xfId="23434"/>
    <cellStyle name="Comma  - Style4 1 4" xfId="23435"/>
    <cellStyle name="Comma  - Style4 2" xfId="23436"/>
    <cellStyle name="Comma  - Style4 2 2" xfId="23437"/>
    <cellStyle name="Comma  - Style4 2 3" xfId="23438"/>
    <cellStyle name="Comma  - Style4 3" xfId="23439"/>
    <cellStyle name="Comma  - Style4 3 2" xfId="23440"/>
    <cellStyle name="Comma  - Style4 3 3" xfId="23441"/>
    <cellStyle name="Comma  - Style4 4" xfId="23442"/>
    <cellStyle name="Comma  - Style4_&gt;5" xfId="23443"/>
    <cellStyle name="Comma  - Style5" xfId="23444"/>
    <cellStyle name="Comma  - Style5 1" xfId="23445"/>
    <cellStyle name="Comma  - Style5 1 2" xfId="23446"/>
    <cellStyle name="Comma  - Style5 1 2 2" xfId="23447"/>
    <cellStyle name="Comma  - Style5 1 2 3" xfId="23448"/>
    <cellStyle name="Comma  - Style5 1 3" xfId="23449"/>
    <cellStyle name="Comma  - Style5 1 3 2" xfId="23450"/>
    <cellStyle name="Comma  - Style5 1 3 3" xfId="23451"/>
    <cellStyle name="Comma  - Style5 1 4" xfId="23452"/>
    <cellStyle name="Comma  - Style5 2" xfId="23453"/>
    <cellStyle name="Comma  - Style5 2 2" xfId="23454"/>
    <cellStyle name="Comma  - Style5 2 3" xfId="23455"/>
    <cellStyle name="Comma  - Style5 3" xfId="23456"/>
    <cellStyle name="Comma  - Style5 3 2" xfId="23457"/>
    <cellStyle name="Comma  - Style5 3 3" xfId="23458"/>
    <cellStyle name="Comma  - Style5 4" xfId="23459"/>
    <cellStyle name="Comma  - Style5_&gt;5" xfId="23460"/>
    <cellStyle name="Comma  - Style6" xfId="23461"/>
    <cellStyle name="Comma  - Style6 1" xfId="23462"/>
    <cellStyle name="Comma  - Style6 1 2" xfId="23463"/>
    <cellStyle name="Comma  - Style6 1 2 2" xfId="23464"/>
    <cellStyle name="Comma  - Style6 1 2 3" xfId="23465"/>
    <cellStyle name="Comma  - Style6 1 3" xfId="23466"/>
    <cellStyle name="Comma  - Style6 1 3 2" xfId="23467"/>
    <cellStyle name="Comma  - Style6 1 3 3" xfId="23468"/>
    <cellStyle name="Comma  - Style6 1 4" xfId="23469"/>
    <cellStyle name="Comma  - Style6 2" xfId="23470"/>
    <cellStyle name="Comma  - Style6 2 2" xfId="23471"/>
    <cellStyle name="Comma  - Style6 2 3" xfId="23472"/>
    <cellStyle name="Comma  - Style6 3" xfId="23473"/>
    <cellStyle name="Comma  - Style6 3 2" xfId="23474"/>
    <cellStyle name="Comma  - Style6 3 3" xfId="23475"/>
    <cellStyle name="Comma  - Style6 4" xfId="23476"/>
    <cellStyle name="Comma  - Style6_&gt;5" xfId="23477"/>
    <cellStyle name="Comma  - Style7" xfId="23478"/>
    <cellStyle name="Comma  - Style7 1" xfId="23479"/>
    <cellStyle name="Comma  - Style7 1 2" xfId="23480"/>
    <cellStyle name="Comma  - Style7 1 2 2" xfId="23481"/>
    <cellStyle name="Comma  - Style7 1 2 3" xfId="23482"/>
    <cellStyle name="Comma  - Style7 1 3" xfId="23483"/>
    <cellStyle name="Comma  - Style7 1 3 2" xfId="23484"/>
    <cellStyle name="Comma  - Style7 1 3 3" xfId="23485"/>
    <cellStyle name="Comma  - Style7 1 4" xfId="23486"/>
    <cellStyle name="Comma  - Style7 2" xfId="23487"/>
    <cellStyle name="Comma  - Style7 2 2" xfId="23488"/>
    <cellStyle name="Comma  - Style7 2 3" xfId="23489"/>
    <cellStyle name="Comma  - Style7 3" xfId="23490"/>
    <cellStyle name="Comma  - Style7 3 2" xfId="23491"/>
    <cellStyle name="Comma  - Style7 3 3" xfId="23492"/>
    <cellStyle name="Comma  - Style7 4" xfId="23493"/>
    <cellStyle name="Comma  - Style7_&gt;5" xfId="23494"/>
    <cellStyle name="Comma  - Style8" xfId="23495"/>
    <cellStyle name="Comma  - Style8 1" xfId="23496"/>
    <cellStyle name="Comma  - Style8 1 2" xfId="23497"/>
    <cellStyle name="Comma  - Style8 1 2 2" xfId="23498"/>
    <cellStyle name="Comma  - Style8 1 2 3" xfId="23499"/>
    <cellStyle name="Comma  - Style8 1 3" xfId="23500"/>
    <cellStyle name="Comma  - Style8 1 3 2" xfId="23501"/>
    <cellStyle name="Comma  - Style8 1 3 3" xfId="23502"/>
    <cellStyle name="Comma  - Style8 1 4" xfId="23503"/>
    <cellStyle name="Comma  - Style8 2" xfId="23504"/>
    <cellStyle name="Comma  - Style8 2 2" xfId="23505"/>
    <cellStyle name="Comma  - Style8 2 3" xfId="23506"/>
    <cellStyle name="Comma  - Style8 3" xfId="23507"/>
    <cellStyle name="Comma  - Style8 3 2" xfId="23508"/>
    <cellStyle name="Comma  - Style8 3 3" xfId="23509"/>
    <cellStyle name="Comma  - Style8 4" xfId="23510"/>
    <cellStyle name="Comma  - Style8_&gt;5" xfId="23511"/>
    <cellStyle name="Comma 2" xfId="1"/>
    <cellStyle name="Comma 2 2" xfId="23512"/>
    <cellStyle name="Comma 2 2 2" xfId="23513"/>
    <cellStyle name="Comma 2 2 2 2" xfId="23514"/>
    <cellStyle name="Comma 2 2 2 2 2" xfId="26128"/>
    <cellStyle name="Comma 2 2 2 2 2 2" xfId="26134"/>
    <cellStyle name="Comma 2 2 2 2 2 3" xfId="26140"/>
    <cellStyle name="Comma 2 2 2 3" xfId="23515"/>
    <cellStyle name="Comma 2 2 2 4" xfId="26127"/>
    <cellStyle name="Comma 2 2 2 4 2" xfId="26133"/>
    <cellStyle name="Comma 2 2 2 4 3" xfId="26139"/>
    <cellStyle name="Comma 2 2 3" xfId="23516"/>
    <cellStyle name="Comma 2 2 3 2" xfId="23517"/>
    <cellStyle name="Comma 2 2 3 3" xfId="23518"/>
    <cellStyle name="Comma 2 2 4" xfId="23519"/>
    <cellStyle name="Comma 2 3" xfId="23520"/>
    <cellStyle name="Comma 2 3 2" xfId="23521"/>
    <cellStyle name="Comma 2 3 3" xfId="23522"/>
    <cellStyle name="Comma 2 4" xfId="23523"/>
    <cellStyle name="Comma 2 4 2" xfId="23524"/>
    <cellStyle name="Comma 2 4 3" xfId="26129"/>
    <cellStyle name="Comma 2 4 3 2" xfId="26135"/>
    <cellStyle name="Comma 2 4 3 3" xfId="26141"/>
    <cellStyle name="Comma 2 5" xfId="23525"/>
    <cellStyle name="Comma 2 5 2" xfId="23526"/>
    <cellStyle name="Comma 2 5 2 2" xfId="26131"/>
    <cellStyle name="Comma 2 5 2 2 2" xfId="26137"/>
    <cellStyle name="Comma 2 5 2 2 3" xfId="26143"/>
    <cellStyle name="Comma 2 5 3" xfId="23527"/>
    <cellStyle name="Comma 2 5 4" xfId="26130"/>
    <cellStyle name="Comma 2 5 4 2" xfId="26136"/>
    <cellStyle name="Comma 2 5 4 3" xfId="26142"/>
    <cellStyle name="Comma 2 6" xfId="23528"/>
    <cellStyle name="Comma 2 6 2" xfId="23529"/>
    <cellStyle name="Comma 2 6 3" xfId="23530"/>
    <cellStyle name="Comma 2 7" xfId="23531"/>
    <cellStyle name="Comma 2 8" xfId="26126"/>
    <cellStyle name="Comma 2 8 2" xfId="26132"/>
    <cellStyle name="Comma 2 8 3" xfId="26138"/>
    <cellStyle name="Comma0" xfId="23532"/>
    <cellStyle name="Comma0 1" xfId="23533"/>
    <cellStyle name="Comma0 1 2" xfId="23534"/>
    <cellStyle name="Comma0 1 2 2" xfId="23535"/>
    <cellStyle name="Comma0 1 2 3" xfId="23536"/>
    <cellStyle name="Comma0 1 3" xfId="23537"/>
    <cellStyle name="Comma0 1 3 2" xfId="23538"/>
    <cellStyle name="Comma0 1 3 3" xfId="23539"/>
    <cellStyle name="Comma0 1 4" xfId="23540"/>
    <cellStyle name="Comma0 2" xfId="23541"/>
    <cellStyle name="Comma0_&gt;5" xfId="23542"/>
    <cellStyle name="Currency0" xfId="23543"/>
    <cellStyle name="Currency0 1" xfId="23544"/>
    <cellStyle name="Currency0 1 2" xfId="23545"/>
    <cellStyle name="Currency0 1 2 2" xfId="23546"/>
    <cellStyle name="Currency0 1 2 3" xfId="23547"/>
    <cellStyle name="Currency0 1 3" xfId="23548"/>
    <cellStyle name="Currency0 1 3 2" xfId="23549"/>
    <cellStyle name="Currency0 1 3 3" xfId="23550"/>
    <cellStyle name="Currency0 1 4" xfId="23551"/>
    <cellStyle name="Currency0 2" xfId="23552"/>
    <cellStyle name="Currency0 2 2" xfId="23553"/>
    <cellStyle name="Currency0 2 3" xfId="23554"/>
    <cellStyle name="Currency0 3" xfId="23555"/>
    <cellStyle name="Currency0 3 2" xfId="23556"/>
    <cellStyle name="Currency0 3 3" xfId="23557"/>
    <cellStyle name="Currency0 4" xfId="23558"/>
    <cellStyle name="Currency0_&gt;5" xfId="23559"/>
    <cellStyle name="Date" xfId="23560"/>
    <cellStyle name="Date 1" xfId="23561"/>
    <cellStyle name="Date 1 2" xfId="23562"/>
    <cellStyle name="Date 1 2 2" xfId="23563"/>
    <cellStyle name="Date 1 2 3" xfId="23564"/>
    <cellStyle name="Date 1 3" xfId="23565"/>
    <cellStyle name="Date 1 3 2" xfId="23566"/>
    <cellStyle name="Date 1 3 3" xfId="23567"/>
    <cellStyle name="Date 1 4" xfId="23568"/>
    <cellStyle name="Date 2" xfId="23569"/>
    <cellStyle name="Date_&gt;5" xfId="23570"/>
    <cellStyle name="Dezimal [0]_laroux" xfId="23571"/>
    <cellStyle name="Dezimal_laroux" xfId="23572"/>
    <cellStyle name="Euro" xfId="23573"/>
    <cellStyle name="Euro 1" xfId="23574"/>
    <cellStyle name="Euro 1 2" xfId="23575"/>
    <cellStyle name="Euro 1 2 2" xfId="23576"/>
    <cellStyle name="Euro 1 2 3" xfId="23577"/>
    <cellStyle name="Euro 1 3" xfId="23578"/>
    <cellStyle name="Euro 1 3 2" xfId="23579"/>
    <cellStyle name="Euro 1 3 3" xfId="23580"/>
    <cellStyle name="Euro 1 4" xfId="23581"/>
    <cellStyle name="Euro 2" xfId="23582"/>
    <cellStyle name="Euro 2 2" xfId="23583"/>
    <cellStyle name="Euro 2 3" xfId="23584"/>
    <cellStyle name="Euro 3" xfId="23585"/>
    <cellStyle name="Euro 3 2" xfId="23586"/>
    <cellStyle name="Euro 3 3" xfId="23587"/>
    <cellStyle name="Euro 4" xfId="23588"/>
    <cellStyle name="Euro_&gt;5" xfId="23589"/>
    <cellStyle name="Excel Built-in Normal_sop 08_test results format_ NDC_West" xfId="2"/>
    <cellStyle name="Explanatory Text 2" xfId="23590"/>
    <cellStyle name="Explanatory Text 2 2" xfId="23591"/>
    <cellStyle name="Explanatory Text 2 3" xfId="23592"/>
    <cellStyle name="Explanatory Text 3" xfId="23593"/>
    <cellStyle name="Explanatory Text 3 2" xfId="23594"/>
    <cellStyle name="Explanatory Text 3 3" xfId="23595"/>
    <cellStyle name="Explanatory Text 4" xfId="23596"/>
    <cellStyle name="Explanatory Text 4 2" xfId="23597"/>
    <cellStyle name="Explanatory Text 5" xfId="23598"/>
    <cellStyle name="Explanatory Text 5 2" xfId="23599"/>
    <cellStyle name="Explanatory Text 6" xfId="23600"/>
    <cellStyle name="Explanatory Text 7" xfId="23601"/>
    <cellStyle name="Fixed" xfId="23602"/>
    <cellStyle name="Fixed 1" xfId="23603"/>
    <cellStyle name="Fixed 1 2" xfId="23604"/>
    <cellStyle name="Fixed 1 2 2" xfId="23605"/>
    <cellStyle name="Fixed 1 2 3" xfId="23606"/>
    <cellStyle name="Fixed 1 3" xfId="23607"/>
    <cellStyle name="Fixed 1 3 2" xfId="23608"/>
    <cellStyle name="Fixed 1 3 3" xfId="23609"/>
    <cellStyle name="Fixed 1 4" xfId="23610"/>
    <cellStyle name="Fixed 2" xfId="23611"/>
    <cellStyle name="Fixed_&gt;5" xfId="23612"/>
    <cellStyle name="Formula" xfId="23613"/>
    <cellStyle name="Formula 1" xfId="23614"/>
    <cellStyle name="Formula 1 2" xfId="23615"/>
    <cellStyle name="Formula 1 2 2" xfId="23616"/>
    <cellStyle name="Formula 1 2 3" xfId="23617"/>
    <cellStyle name="Formula 1 3" xfId="23618"/>
    <cellStyle name="Formula 1 3 2" xfId="23619"/>
    <cellStyle name="Formula 1 3 3" xfId="23620"/>
    <cellStyle name="Formula 1 4" xfId="23621"/>
    <cellStyle name="Formula 2" xfId="23622"/>
    <cellStyle name="Formula 2 2" xfId="23623"/>
    <cellStyle name="Formula 2 3" xfId="23624"/>
    <cellStyle name="Formula 3" xfId="23625"/>
    <cellStyle name="Formula 3 2" xfId="23626"/>
    <cellStyle name="Formula 3 3" xfId="23627"/>
    <cellStyle name="Formula 4" xfId="23628"/>
    <cellStyle name="Formula_&gt;5" xfId="23629"/>
    <cellStyle name="Good 2" xfId="23630"/>
    <cellStyle name="Good 2 2" xfId="23631"/>
    <cellStyle name="Good 2 3" xfId="23632"/>
    <cellStyle name="Good 3" xfId="23633"/>
    <cellStyle name="Good 3 2" xfId="23634"/>
    <cellStyle name="Good 3 3" xfId="23635"/>
    <cellStyle name="Good 4" xfId="23636"/>
    <cellStyle name="Good 4 2" xfId="23637"/>
    <cellStyle name="Good 5" xfId="23638"/>
    <cellStyle name="Good 5 2" xfId="23639"/>
    <cellStyle name="Good 6" xfId="23640"/>
    <cellStyle name="Good 7" xfId="23641"/>
    <cellStyle name="Grey" xfId="23642"/>
    <cellStyle name="Grey 1" xfId="23643"/>
    <cellStyle name="Grey 1 2" xfId="23644"/>
    <cellStyle name="Grey 2" xfId="23645"/>
    <cellStyle name="Grey_&gt;5" xfId="23646"/>
    <cellStyle name="Head 1" xfId="23647"/>
    <cellStyle name="Head 1 2" xfId="23648"/>
    <cellStyle name="Header1" xfId="23649"/>
    <cellStyle name="Header1 1" xfId="23650"/>
    <cellStyle name="Header1 1 2" xfId="23651"/>
    <cellStyle name="Header1 2" xfId="23652"/>
    <cellStyle name="Header1_&gt;5" xfId="23653"/>
    <cellStyle name="Header2" xfId="23654"/>
    <cellStyle name="Header2 1" xfId="23655"/>
    <cellStyle name="Header2 1 2" xfId="23656"/>
    <cellStyle name="Header2 2" xfId="23657"/>
    <cellStyle name="Header2_&gt;5" xfId="23658"/>
    <cellStyle name="Heading 1 1" xfId="23659"/>
    <cellStyle name="Heading 1 1 2" xfId="23660"/>
    <cellStyle name="Heading 1 10" xfId="23661"/>
    <cellStyle name="Heading 1 10 2" xfId="23662"/>
    <cellStyle name="Heading 1 11" xfId="23663"/>
    <cellStyle name="Heading 1 11 2" xfId="23664"/>
    <cellStyle name="Heading 1 12" xfId="23665"/>
    <cellStyle name="Heading 1 13" xfId="23666"/>
    <cellStyle name="Heading 1 2" xfId="23667"/>
    <cellStyle name="Heading 1 2 2" xfId="23668"/>
    <cellStyle name="Heading 1 2 3" xfId="23669"/>
    <cellStyle name="Heading 1 3" xfId="23670"/>
    <cellStyle name="Heading 1 3 2" xfId="23671"/>
    <cellStyle name="Heading 1 3 2 2" xfId="23672"/>
    <cellStyle name="Heading 1 3 3" xfId="23673"/>
    <cellStyle name="Heading 1 3 3 2" xfId="23674"/>
    <cellStyle name="Heading 1 3 3 3" xfId="23675"/>
    <cellStyle name="Heading 1 3 4" xfId="23676"/>
    <cellStyle name="Heading 1 4" xfId="23677"/>
    <cellStyle name="Heading 1 4 2" xfId="23678"/>
    <cellStyle name="Heading 1 5" xfId="23679"/>
    <cellStyle name="Heading 1 5 2" xfId="23680"/>
    <cellStyle name="Heading 1 6" xfId="23681"/>
    <cellStyle name="Heading 1 6 2" xfId="23682"/>
    <cellStyle name="Heading 1 7" xfId="23683"/>
    <cellStyle name="Heading 1 7 2" xfId="23684"/>
    <cellStyle name="Heading 1 8" xfId="23685"/>
    <cellStyle name="Heading 1 8 2" xfId="23686"/>
    <cellStyle name="Heading 1 9" xfId="23687"/>
    <cellStyle name="Heading 1 9 2" xfId="23688"/>
    <cellStyle name="Heading 2 1" xfId="23689"/>
    <cellStyle name="Heading 2 1 2" xfId="23690"/>
    <cellStyle name="Heading 2 10" xfId="23691"/>
    <cellStyle name="Heading 2 10 2" xfId="23692"/>
    <cellStyle name="Heading 2 11" xfId="23693"/>
    <cellStyle name="Heading 2 11 2" xfId="23694"/>
    <cellStyle name="Heading 2 12" xfId="23695"/>
    <cellStyle name="Heading 2 13" xfId="23696"/>
    <cellStyle name="Heading 2 2" xfId="23697"/>
    <cellStyle name="Heading 2 2 2" xfId="23698"/>
    <cellStyle name="Heading 2 2 3" xfId="23699"/>
    <cellStyle name="Heading 2 3" xfId="23700"/>
    <cellStyle name="Heading 2 3 2" xfId="23701"/>
    <cellStyle name="Heading 2 3 2 2" xfId="23702"/>
    <cellStyle name="Heading 2 3 3" xfId="23703"/>
    <cellStyle name="Heading 2 3 3 2" xfId="23704"/>
    <cellStyle name="Heading 2 3 3 3" xfId="23705"/>
    <cellStyle name="Heading 2 3 4" xfId="23706"/>
    <cellStyle name="Heading 2 4" xfId="23707"/>
    <cellStyle name="Heading 2 4 2" xfId="23708"/>
    <cellStyle name="Heading 2 5" xfId="23709"/>
    <cellStyle name="Heading 2 5 2" xfId="23710"/>
    <cellStyle name="Heading 2 6" xfId="23711"/>
    <cellStyle name="Heading 2 6 2" xfId="23712"/>
    <cellStyle name="Heading 2 7" xfId="23713"/>
    <cellStyle name="Heading 2 7 2" xfId="23714"/>
    <cellStyle name="Heading 2 8" xfId="23715"/>
    <cellStyle name="Heading 2 8 2" xfId="23716"/>
    <cellStyle name="Heading 2 9" xfId="23717"/>
    <cellStyle name="Heading 2 9 2" xfId="23718"/>
    <cellStyle name="Heading 3 2" xfId="23719"/>
    <cellStyle name="Heading 3 2 2" xfId="23720"/>
    <cellStyle name="Heading 3 2 3" xfId="23721"/>
    <cellStyle name="Heading 3 3" xfId="23722"/>
    <cellStyle name="Heading 3 3 2" xfId="23723"/>
    <cellStyle name="Heading 3 3 3" xfId="23724"/>
    <cellStyle name="Heading 3 4" xfId="23725"/>
    <cellStyle name="Heading 3 4 2" xfId="23726"/>
    <cellStyle name="Heading 3 5" xfId="23727"/>
    <cellStyle name="Heading 3 5 2" xfId="23728"/>
    <cellStyle name="Heading 3 6" xfId="23729"/>
    <cellStyle name="Heading 3 7" xfId="23730"/>
    <cellStyle name="Heading 4 2" xfId="23731"/>
    <cellStyle name="Heading 4 2 2" xfId="23732"/>
    <cellStyle name="Heading 4 2 3" xfId="23733"/>
    <cellStyle name="Heading 4 3" xfId="23734"/>
    <cellStyle name="Heading 4 3 2" xfId="23735"/>
    <cellStyle name="Heading 4 3 3" xfId="23736"/>
    <cellStyle name="Heading 4 4" xfId="23737"/>
    <cellStyle name="Heading 4 4 2" xfId="23738"/>
    <cellStyle name="Heading 4 5" xfId="23739"/>
    <cellStyle name="Heading 4 5 2" xfId="23740"/>
    <cellStyle name="Heading 4 6" xfId="23741"/>
    <cellStyle name="Heading 4 7" xfId="23742"/>
    <cellStyle name="Hyperlink" xfId="26144" builtinId="8"/>
    <cellStyle name="Hyperlink 2" xfId="26145"/>
    <cellStyle name="Hypertextový odkaz" xfId="23743"/>
    <cellStyle name="Hypertextový odkaz 1" xfId="23744"/>
    <cellStyle name="Hypertextový odkaz 1 2" xfId="23745"/>
    <cellStyle name="Hypertextový odkaz 1 2 2" xfId="23746"/>
    <cellStyle name="Hypertextový odkaz 1 2 3" xfId="23747"/>
    <cellStyle name="Hypertextový odkaz 1 3" xfId="23748"/>
    <cellStyle name="Hypertextový odkaz 1 3 2" xfId="23749"/>
    <cellStyle name="Hypertextový odkaz 1 3 3" xfId="23750"/>
    <cellStyle name="Hypertextový odkaz 1 4" xfId="23751"/>
    <cellStyle name="Hypertextový odkaz 2" xfId="23752"/>
    <cellStyle name="Hypertextový odkaz 2 2" xfId="23753"/>
    <cellStyle name="Hypertextový odkaz 2 3" xfId="23754"/>
    <cellStyle name="Hypertextový odkaz 3" xfId="23755"/>
    <cellStyle name="Hypertextový odkaz 3 2" xfId="23756"/>
    <cellStyle name="Hypertextový odkaz 3 3" xfId="23757"/>
    <cellStyle name="Hypertextový odkaz 4" xfId="23758"/>
    <cellStyle name="Hypertextový odkaz_08-07-09-TRANSFORMER" xfId="23759"/>
    <cellStyle name="Input [yellow]" xfId="23760"/>
    <cellStyle name="Input [yellow] 1" xfId="23761"/>
    <cellStyle name="Input [yellow] 1 2" xfId="23762"/>
    <cellStyle name="Input [yellow] 2" xfId="23763"/>
    <cellStyle name="Input [yellow]_&gt;5" xfId="23764"/>
    <cellStyle name="Input 10" xfId="23765"/>
    <cellStyle name="Input 11" xfId="23766"/>
    <cellStyle name="Input 12" xfId="23767"/>
    <cellStyle name="Input 13" xfId="23768"/>
    <cellStyle name="Input 14" xfId="23769"/>
    <cellStyle name="Input 15" xfId="23770"/>
    <cellStyle name="Input 16" xfId="23771"/>
    <cellStyle name="Input 17" xfId="23772"/>
    <cellStyle name="Input 18" xfId="23773"/>
    <cellStyle name="Input 19" xfId="23774"/>
    <cellStyle name="Input 2" xfId="23775"/>
    <cellStyle name="Input 2 2" xfId="23776"/>
    <cellStyle name="Input 2 3" xfId="23777"/>
    <cellStyle name="Input 20" xfId="23778"/>
    <cellStyle name="Input 3" xfId="23779"/>
    <cellStyle name="Input 3 2" xfId="23780"/>
    <cellStyle name="Input 3 3" xfId="23781"/>
    <cellStyle name="Input 4" xfId="23782"/>
    <cellStyle name="Input 4 2" xfId="23783"/>
    <cellStyle name="Input 5" xfId="23784"/>
    <cellStyle name="Input 5 2" xfId="23785"/>
    <cellStyle name="Input 6" xfId="23786"/>
    <cellStyle name="Input 6 2" xfId="23787"/>
    <cellStyle name="Input 7" xfId="23788"/>
    <cellStyle name="Input 8" xfId="23789"/>
    <cellStyle name="Input 9" xfId="23790"/>
    <cellStyle name="Linked Cell 2" xfId="23791"/>
    <cellStyle name="Linked Cell 2 2" xfId="23792"/>
    <cellStyle name="Linked Cell 2 3" xfId="23793"/>
    <cellStyle name="Linked Cell 3" xfId="23794"/>
    <cellStyle name="Linked Cell 3 2" xfId="23795"/>
    <cellStyle name="Linked Cell 3 3" xfId="23796"/>
    <cellStyle name="Linked Cell 4" xfId="23797"/>
    <cellStyle name="Linked Cell 4 2" xfId="23798"/>
    <cellStyle name="Linked Cell 5" xfId="23799"/>
    <cellStyle name="Linked Cell 5 2" xfId="23800"/>
    <cellStyle name="Linked Cell 6" xfId="23801"/>
    <cellStyle name="Linked Cell 7" xfId="23802"/>
    <cellStyle name="Milliers [0]_laroux" xfId="23803"/>
    <cellStyle name="Milliers_laroux" xfId="23804"/>
    <cellStyle name="Neutral 2" xfId="23805"/>
    <cellStyle name="Neutral 2 2" xfId="23806"/>
    <cellStyle name="Neutral 2 3" xfId="23807"/>
    <cellStyle name="Neutral 3" xfId="23808"/>
    <cellStyle name="Neutral 3 2" xfId="23809"/>
    <cellStyle name="Neutral 3 3" xfId="23810"/>
    <cellStyle name="Neutral 4" xfId="23811"/>
    <cellStyle name="Neutral 4 2" xfId="23812"/>
    <cellStyle name="Neutral 5" xfId="23813"/>
    <cellStyle name="Neutral 5 2" xfId="23814"/>
    <cellStyle name="Neutral 6" xfId="23815"/>
    <cellStyle name="Neutral 7" xfId="23816"/>
    <cellStyle name="no dec" xfId="23817"/>
    <cellStyle name="no dec 1" xfId="23818"/>
    <cellStyle name="no dec 1 2" xfId="23819"/>
    <cellStyle name="no dec 1 2 2" xfId="23820"/>
    <cellStyle name="no dec 1 2 3" xfId="23821"/>
    <cellStyle name="no dec 1 3" xfId="23822"/>
    <cellStyle name="no dec 1 3 2" xfId="23823"/>
    <cellStyle name="no dec 1 3 3" xfId="23824"/>
    <cellStyle name="no dec 1 4" xfId="23825"/>
    <cellStyle name="no dec 2" xfId="23826"/>
    <cellStyle name="no dec 2 2" xfId="23827"/>
    <cellStyle name="no dec 2 3" xfId="23828"/>
    <cellStyle name="no dec 3" xfId="23829"/>
    <cellStyle name="no dec 3 2" xfId="23830"/>
    <cellStyle name="no dec 3 3" xfId="23831"/>
    <cellStyle name="no dec 4" xfId="23832"/>
    <cellStyle name="no dec_08-07-09-TRANSFORMER" xfId="23833"/>
    <cellStyle name="Non défini" xfId="23834"/>
    <cellStyle name="Non défini 1" xfId="23835"/>
    <cellStyle name="Non défini 1 2" xfId="23836"/>
    <cellStyle name="Non défini 1 2 2" xfId="23837"/>
    <cellStyle name="Non défini 1 2 3" xfId="23838"/>
    <cellStyle name="Non défini 1 3" xfId="23839"/>
    <cellStyle name="Non défini 1 3 2" xfId="23840"/>
    <cellStyle name="Non défini 1 3 3" xfId="23841"/>
    <cellStyle name="Non défini 1 4" xfId="23842"/>
    <cellStyle name="Non défini 2" xfId="23843"/>
    <cellStyle name="Non défini 2 2" xfId="23844"/>
    <cellStyle name="Non défini 2 3" xfId="23845"/>
    <cellStyle name="Non défini 3" xfId="23846"/>
    <cellStyle name="Non défini 3 2" xfId="23847"/>
    <cellStyle name="Non défini 3 3" xfId="23848"/>
    <cellStyle name="Non défini 4" xfId="23849"/>
    <cellStyle name="Non défini_&gt;5" xfId="23850"/>
    <cellStyle name="Normal" xfId="0" builtinId="0"/>
    <cellStyle name="Normal - Style1" xfId="23851"/>
    <cellStyle name="Normal - Style1 1" xfId="23852"/>
    <cellStyle name="Normal - Style1 1 2" xfId="23853"/>
    <cellStyle name="Normal - Style1 1 2 2" xfId="23854"/>
    <cellStyle name="Normal - Style1 1 2 3" xfId="23855"/>
    <cellStyle name="Normal - Style1 1 3" xfId="23856"/>
    <cellStyle name="Normal - Style1 1 3 2" xfId="23857"/>
    <cellStyle name="Normal - Style1 1 3 3" xfId="23858"/>
    <cellStyle name="Normal - Style1 1 4" xfId="23859"/>
    <cellStyle name="Normal - Style1 2" xfId="23860"/>
    <cellStyle name="Normal - Style1 2 2" xfId="23861"/>
    <cellStyle name="Normal - Style1 2 3" xfId="23862"/>
    <cellStyle name="Normal - Style1 3" xfId="23863"/>
    <cellStyle name="Normal - Style1 3 2" xfId="23864"/>
    <cellStyle name="Normal - Style1 3 3" xfId="23865"/>
    <cellStyle name="Normal - Style1 4" xfId="23866"/>
    <cellStyle name="Normal - Style1_&gt;5" xfId="23867"/>
    <cellStyle name="Normal 10" xfId="23868"/>
    <cellStyle name="Normal 10 2" xfId="23869"/>
    <cellStyle name="Normal 10 2 2" xfId="23870"/>
    <cellStyle name="Normal 10 3" xfId="23871"/>
    <cellStyle name="Normal 10 3 2" xfId="23872"/>
    <cellStyle name="Normal 10 3 2 2" xfId="23873"/>
    <cellStyle name="Normal 10 3 3" xfId="23874"/>
    <cellStyle name="Normal 10 4" xfId="23875"/>
    <cellStyle name="Normal 11" xfId="23876"/>
    <cellStyle name="Normal 11 2" xfId="23877"/>
    <cellStyle name="Normal 11 2 2" xfId="23878"/>
    <cellStyle name="Normal 11 3" xfId="23879"/>
    <cellStyle name="Normal 11 3 2" xfId="23880"/>
    <cellStyle name="Normal 11 3 2 2" xfId="23881"/>
    <cellStyle name="Normal 11 3 3" xfId="23882"/>
    <cellStyle name="Normal 11 4" xfId="23883"/>
    <cellStyle name="Normal 11 4 2" xfId="23884"/>
    <cellStyle name="Normal 12" xfId="23885"/>
    <cellStyle name="Normal 12 10" xfId="23886"/>
    <cellStyle name="Normal 12 11" xfId="23887"/>
    <cellStyle name="Normal 12 12" xfId="23888"/>
    <cellStyle name="Normal 12 13" xfId="23889"/>
    <cellStyle name="Normal 12 14" xfId="23890"/>
    <cellStyle name="Normal 12 2" xfId="23891"/>
    <cellStyle name="Normal 12 2 10" xfId="23892"/>
    <cellStyle name="Normal 12 2 11" xfId="23893"/>
    <cellStyle name="Normal 12 2 12" xfId="23894"/>
    <cellStyle name="Normal 12 2 2" xfId="23895"/>
    <cellStyle name="Normal 12 2 2 2" xfId="23896"/>
    <cellStyle name="Normal 12 2 2 2 2" xfId="23897"/>
    <cellStyle name="Normal 12 2 2 2 2 2" xfId="23898"/>
    <cellStyle name="Normal 12 2 2 2 3" xfId="23899"/>
    <cellStyle name="Normal 12 2 2 2 3 2" xfId="23900"/>
    <cellStyle name="Normal 12 2 2 2 4" xfId="23901"/>
    <cellStyle name="Normal 12 2 2 2 4 2" xfId="23902"/>
    <cellStyle name="Normal 12 2 2 2 5" xfId="23903"/>
    <cellStyle name="Normal 12 2 2 2 6" xfId="23904"/>
    <cellStyle name="Normal 12 2 2 2 7" xfId="23905"/>
    <cellStyle name="Normal 12 2 2 2 8" xfId="23906"/>
    <cellStyle name="Normal 12 2 2 2 9" xfId="23907"/>
    <cellStyle name="Normal 12 2 2 3" xfId="23908"/>
    <cellStyle name="Normal 12 2 2 3 2" xfId="23909"/>
    <cellStyle name="Normal 12 2 2 3 3" xfId="23910"/>
    <cellStyle name="Normal 12 2 2 3 4" xfId="23911"/>
    <cellStyle name="Normal 12 2 2 4" xfId="23912"/>
    <cellStyle name="Normal 12 2 2 4 2" xfId="23913"/>
    <cellStyle name="Normal 12 2 2 5" xfId="23914"/>
    <cellStyle name="Normal 12 2 2 5 2" xfId="23915"/>
    <cellStyle name="Normal 12 2 2 6" xfId="23916"/>
    <cellStyle name="Normal 12 2 2 7" xfId="23917"/>
    <cellStyle name="Normal 12 2 2 8" xfId="23918"/>
    <cellStyle name="Normal 12 2 2 9" xfId="23919"/>
    <cellStyle name="Normal 12 2 3" xfId="23920"/>
    <cellStyle name="Normal 12 2 3 10" xfId="23921"/>
    <cellStyle name="Normal 12 2 3 2" xfId="23922"/>
    <cellStyle name="Normal 12 2 3 2 2" xfId="23923"/>
    <cellStyle name="Normal 12 2 3 2 2 2" xfId="23924"/>
    <cellStyle name="Normal 12 2 3 2 3" xfId="23925"/>
    <cellStyle name="Normal 12 2 3 2 3 2" xfId="23926"/>
    <cellStyle name="Normal 12 2 3 2 4" xfId="23927"/>
    <cellStyle name="Normal 12 2 3 2 4 2" xfId="23928"/>
    <cellStyle name="Normal 12 2 3 2 5" xfId="23929"/>
    <cellStyle name="Normal 12 2 3 2 6" xfId="23930"/>
    <cellStyle name="Normal 12 2 3 2 7" xfId="23931"/>
    <cellStyle name="Normal 12 2 3 2 8" xfId="23932"/>
    <cellStyle name="Normal 12 2 3 2 9" xfId="23933"/>
    <cellStyle name="Normal 12 2 3 3" xfId="23934"/>
    <cellStyle name="Normal 12 2 3 3 2" xfId="23935"/>
    <cellStyle name="Normal 12 2 3 4" xfId="23936"/>
    <cellStyle name="Normal 12 2 3 4 2" xfId="23937"/>
    <cellStyle name="Normal 12 2 3 5" xfId="23938"/>
    <cellStyle name="Normal 12 2 3 5 2" xfId="23939"/>
    <cellStyle name="Normal 12 2 3 6" xfId="23940"/>
    <cellStyle name="Normal 12 2 3 7" xfId="23941"/>
    <cellStyle name="Normal 12 2 3 8" xfId="23942"/>
    <cellStyle name="Normal 12 2 3 9" xfId="23943"/>
    <cellStyle name="Normal 12 2 4" xfId="23944"/>
    <cellStyle name="Normal 12 2 4 2" xfId="23945"/>
    <cellStyle name="Normal 12 2 4 2 2" xfId="23946"/>
    <cellStyle name="Normal 12 2 4 3" xfId="23947"/>
    <cellStyle name="Normal 12 2 4 3 2" xfId="23948"/>
    <cellStyle name="Normal 12 2 4 4" xfId="23949"/>
    <cellStyle name="Normal 12 2 4 4 2" xfId="23950"/>
    <cellStyle name="Normal 12 2 4 5" xfId="23951"/>
    <cellStyle name="Normal 12 2 4 6" xfId="23952"/>
    <cellStyle name="Normal 12 2 4 7" xfId="23953"/>
    <cellStyle name="Normal 12 2 4 8" xfId="23954"/>
    <cellStyle name="Normal 12 2 4 9" xfId="23955"/>
    <cellStyle name="Normal 12 2 5" xfId="23956"/>
    <cellStyle name="Normal 12 2 5 2" xfId="23957"/>
    <cellStyle name="Normal 12 2 5 3" xfId="23958"/>
    <cellStyle name="Normal 12 2 6" xfId="23959"/>
    <cellStyle name="Normal 12 2 6 2" xfId="23960"/>
    <cellStyle name="Normal 12 2 7" xfId="23961"/>
    <cellStyle name="Normal 12 2 7 2" xfId="23962"/>
    <cellStyle name="Normal 12 2 8" xfId="23963"/>
    <cellStyle name="Normal 12 2 8 2" xfId="23964"/>
    <cellStyle name="Normal 12 2 9" xfId="23965"/>
    <cellStyle name="Normal 12 3" xfId="23966"/>
    <cellStyle name="Normal 12 3 2" xfId="23967"/>
    <cellStyle name="Normal 12 3 2 2" xfId="23968"/>
    <cellStyle name="Normal 12 3 2 2 2" xfId="23969"/>
    <cellStyle name="Normal 12 3 2 2 3" xfId="23970"/>
    <cellStyle name="Normal 12 3 2 2 4" xfId="23971"/>
    <cellStyle name="Normal 12 3 2 3" xfId="23972"/>
    <cellStyle name="Normal 12 3 2 3 2" xfId="23973"/>
    <cellStyle name="Normal 12 3 2 4" xfId="23974"/>
    <cellStyle name="Normal 12 3 2 4 2" xfId="23975"/>
    <cellStyle name="Normal 12 3 2 5" xfId="23976"/>
    <cellStyle name="Normal 12 3 2 6" xfId="23977"/>
    <cellStyle name="Normal 12 3 2 7" xfId="23978"/>
    <cellStyle name="Normal 12 3 2 8" xfId="23979"/>
    <cellStyle name="Normal 12 3 2 9" xfId="23980"/>
    <cellStyle name="Normal 12 3 3" xfId="23981"/>
    <cellStyle name="Normal 12 3 3 2" xfId="23982"/>
    <cellStyle name="Normal 12 3 3 3" xfId="23983"/>
    <cellStyle name="Normal 12 3 3 4" xfId="23984"/>
    <cellStyle name="Normal 12 3 4" xfId="23985"/>
    <cellStyle name="Normal 12 3 4 2" xfId="23986"/>
    <cellStyle name="Normal 12 3 4 3" xfId="23987"/>
    <cellStyle name="Normal 12 3 4 4" xfId="23988"/>
    <cellStyle name="Normal 12 3 5" xfId="23989"/>
    <cellStyle name="Normal 12 3 5 2" xfId="23990"/>
    <cellStyle name="Normal 12 3 6" xfId="23991"/>
    <cellStyle name="Normal 12 3 7" xfId="23992"/>
    <cellStyle name="Normal 12 3 8" xfId="23993"/>
    <cellStyle name="Normal 12 3 9" xfId="23994"/>
    <cellStyle name="Normal 12 4" xfId="23995"/>
    <cellStyle name="Normal 12 4 10" xfId="23996"/>
    <cellStyle name="Normal 12 4 2" xfId="23997"/>
    <cellStyle name="Normal 12 4 2 2" xfId="23998"/>
    <cellStyle name="Normal 12 4 2 2 2" xfId="23999"/>
    <cellStyle name="Normal 12 4 2 3" xfId="24000"/>
    <cellStyle name="Normal 12 4 2 3 2" xfId="24001"/>
    <cellStyle name="Normal 12 4 2 4" xfId="24002"/>
    <cellStyle name="Normal 12 4 2 4 2" xfId="24003"/>
    <cellStyle name="Normal 12 4 2 5" xfId="24004"/>
    <cellStyle name="Normal 12 4 2 6" xfId="24005"/>
    <cellStyle name="Normal 12 4 2 7" xfId="24006"/>
    <cellStyle name="Normal 12 4 2 8" xfId="24007"/>
    <cellStyle name="Normal 12 4 2 9" xfId="24008"/>
    <cellStyle name="Normal 12 4 3" xfId="24009"/>
    <cellStyle name="Normal 12 4 3 2" xfId="24010"/>
    <cellStyle name="Normal 12 4 4" xfId="24011"/>
    <cellStyle name="Normal 12 4 4 2" xfId="24012"/>
    <cellStyle name="Normal 12 4 5" xfId="24013"/>
    <cellStyle name="Normal 12 4 5 2" xfId="24014"/>
    <cellStyle name="Normal 12 4 6" xfId="24015"/>
    <cellStyle name="Normal 12 4 7" xfId="24016"/>
    <cellStyle name="Normal 12 4 8" xfId="24017"/>
    <cellStyle name="Normal 12 4 9" xfId="24018"/>
    <cellStyle name="Normal 12 5" xfId="24019"/>
    <cellStyle name="Normal 12 5 2" xfId="24020"/>
    <cellStyle name="Normal 12 5 2 2" xfId="24021"/>
    <cellStyle name="Normal 12 5 3" xfId="24022"/>
    <cellStyle name="Normal 12 5 3 2" xfId="24023"/>
    <cellStyle name="Normal 12 5 4" xfId="24024"/>
    <cellStyle name="Normal 12 5 4 2" xfId="24025"/>
    <cellStyle name="Normal 12 5 5" xfId="24026"/>
    <cellStyle name="Normal 12 5 6" xfId="24027"/>
    <cellStyle name="Normal 12 5 7" xfId="24028"/>
    <cellStyle name="Normal 12 5 8" xfId="24029"/>
    <cellStyle name="Normal 12 5 9" xfId="24030"/>
    <cellStyle name="Normal 12 6" xfId="24031"/>
    <cellStyle name="Normal 12 6 2" xfId="24032"/>
    <cellStyle name="Normal 12 6 2 2" xfId="24033"/>
    <cellStyle name="Normal 12 6 3" xfId="24034"/>
    <cellStyle name="Normal 12 6 3 2" xfId="24035"/>
    <cellStyle name="Normal 12 6 4" xfId="24036"/>
    <cellStyle name="Normal 12 6 4 2" xfId="24037"/>
    <cellStyle name="Normal 12 6 5" xfId="24038"/>
    <cellStyle name="Normal 12 6 6" xfId="24039"/>
    <cellStyle name="Normal 12 6 7" xfId="24040"/>
    <cellStyle name="Normal 12 7" xfId="24041"/>
    <cellStyle name="Normal 12 7 2" xfId="24042"/>
    <cellStyle name="Normal 12 8" xfId="24043"/>
    <cellStyle name="Normal 12 8 2" xfId="24044"/>
    <cellStyle name="Normal 12 9" xfId="24045"/>
    <cellStyle name="Normal 12 9 2" xfId="24046"/>
    <cellStyle name="Normal 13" xfId="24047"/>
    <cellStyle name="Normal 13 10" xfId="24048"/>
    <cellStyle name="Normal 13 11" xfId="24049"/>
    <cellStyle name="Normal 13 12" xfId="24050"/>
    <cellStyle name="Normal 13 13" xfId="24051"/>
    <cellStyle name="Normal 13 14" xfId="24052"/>
    <cellStyle name="Normal 13 2" xfId="24053"/>
    <cellStyle name="Normal 13 2 10" xfId="24054"/>
    <cellStyle name="Normal 13 2 11" xfId="24055"/>
    <cellStyle name="Normal 13 2 12" xfId="24056"/>
    <cellStyle name="Normal 13 2 2" xfId="24057"/>
    <cellStyle name="Normal 13 2 2 2" xfId="24058"/>
    <cellStyle name="Normal 13 2 2 2 2" xfId="24059"/>
    <cellStyle name="Normal 13 2 2 2 2 2" xfId="24060"/>
    <cellStyle name="Normal 13 2 2 2 3" xfId="24061"/>
    <cellStyle name="Normal 13 2 2 2 3 2" xfId="24062"/>
    <cellStyle name="Normal 13 2 2 2 4" xfId="24063"/>
    <cellStyle name="Normal 13 2 2 2 4 2" xfId="24064"/>
    <cellStyle name="Normal 13 2 2 2 5" xfId="24065"/>
    <cellStyle name="Normal 13 2 2 2 6" xfId="24066"/>
    <cellStyle name="Normal 13 2 2 2 7" xfId="24067"/>
    <cellStyle name="Normal 13 2 2 2 8" xfId="24068"/>
    <cellStyle name="Normal 13 2 2 2 9" xfId="24069"/>
    <cellStyle name="Normal 13 2 2 3" xfId="24070"/>
    <cellStyle name="Normal 13 2 2 3 2" xfId="24071"/>
    <cellStyle name="Normal 13 2 2 3 3" xfId="24072"/>
    <cellStyle name="Normal 13 2 2 3 4" xfId="24073"/>
    <cellStyle name="Normal 13 2 2 4" xfId="24074"/>
    <cellStyle name="Normal 13 2 2 4 2" xfId="24075"/>
    <cellStyle name="Normal 13 2 2 5" xfId="24076"/>
    <cellStyle name="Normal 13 2 2 5 2" xfId="24077"/>
    <cellStyle name="Normal 13 2 2 6" xfId="24078"/>
    <cellStyle name="Normal 13 2 2 7" xfId="24079"/>
    <cellStyle name="Normal 13 2 2 8" xfId="24080"/>
    <cellStyle name="Normal 13 2 2 9" xfId="24081"/>
    <cellStyle name="Normal 13 2 3" xfId="24082"/>
    <cellStyle name="Normal 13 2 3 10" xfId="24083"/>
    <cellStyle name="Normal 13 2 3 2" xfId="24084"/>
    <cellStyle name="Normal 13 2 3 2 2" xfId="24085"/>
    <cellStyle name="Normal 13 2 3 2 2 2" xfId="24086"/>
    <cellStyle name="Normal 13 2 3 2 3" xfId="24087"/>
    <cellStyle name="Normal 13 2 3 2 3 2" xfId="24088"/>
    <cellStyle name="Normal 13 2 3 2 4" xfId="24089"/>
    <cellStyle name="Normal 13 2 3 2 4 2" xfId="24090"/>
    <cellStyle name="Normal 13 2 3 2 5" xfId="24091"/>
    <cellStyle name="Normal 13 2 3 2 6" xfId="24092"/>
    <cellStyle name="Normal 13 2 3 2 7" xfId="24093"/>
    <cellStyle name="Normal 13 2 3 2 8" xfId="24094"/>
    <cellStyle name="Normal 13 2 3 2 9" xfId="24095"/>
    <cellStyle name="Normal 13 2 3 3" xfId="24096"/>
    <cellStyle name="Normal 13 2 3 3 2" xfId="24097"/>
    <cellStyle name="Normal 13 2 3 4" xfId="24098"/>
    <cellStyle name="Normal 13 2 3 4 2" xfId="24099"/>
    <cellStyle name="Normal 13 2 3 5" xfId="24100"/>
    <cellStyle name="Normal 13 2 3 5 2" xfId="24101"/>
    <cellStyle name="Normal 13 2 3 6" xfId="24102"/>
    <cellStyle name="Normal 13 2 3 7" xfId="24103"/>
    <cellStyle name="Normal 13 2 3 8" xfId="24104"/>
    <cellStyle name="Normal 13 2 3 9" xfId="24105"/>
    <cellStyle name="Normal 13 2 4" xfId="24106"/>
    <cellStyle name="Normal 13 2 4 2" xfId="24107"/>
    <cellStyle name="Normal 13 2 4 2 2" xfId="24108"/>
    <cellStyle name="Normal 13 2 4 3" xfId="24109"/>
    <cellStyle name="Normal 13 2 4 3 2" xfId="24110"/>
    <cellStyle name="Normal 13 2 4 4" xfId="24111"/>
    <cellStyle name="Normal 13 2 4 4 2" xfId="24112"/>
    <cellStyle name="Normal 13 2 4 5" xfId="24113"/>
    <cellStyle name="Normal 13 2 4 6" xfId="24114"/>
    <cellStyle name="Normal 13 2 4 7" xfId="24115"/>
    <cellStyle name="Normal 13 2 4 8" xfId="24116"/>
    <cellStyle name="Normal 13 2 4 9" xfId="24117"/>
    <cellStyle name="Normal 13 2 5" xfId="24118"/>
    <cellStyle name="Normal 13 2 5 2" xfId="24119"/>
    <cellStyle name="Normal 13 2 5 3" xfId="24120"/>
    <cellStyle name="Normal 13 2 6" xfId="24121"/>
    <cellStyle name="Normal 13 2 6 2" xfId="24122"/>
    <cellStyle name="Normal 13 2 7" xfId="24123"/>
    <cellStyle name="Normal 13 2 7 2" xfId="24124"/>
    <cellStyle name="Normal 13 2 8" xfId="24125"/>
    <cellStyle name="Normal 13 2 8 2" xfId="24126"/>
    <cellStyle name="Normal 13 2 9" xfId="24127"/>
    <cellStyle name="Normal 13 3" xfId="24128"/>
    <cellStyle name="Normal 13 3 2" xfId="24129"/>
    <cellStyle name="Normal 13 3 2 2" xfId="24130"/>
    <cellStyle name="Normal 13 3 2 2 2" xfId="24131"/>
    <cellStyle name="Normal 13 3 2 2 3" xfId="24132"/>
    <cellStyle name="Normal 13 3 2 2 4" xfId="24133"/>
    <cellStyle name="Normal 13 3 2 3" xfId="24134"/>
    <cellStyle name="Normal 13 3 2 3 2" xfId="24135"/>
    <cellStyle name="Normal 13 3 2 4" xfId="24136"/>
    <cellStyle name="Normal 13 3 2 4 2" xfId="24137"/>
    <cellStyle name="Normal 13 3 2 5" xfId="24138"/>
    <cellStyle name="Normal 13 3 2 6" xfId="24139"/>
    <cellStyle name="Normal 13 3 2 7" xfId="24140"/>
    <cellStyle name="Normal 13 3 2 8" xfId="24141"/>
    <cellStyle name="Normal 13 3 2 9" xfId="24142"/>
    <cellStyle name="Normal 13 3 3" xfId="24143"/>
    <cellStyle name="Normal 13 3 3 2" xfId="24144"/>
    <cellStyle name="Normal 13 3 3 3" xfId="24145"/>
    <cellStyle name="Normal 13 3 3 4" xfId="24146"/>
    <cellStyle name="Normal 13 3 4" xfId="24147"/>
    <cellStyle name="Normal 13 3 4 2" xfId="24148"/>
    <cellStyle name="Normal 13 3 4 3" xfId="24149"/>
    <cellStyle name="Normal 13 3 4 4" xfId="24150"/>
    <cellStyle name="Normal 13 3 5" xfId="24151"/>
    <cellStyle name="Normal 13 3 5 2" xfId="24152"/>
    <cellStyle name="Normal 13 3 6" xfId="24153"/>
    <cellStyle name="Normal 13 3 7" xfId="24154"/>
    <cellStyle name="Normal 13 3 8" xfId="24155"/>
    <cellStyle name="Normal 13 3 9" xfId="24156"/>
    <cellStyle name="Normal 13 4" xfId="24157"/>
    <cellStyle name="Normal 13 4 10" xfId="24158"/>
    <cellStyle name="Normal 13 4 2" xfId="24159"/>
    <cellStyle name="Normal 13 4 2 2" xfId="24160"/>
    <cellStyle name="Normal 13 4 2 2 2" xfId="24161"/>
    <cellStyle name="Normal 13 4 2 3" xfId="24162"/>
    <cellStyle name="Normal 13 4 2 3 2" xfId="24163"/>
    <cellStyle name="Normal 13 4 2 4" xfId="24164"/>
    <cellStyle name="Normal 13 4 2 4 2" xfId="24165"/>
    <cellStyle name="Normal 13 4 2 5" xfId="24166"/>
    <cellStyle name="Normal 13 4 2 6" xfId="24167"/>
    <cellStyle name="Normal 13 4 2 7" xfId="24168"/>
    <cellStyle name="Normal 13 4 2 8" xfId="24169"/>
    <cellStyle name="Normal 13 4 2 9" xfId="24170"/>
    <cellStyle name="Normal 13 4 3" xfId="24171"/>
    <cellStyle name="Normal 13 4 3 2" xfId="24172"/>
    <cellStyle name="Normal 13 4 3 3" xfId="24173"/>
    <cellStyle name="Normal 13 4 3 4" xfId="24174"/>
    <cellStyle name="Normal 13 4 4" xfId="24175"/>
    <cellStyle name="Normal 13 4 4 2" xfId="24176"/>
    <cellStyle name="Normal 13 4 5" xfId="24177"/>
    <cellStyle name="Normal 13 4 5 2" xfId="24178"/>
    <cellStyle name="Normal 13 4 6" xfId="24179"/>
    <cellStyle name="Normal 13 4 7" xfId="24180"/>
    <cellStyle name="Normal 13 4 8" xfId="24181"/>
    <cellStyle name="Normal 13 4 9" xfId="24182"/>
    <cellStyle name="Normal 13 5" xfId="24183"/>
    <cellStyle name="Normal 13 5 2" xfId="24184"/>
    <cellStyle name="Normal 13 5 2 2" xfId="24185"/>
    <cellStyle name="Normal 13 5 3" xfId="24186"/>
    <cellStyle name="Normal 13 5 3 2" xfId="24187"/>
    <cellStyle name="Normal 13 5 4" xfId="24188"/>
    <cellStyle name="Normal 13 5 4 2" xfId="24189"/>
    <cellStyle name="Normal 13 5 5" xfId="24190"/>
    <cellStyle name="Normal 13 5 6" xfId="24191"/>
    <cellStyle name="Normal 13 5 7" xfId="24192"/>
    <cellStyle name="Normal 13 5 8" xfId="24193"/>
    <cellStyle name="Normal 13 5 9" xfId="24194"/>
    <cellStyle name="Normal 13 6" xfId="24195"/>
    <cellStyle name="Normal 13 6 2" xfId="24196"/>
    <cellStyle name="Normal 13 6 2 2" xfId="24197"/>
    <cellStyle name="Normal 13 6 3" xfId="24198"/>
    <cellStyle name="Normal 13 6 3 2" xfId="24199"/>
    <cellStyle name="Normal 13 6 4" xfId="24200"/>
    <cellStyle name="Normal 13 6 4 2" xfId="24201"/>
    <cellStyle name="Normal 13 6 5" xfId="24202"/>
    <cellStyle name="Normal 13 6 6" xfId="24203"/>
    <cellStyle name="Normal 13 6 7" xfId="24204"/>
    <cellStyle name="Normal 13 7" xfId="24205"/>
    <cellStyle name="Normal 13 7 2" xfId="24206"/>
    <cellStyle name="Normal 13 8" xfId="24207"/>
    <cellStyle name="Normal 13 8 2" xfId="24208"/>
    <cellStyle name="Normal 13 9" xfId="24209"/>
    <cellStyle name="Normal 13 9 2" xfId="24210"/>
    <cellStyle name="Normal 14" xfId="24211"/>
    <cellStyle name="Normal 14 10" xfId="24212"/>
    <cellStyle name="Normal 14 11" xfId="24213"/>
    <cellStyle name="Normal 14 12" xfId="24214"/>
    <cellStyle name="Normal 14 13" xfId="24215"/>
    <cellStyle name="Normal 14 14" xfId="24216"/>
    <cellStyle name="Normal 14 2" xfId="24217"/>
    <cellStyle name="Normal 14 2 10" xfId="24218"/>
    <cellStyle name="Normal 14 2 11" xfId="24219"/>
    <cellStyle name="Normal 14 2 12" xfId="24220"/>
    <cellStyle name="Normal 14 2 2" xfId="24221"/>
    <cellStyle name="Normal 14 2 2 2" xfId="24222"/>
    <cellStyle name="Normal 14 2 2 2 2" xfId="24223"/>
    <cellStyle name="Normal 14 2 2 2 2 2" xfId="24224"/>
    <cellStyle name="Normal 14 2 2 2 3" xfId="24225"/>
    <cellStyle name="Normal 14 2 2 2 3 2" xfId="24226"/>
    <cellStyle name="Normal 14 2 2 2 4" xfId="24227"/>
    <cellStyle name="Normal 14 2 2 2 4 2" xfId="24228"/>
    <cellStyle name="Normal 14 2 2 2 5" xfId="24229"/>
    <cellStyle name="Normal 14 2 2 2 6" xfId="24230"/>
    <cellStyle name="Normal 14 2 2 2 7" xfId="24231"/>
    <cellStyle name="Normal 14 2 2 2 8" xfId="24232"/>
    <cellStyle name="Normal 14 2 2 2 9" xfId="24233"/>
    <cellStyle name="Normal 14 2 2 3" xfId="24234"/>
    <cellStyle name="Normal 14 2 2 3 2" xfId="24235"/>
    <cellStyle name="Normal 14 2 2 3 3" xfId="24236"/>
    <cellStyle name="Normal 14 2 2 3 4" xfId="24237"/>
    <cellStyle name="Normal 14 2 2 4" xfId="24238"/>
    <cellStyle name="Normal 14 2 2 4 2" xfId="24239"/>
    <cellStyle name="Normal 14 2 2 5" xfId="24240"/>
    <cellStyle name="Normal 14 2 2 5 2" xfId="24241"/>
    <cellStyle name="Normal 14 2 2 6" xfId="24242"/>
    <cellStyle name="Normal 14 2 2 7" xfId="24243"/>
    <cellStyle name="Normal 14 2 2 8" xfId="24244"/>
    <cellStyle name="Normal 14 2 2 9" xfId="24245"/>
    <cellStyle name="Normal 14 2 3" xfId="24246"/>
    <cellStyle name="Normal 14 2 3 10" xfId="24247"/>
    <cellStyle name="Normal 14 2 3 2" xfId="24248"/>
    <cellStyle name="Normal 14 2 3 2 2" xfId="24249"/>
    <cellStyle name="Normal 14 2 3 2 2 2" xfId="24250"/>
    <cellStyle name="Normal 14 2 3 2 3" xfId="24251"/>
    <cellStyle name="Normal 14 2 3 2 3 2" xfId="24252"/>
    <cellStyle name="Normal 14 2 3 2 4" xfId="24253"/>
    <cellStyle name="Normal 14 2 3 2 4 2" xfId="24254"/>
    <cellStyle name="Normal 14 2 3 2 5" xfId="24255"/>
    <cellStyle name="Normal 14 2 3 2 6" xfId="24256"/>
    <cellStyle name="Normal 14 2 3 2 7" xfId="24257"/>
    <cellStyle name="Normal 14 2 3 2 8" xfId="24258"/>
    <cellStyle name="Normal 14 2 3 2 9" xfId="24259"/>
    <cellStyle name="Normal 14 2 3 3" xfId="24260"/>
    <cellStyle name="Normal 14 2 3 3 2" xfId="24261"/>
    <cellStyle name="Normal 14 2 3 4" xfId="24262"/>
    <cellStyle name="Normal 14 2 3 4 2" xfId="24263"/>
    <cellStyle name="Normal 14 2 3 5" xfId="24264"/>
    <cellStyle name="Normal 14 2 3 5 2" xfId="24265"/>
    <cellStyle name="Normal 14 2 3 6" xfId="24266"/>
    <cellStyle name="Normal 14 2 3 7" xfId="24267"/>
    <cellStyle name="Normal 14 2 3 8" xfId="24268"/>
    <cellStyle name="Normal 14 2 3 9" xfId="24269"/>
    <cellStyle name="Normal 14 2 4" xfId="24270"/>
    <cellStyle name="Normal 14 2 4 2" xfId="24271"/>
    <cellStyle name="Normal 14 2 4 2 2" xfId="24272"/>
    <cellStyle name="Normal 14 2 4 3" xfId="24273"/>
    <cellStyle name="Normal 14 2 4 3 2" xfId="24274"/>
    <cellStyle name="Normal 14 2 4 4" xfId="24275"/>
    <cellStyle name="Normal 14 2 4 4 2" xfId="24276"/>
    <cellStyle name="Normal 14 2 4 5" xfId="24277"/>
    <cellStyle name="Normal 14 2 4 6" xfId="24278"/>
    <cellStyle name="Normal 14 2 4 7" xfId="24279"/>
    <cellStyle name="Normal 14 2 4 8" xfId="24280"/>
    <cellStyle name="Normal 14 2 4 9" xfId="24281"/>
    <cellStyle name="Normal 14 2 5" xfId="24282"/>
    <cellStyle name="Normal 14 2 5 2" xfId="24283"/>
    <cellStyle name="Normal 14 2 5 3" xfId="24284"/>
    <cellStyle name="Normal 14 2 6" xfId="24285"/>
    <cellStyle name="Normal 14 2 6 2" xfId="24286"/>
    <cellStyle name="Normal 14 2 7" xfId="24287"/>
    <cellStyle name="Normal 14 2 7 2" xfId="24288"/>
    <cellStyle name="Normal 14 2 8" xfId="24289"/>
    <cellStyle name="Normal 14 2 8 2" xfId="24290"/>
    <cellStyle name="Normal 14 2 9" xfId="24291"/>
    <cellStyle name="Normal 14 3" xfId="24292"/>
    <cellStyle name="Normal 14 3 2" xfId="24293"/>
    <cellStyle name="Normal 14 3 2 2" xfId="24294"/>
    <cellStyle name="Normal 14 3 2 2 2" xfId="24295"/>
    <cellStyle name="Normal 14 3 2 3" xfId="24296"/>
    <cellStyle name="Normal 14 3 2 3 2" xfId="24297"/>
    <cellStyle name="Normal 14 3 2 4" xfId="24298"/>
    <cellStyle name="Normal 14 3 2 4 2" xfId="24299"/>
    <cellStyle name="Normal 14 3 2 5" xfId="24300"/>
    <cellStyle name="Normal 14 3 2 6" xfId="24301"/>
    <cellStyle name="Normal 14 3 2 7" xfId="24302"/>
    <cellStyle name="Normal 14 3 2 8" xfId="24303"/>
    <cellStyle name="Normal 14 3 2 9" xfId="24304"/>
    <cellStyle name="Normal 14 3 3" xfId="24305"/>
    <cellStyle name="Normal 14 3 3 2" xfId="24306"/>
    <cellStyle name="Normal 14 3 3 3" xfId="24307"/>
    <cellStyle name="Normal 14 3 3 4" xfId="24308"/>
    <cellStyle name="Normal 14 3 4" xfId="24309"/>
    <cellStyle name="Normal 14 3 4 2" xfId="24310"/>
    <cellStyle name="Normal 14 3 5" xfId="24311"/>
    <cellStyle name="Normal 14 3 5 2" xfId="24312"/>
    <cellStyle name="Normal 14 3 6" xfId="24313"/>
    <cellStyle name="Normal 14 3 7" xfId="24314"/>
    <cellStyle name="Normal 14 3 8" xfId="24315"/>
    <cellStyle name="Normal 14 3 9" xfId="24316"/>
    <cellStyle name="Normal 14 4" xfId="24317"/>
    <cellStyle name="Normal 14 4 10" xfId="24318"/>
    <cellStyle name="Normal 14 4 2" xfId="24319"/>
    <cellStyle name="Normal 14 4 2 2" xfId="24320"/>
    <cellStyle name="Normal 14 4 2 2 2" xfId="24321"/>
    <cellStyle name="Normal 14 4 2 3" xfId="24322"/>
    <cellStyle name="Normal 14 4 2 3 2" xfId="24323"/>
    <cellStyle name="Normal 14 4 2 4" xfId="24324"/>
    <cellStyle name="Normal 14 4 2 4 2" xfId="24325"/>
    <cellStyle name="Normal 14 4 2 5" xfId="24326"/>
    <cellStyle name="Normal 14 4 2 6" xfId="24327"/>
    <cellStyle name="Normal 14 4 2 7" xfId="24328"/>
    <cellStyle name="Normal 14 4 2 8" xfId="24329"/>
    <cellStyle name="Normal 14 4 2 9" xfId="24330"/>
    <cellStyle name="Normal 14 4 3" xfId="24331"/>
    <cellStyle name="Normal 14 4 3 2" xfId="24332"/>
    <cellStyle name="Normal 14 4 4" xfId="24333"/>
    <cellStyle name="Normal 14 4 4 2" xfId="24334"/>
    <cellStyle name="Normal 14 4 5" xfId="24335"/>
    <cellStyle name="Normal 14 4 5 2" xfId="24336"/>
    <cellStyle name="Normal 14 4 6" xfId="24337"/>
    <cellStyle name="Normal 14 4 7" xfId="24338"/>
    <cellStyle name="Normal 14 4 8" xfId="24339"/>
    <cellStyle name="Normal 14 4 9" xfId="24340"/>
    <cellStyle name="Normal 14 5" xfId="24341"/>
    <cellStyle name="Normal 14 5 2" xfId="24342"/>
    <cellStyle name="Normal 14 5 2 2" xfId="24343"/>
    <cellStyle name="Normal 14 5 3" xfId="24344"/>
    <cellStyle name="Normal 14 5 3 2" xfId="24345"/>
    <cellStyle name="Normal 14 5 4" xfId="24346"/>
    <cellStyle name="Normal 14 5 4 2" xfId="24347"/>
    <cellStyle name="Normal 14 5 5" xfId="24348"/>
    <cellStyle name="Normal 14 5 6" xfId="24349"/>
    <cellStyle name="Normal 14 5 7" xfId="24350"/>
    <cellStyle name="Normal 14 5 8" xfId="24351"/>
    <cellStyle name="Normal 14 5 9" xfId="24352"/>
    <cellStyle name="Normal 14 6" xfId="24353"/>
    <cellStyle name="Normal 14 6 2" xfId="24354"/>
    <cellStyle name="Normal 14 6 2 2" xfId="24355"/>
    <cellStyle name="Normal 14 6 3" xfId="24356"/>
    <cellStyle name="Normal 14 6 3 2" xfId="24357"/>
    <cellStyle name="Normal 14 6 4" xfId="24358"/>
    <cellStyle name="Normal 14 6 4 2" xfId="24359"/>
    <cellStyle name="Normal 14 6 5" xfId="24360"/>
    <cellStyle name="Normal 14 6 6" xfId="24361"/>
    <cellStyle name="Normal 14 6 7" xfId="24362"/>
    <cellStyle name="Normal 14 7" xfId="24363"/>
    <cellStyle name="Normal 14 7 2" xfId="24364"/>
    <cellStyle name="Normal 14 8" xfId="24365"/>
    <cellStyle name="Normal 14 8 2" xfId="24366"/>
    <cellStyle name="Normal 14 9" xfId="24367"/>
    <cellStyle name="Normal 14 9 2" xfId="24368"/>
    <cellStyle name="Normal 15" xfId="24369"/>
    <cellStyle name="Normal 15 10" xfId="24370"/>
    <cellStyle name="Normal 15 11" xfId="24371"/>
    <cellStyle name="Normal 15 12" xfId="24372"/>
    <cellStyle name="Normal 15 13" xfId="24373"/>
    <cellStyle name="Normal 15 14" xfId="24374"/>
    <cellStyle name="Normal 15 2" xfId="24375"/>
    <cellStyle name="Normal 15 2 10" xfId="24376"/>
    <cellStyle name="Normal 15 2 11" xfId="24377"/>
    <cellStyle name="Normal 15 2 12" xfId="24378"/>
    <cellStyle name="Normal 15 2 2" xfId="24379"/>
    <cellStyle name="Normal 15 2 2 2" xfId="24380"/>
    <cellStyle name="Normal 15 2 2 2 2" xfId="24381"/>
    <cellStyle name="Normal 15 2 2 2 2 2" xfId="24382"/>
    <cellStyle name="Normal 15 2 2 2 3" xfId="24383"/>
    <cellStyle name="Normal 15 2 2 2 3 2" xfId="24384"/>
    <cellStyle name="Normal 15 2 2 2 4" xfId="24385"/>
    <cellStyle name="Normal 15 2 2 2 4 2" xfId="24386"/>
    <cellStyle name="Normal 15 2 2 2 5" xfId="24387"/>
    <cellStyle name="Normal 15 2 2 2 6" xfId="24388"/>
    <cellStyle name="Normal 15 2 2 2 7" xfId="24389"/>
    <cellStyle name="Normal 15 2 2 2 8" xfId="24390"/>
    <cellStyle name="Normal 15 2 2 2 9" xfId="24391"/>
    <cellStyle name="Normal 15 2 2 3" xfId="24392"/>
    <cellStyle name="Normal 15 2 2 3 2" xfId="24393"/>
    <cellStyle name="Normal 15 2 2 3 3" xfId="24394"/>
    <cellStyle name="Normal 15 2 2 3 4" xfId="24395"/>
    <cellStyle name="Normal 15 2 2 4" xfId="24396"/>
    <cellStyle name="Normal 15 2 2 4 2" xfId="24397"/>
    <cellStyle name="Normal 15 2 2 5" xfId="24398"/>
    <cellStyle name="Normal 15 2 2 5 2" xfId="24399"/>
    <cellStyle name="Normal 15 2 2 6" xfId="24400"/>
    <cellStyle name="Normal 15 2 2 7" xfId="24401"/>
    <cellStyle name="Normal 15 2 2 8" xfId="24402"/>
    <cellStyle name="Normal 15 2 2 9" xfId="24403"/>
    <cellStyle name="Normal 15 2 3" xfId="24404"/>
    <cellStyle name="Normal 15 2 3 10" xfId="24405"/>
    <cellStyle name="Normal 15 2 3 2" xfId="24406"/>
    <cellStyle name="Normal 15 2 3 2 2" xfId="24407"/>
    <cellStyle name="Normal 15 2 3 2 2 2" xfId="24408"/>
    <cellStyle name="Normal 15 2 3 2 3" xfId="24409"/>
    <cellStyle name="Normal 15 2 3 2 3 2" xfId="24410"/>
    <cellStyle name="Normal 15 2 3 2 4" xfId="24411"/>
    <cellStyle name="Normal 15 2 3 2 4 2" xfId="24412"/>
    <cellStyle name="Normal 15 2 3 2 5" xfId="24413"/>
    <cellStyle name="Normal 15 2 3 2 6" xfId="24414"/>
    <cellStyle name="Normal 15 2 3 2 7" xfId="24415"/>
    <cellStyle name="Normal 15 2 3 2 8" xfId="24416"/>
    <cellStyle name="Normal 15 2 3 2 9" xfId="24417"/>
    <cellStyle name="Normal 15 2 3 3" xfId="24418"/>
    <cellStyle name="Normal 15 2 3 3 2" xfId="24419"/>
    <cellStyle name="Normal 15 2 3 4" xfId="24420"/>
    <cellStyle name="Normal 15 2 3 4 2" xfId="24421"/>
    <cellStyle name="Normal 15 2 3 5" xfId="24422"/>
    <cellStyle name="Normal 15 2 3 5 2" xfId="24423"/>
    <cellStyle name="Normal 15 2 3 6" xfId="24424"/>
    <cellStyle name="Normal 15 2 3 7" xfId="24425"/>
    <cellStyle name="Normal 15 2 3 8" xfId="24426"/>
    <cellStyle name="Normal 15 2 3 9" xfId="24427"/>
    <cellStyle name="Normal 15 2 4" xfId="24428"/>
    <cellStyle name="Normal 15 2 4 2" xfId="24429"/>
    <cellStyle name="Normal 15 2 4 2 2" xfId="24430"/>
    <cellStyle name="Normal 15 2 4 3" xfId="24431"/>
    <cellStyle name="Normal 15 2 4 3 2" xfId="24432"/>
    <cellStyle name="Normal 15 2 4 4" xfId="24433"/>
    <cellStyle name="Normal 15 2 4 4 2" xfId="24434"/>
    <cellStyle name="Normal 15 2 4 5" xfId="24435"/>
    <cellStyle name="Normal 15 2 4 6" xfId="24436"/>
    <cellStyle name="Normal 15 2 4 7" xfId="24437"/>
    <cellStyle name="Normal 15 2 4 8" xfId="24438"/>
    <cellStyle name="Normal 15 2 4 9" xfId="24439"/>
    <cellStyle name="Normal 15 2 5" xfId="24440"/>
    <cellStyle name="Normal 15 2 5 2" xfId="24441"/>
    <cellStyle name="Normal 15 2 5 3" xfId="24442"/>
    <cellStyle name="Normal 15 2 6" xfId="24443"/>
    <cellStyle name="Normal 15 2 6 2" xfId="24444"/>
    <cellStyle name="Normal 15 2 7" xfId="24445"/>
    <cellStyle name="Normal 15 2 7 2" xfId="24446"/>
    <cellStyle name="Normal 15 2 8" xfId="24447"/>
    <cellStyle name="Normal 15 2 8 2" xfId="24448"/>
    <cellStyle name="Normal 15 2 9" xfId="24449"/>
    <cellStyle name="Normal 15 3" xfId="24450"/>
    <cellStyle name="Normal 15 3 2" xfId="24451"/>
    <cellStyle name="Normal 15 3 2 2" xfId="24452"/>
    <cellStyle name="Normal 15 3 2 2 2" xfId="24453"/>
    <cellStyle name="Normal 15 3 2 3" xfId="24454"/>
    <cellStyle name="Normal 15 3 2 3 2" xfId="24455"/>
    <cellStyle name="Normal 15 3 2 4" xfId="24456"/>
    <cellStyle name="Normal 15 3 2 4 2" xfId="24457"/>
    <cellStyle name="Normal 15 3 2 5" xfId="24458"/>
    <cellStyle name="Normal 15 3 2 6" xfId="24459"/>
    <cellStyle name="Normal 15 3 2 7" xfId="24460"/>
    <cellStyle name="Normal 15 3 2 8" xfId="24461"/>
    <cellStyle name="Normal 15 3 2 9" xfId="24462"/>
    <cellStyle name="Normal 15 3 3" xfId="24463"/>
    <cellStyle name="Normal 15 3 3 2" xfId="24464"/>
    <cellStyle name="Normal 15 3 3 3" xfId="24465"/>
    <cellStyle name="Normal 15 3 3 4" xfId="24466"/>
    <cellStyle name="Normal 15 3 4" xfId="24467"/>
    <cellStyle name="Normal 15 3 4 2" xfId="24468"/>
    <cellStyle name="Normal 15 3 5" xfId="24469"/>
    <cellStyle name="Normal 15 3 5 2" xfId="24470"/>
    <cellStyle name="Normal 15 3 6" xfId="24471"/>
    <cellStyle name="Normal 15 3 7" xfId="24472"/>
    <cellStyle name="Normal 15 3 8" xfId="24473"/>
    <cellStyle name="Normal 15 3 9" xfId="24474"/>
    <cellStyle name="Normal 15 4" xfId="24475"/>
    <cellStyle name="Normal 15 4 10" xfId="24476"/>
    <cellStyle name="Normal 15 4 2" xfId="24477"/>
    <cellStyle name="Normal 15 4 2 2" xfId="24478"/>
    <cellStyle name="Normal 15 4 2 2 2" xfId="24479"/>
    <cellStyle name="Normal 15 4 2 3" xfId="24480"/>
    <cellStyle name="Normal 15 4 2 3 2" xfId="24481"/>
    <cellStyle name="Normal 15 4 2 4" xfId="24482"/>
    <cellStyle name="Normal 15 4 2 4 2" xfId="24483"/>
    <cellStyle name="Normal 15 4 2 5" xfId="24484"/>
    <cellStyle name="Normal 15 4 2 6" xfId="24485"/>
    <cellStyle name="Normal 15 4 2 7" xfId="24486"/>
    <cellStyle name="Normal 15 4 2 8" xfId="24487"/>
    <cellStyle name="Normal 15 4 2 9" xfId="24488"/>
    <cellStyle name="Normal 15 4 3" xfId="24489"/>
    <cellStyle name="Normal 15 4 3 2" xfId="24490"/>
    <cellStyle name="Normal 15 4 4" xfId="24491"/>
    <cellStyle name="Normal 15 4 4 2" xfId="24492"/>
    <cellStyle name="Normal 15 4 5" xfId="24493"/>
    <cellStyle name="Normal 15 4 5 2" xfId="24494"/>
    <cellStyle name="Normal 15 4 6" xfId="24495"/>
    <cellStyle name="Normal 15 4 7" xfId="24496"/>
    <cellStyle name="Normal 15 4 8" xfId="24497"/>
    <cellStyle name="Normal 15 4 9" xfId="24498"/>
    <cellStyle name="Normal 15 5" xfId="24499"/>
    <cellStyle name="Normal 15 5 2" xfId="24500"/>
    <cellStyle name="Normal 15 5 2 2" xfId="24501"/>
    <cellStyle name="Normal 15 5 3" xfId="24502"/>
    <cellStyle name="Normal 15 5 3 2" xfId="24503"/>
    <cellStyle name="Normal 15 5 4" xfId="24504"/>
    <cellStyle name="Normal 15 5 4 2" xfId="24505"/>
    <cellStyle name="Normal 15 5 5" xfId="24506"/>
    <cellStyle name="Normal 15 5 6" xfId="24507"/>
    <cellStyle name="Normal 15 5 7" xfId="24508"/>
    <cellStyle name="Normal 15 5 8" xfId="24509"/>
    <cellStyle name="Normal 15 5 9" xfId="24510"/>
    <cellStyle name="Normal 15 6" xfId="24511"/>
    <cellStyle name="Normal 15 6 2" xfId="24512"/>
    <cellStyle name="Normal 15 6 2 2" xfId="24513"/>
    <cellStyle name="Normal 15 6 3" xfId="24514"/>
    <cellStyle name="Normal 15 6 3 2" xfId="24515"/>
    <cellStyle name="Normal 15 6 4" xfId="24516"/>
    <cellStyle name="Normal 15 6 4 2" xfId="24517"/>
    <cellStyle name="Normal 15 6 5" xfId="24518"/>
    <cellStyle name="Normal 15 6 6" xfId="24519"/>
    <cellStyle name="Normal 15 6 7" xfId="24520"/>
    <cellStyle name="Normal 15 7" xfId="24521"/>
    <cellStyle name="Normal 15 7 2" xfId="24522"/>
    <cellStyle name="Normal 15 8" xfId="24523"/>
    <cellStyle name="Normal 15 8 2" xfId="24524"/>
    <cellStyle name="Normal 15 9" xfId="24525"/>
    <cellStyle name="Normal 15 9 2" xfId="24526"/>
    <cellStyle name="Normal 16" xfId="24527"/>
    <cellStyle name="Normal 16 10" xfId="24528"/>
    <cellStyle name="Normal 16 11" xfId="24529"/>
    <cellStyle name="Normal 16 12" xfId="24530"/>
    <cellStyle name="Normal 16 13" xfId="24531"/>
    <cellStyle name="Normal 16 14" xfId="24532"/>
    <cellStyle name="Normal 16 2" xfId="24533"/>
    <cellStyle name="Normal 16 2 10" xfId="24534"/>
    <cellStyle name="Normal 16 2 11" xfId="24535"/>
    <cellStyle name="Normal 16 2 12" xfId="24536"/>
    <cellStyle name="Normal 16 2 2" xfId="24537"/>
    <cellStyle name="Normal 16 2 2 2" xfId="24538"/>
    <cellStyle name="Normal 16 2 2 2 2" xfId="24539"/>
    <cellStyle name="Normal 16 2 2 2 2 2" xfId="24540"/>
    <cellStyle name="Normal 16 2 2 2 3" xfId="24541"/>
    <cellStyle name="Normal 16 2 2 2 3 2" xfId="24542"/>
    <cellStyle name="Normal 16 2 2 2 4" xfId="24543"/>
    <cellStyle name="Normal 16 2 2 2 4 2" xfId="24544"/>
    <cellStyle name="Normal 16 2 2 2 5" xfId="24545"/>
    <cellStyle name="Normal 16 2 2 2 6" xfId="24546"/>
    <cellStyle name="Normal 16 2 2 2 7" xfId="24547"/>
    <cellStyle name="Normal 16 2 2 2 8" xfId="24548"/>
    <cellStyle name="Normal 16 2 2 2 9" xfId="24549"/>
    <cellStyle name="Normal 16 2 2 3" xfId="24550"/>
    <cellStyle name="Normal 16 2 2 3 2" xfId="24551"/>
    <cellStyle name="Normal 16 2 2 3 3" xfId="24552"/>
    <cellStyle name="Normal 16 2 2 3 4" xfId="24553"/>
    <cellStyle name="Normal 16 2 2 4" xfId="24554"/>
    <cellStyle name="Normal 16 2 2 4 2" xfId="24555"/>
    <cellStyle name="Normal 16 2 2 5" xfId="24556"/>
    <cellStyle name="Normal 16 2 2 5 2" xfId="24557"/>
    <cellStyle name="Normal 16 2 2 6" xfId="24558"/>
    <cellStyle name="Normal 16 2 2 7" xfId="24559"/>
    <cellStyle name="Normal 16 2 2 8" xfId="24560"/>
    <cellStyle name="Normal 16 2 2 9" xfId="24561"/>
    <cellStyle name="Normal 16 2 3" xfId="24562"/>
    <cellStyle name="Normal 16 2 3 10" xfId="24563"/>
    <cellStyle name="Normal 16 2 3 2" xfId="24564"/>
    <cellStyle name="Normal 16 2 3 2 2" xfId="24565"/>
    <cellStyle name="Normal 16 2 3 2 2 2" xfId="24566"/>
    <cellStyle name="Normal 16 2 3 2 3" xfId="24567"/>
    <cellStyle name="Normal 16 2 3 2 3 2" xfId="24568"/>
    <cellStyle name="Normal 16 2 3 2 4" xfId="24569"/>
    <cellStyle name="Normal 16 2 3 2 4 2" xfId="24570"/>
    <cellStyle name="Normal 16 2 3 2 5" xfId="24571"/>
    <cellStyle name="Normal 16 2 3 2 6" xfId="24572"/>
    <cellStyle name="Normal 16 2 3 2 7" xfId="24573"/>
    <cellStyle name="Normal 16 2 3 2 8" xfId="24574"/>
    <cellStyle name="Normal 16 2 3 2 9" xfId="24575"/>
    <cellStyle name="Normal 16 2 3 3" xfId="24576"/>
    <cellStyle name="Normal 16 2 3 3 2" xfId="24577"/>
    <cellStyle name="Normal 16 2 3 4" xfId="24578"/>
    <cellStyle name="Normal 16 2 3 4 2" xfId="24579"/>
    <cellStyle name="Normal 16 2 3 5" xfId="24580"/>
    <cellStyle name="Normal 16 2 3 5 2" xfId="24581"/>
    <cellStyle name="Normal 16 2 3 6" xfId="24582"/>
    <cellStyle name="Normal 16 2 3 7" xfId="24583"/>
    <cellStyle name="Normal 16 2 3 8" xfId="24584"/>
    <cellStyle name="Normal 16 2 3 9" xfId="24585"/>
    <cellStyle name="Normal 16 2 4" xfId="24586"/>
    <cellStyle name="Normal 16 2 4 2" xfId="24587"/>
    <cellStyle name="Normal 16 2 4 2 2" xfId="24588"/>
    <cellStyle name="Normal 16 2 4 3" xfId="24589"/>
    <cellStyle name="Normal 16 2 4 3 2" xfId="24590"/>
    <cellStyle name="Normal 16 2 4 4" xfId="24591"/>
    <cellStyle name="Normal 16 2 4 4 2" xfId="24592"/>
    <cellStyle name="Normal 16 2 4 5" xfId="24593"/>
    <cellStyle name="Normal 16 2 4 6" xfId="24594"/>
    <cellStyle name="Normal 16 2 4 7" xfId="24595"/>
    <cellStyle name="Normal 16 2 4 8" xfId="24596"/>
    <cellStyle name="Normal 16 2 4 9" xfId="24597"/>
    <cellStyle name="Normal 16 2 5" xfId="24598"/>
    <cellStyle name="Normal 16 2 5 2" xfId="24599"/>
    <cellStyle name="Normal 16 2 5 3" xfId="24600"/>
    <cellStyle name="Normal 16 2 6" xfId="24601"/>
    <cellStyle name="Normal 16 2 6 2" xfId="24602"/>
    <cellStyle name="Normal 16 2 7" xfId="24603"/>
    <cellStyle name="Normal 16 2 7 2" xfId="24604"/>
    <cellStyle name="Normal 16 2 8" xfId="24605"/>
    <cellStyle name="Normal 16 2 8 2" xfId="24606"/>
    <cellStyle name="Normal 16 2 9" xfId="24607"/>
    <cellStyle name="Normal 16 3" xfId="24608"/>
    <cellStyle name="Normal 16 3 2" xfId="24609"/>
    <cellStyle name="Normal 16 3 2 2" xfId="24610"/>
    <cellStyle name="Normal 16 3 2 2 2" xfId="24611"/>
    <cellStyle name="Normal 16 3 2 3" xfId="24612"/>
    <cellStyle name="Normal 16 3 2 3 2" xfId="24613"/>
    <cellStyle name="Normal 16 3 2 4" xfId="24614"/>
    <cellStyle name="Normal 16 3 2 4 2" xfId="24615"/>
    <cellStyle name="Normal 16 3 2 5" xfId="24616"/>
    <cellStyle name="Normal 16 3 2 6" xfId="24617"/>
    <cellStyle name="Normal 16 3 2 7" xfId="24618"/>
    <cellStyle name="Normal 16 3 2 8" xfId="24619"/>
    <cellStyle name="Normal 16 3 2 9" xfId="24620"/>
    <cellStyle name="Normal 16 3 3" xfId="24621"/>
    <cellStyle name="Normal 16 3 3 2" xfId="24622"/>
    <cellStyle name="Normal 16 3 3 3" xfId="24623"/>
    <cellStyle name="Normal 16 3 3 4" xfId="24624"/>
    <cellStyle name="Normal 16 3 4" xfId="24625"/>
    <cellStyle name="Normal 16 3 4 2" xfId="24626"/>
    <cellStyle name="Normal 16 3 5" xfId="24627"/>
    <cellStyle name="Normal 16 3 5 2" xfId="24628"/>
    <cellStyle name="Normal 16 3 6" xfId="24629"/>
    <cellStyle name="Normal 16 3 7" xfId="24630"/>
    <cellStyle name="Normal 16 3 8" xfId="24631"/>
    <cellStyle name="Normal 16 3 9" xfId="24632"/>
    <cellStyle name="Normal 16 4" xfId="24633"/>
    <cellStyle name="Normal 16 4 10" xfId="24634"/>
    <cellStyle name="Normal 16 4 2" xfId="24635"/>
    <cellStyle name="Normal 16 4 2 2" xfId="24636"/>
    <cellStyle name="Normal 16 4 2 2 2" xfId="24637"/>
    <cellStyle name="Normal 16 4 2 3" xfId="24638"/>
    <cellStyle name="Normal 16 4 2 3 2" xfId="24639"/>
    <cellStyle name="Normal 16 4 2 4" xfId="24640"/>
    <cellStyle name="Normal 16 4 2 4 2" xfId="24641"/>
    <cellStyle name="Normal 16 4 2 5" xfId="24642"/>
    <cellStyle name="Normal 16 4 2 6" xfId="24643"/>
    <cellStyle name="Normal 16 4 2 7" xfId="24644"/>
    <cellStyle name="Normal 16 4 2 8" xfId="24645"/>
    <cellStyle name="Normal 16 4 2 9" xfId="24646"/>
    <cellStyle name="Normal 16 4 3" xfId="24647"/>
    <cellStyle name="Normal 16 4 3 2" xfId="24648"/>
    <cellStyle name="Normal 16 4 4" xfId="24649"/>
    <cellStyle name="Normal 16 4 4 2" xfId="24650"/>
    <cellStyle name="Normal 16 4 5" xfId="24651"/>
    <cellStyle name="Normal 16 4 5 2" xfId="24652"/>
    <cellStyle name="Normal 16 4 6" xfId="24653"/>
    <cellStyle name="Normal 16 4 7" xfId="24654"/>
    <cellStyle name="Normal 16 4 8" xfId="24655"/>
    <cellStyle name="Normal 16 4 9" xfId="24656"/>
    <cellStyle name="Normal 16 5" xfId="24657"/>
    <cellStyle name="Normal 16 5 2" xfId="24658"/>
    <cellStyle name="Normal 16 5 2 2" xfId="24659"/>
    <cellStyle name="Normal 16 5 3" xfId="24660"/>
    <cellStyle name="Normal 16 5 3 2" xfId="24661"/>
    <cellStyle name="Normal 16 5 4" xfId="24662"/>
    <cellStyle name="Normal 16 5 4 2" xfId="24663"/>
    <cellStyle name="Normal 16 5 5" xfId="24664"/>
    <cellStyle name="Normal 16 5 6" xfId="24665"/>
    <cellStyle name="Normal 16 5 7" xfId="24666"/>
    <cellStyle name="Normal 16 5 8" xfId="24667"/>
    <cellStyle name="Normal 16 5 9" xfId="24668"/>
    <cellStyle name="Normal 16 6" xfId="24669"/>
    <cellStyle name="Normal 16 6 2" xfId="24670"/>
    <cellStyle name="Normal 16 6 2 2" xfId="24671"/>
    <cellStyle name="Normal 16 6 3" xfId="24672"/>
    <cellStyle name="Normal 16 6 3 2" xfId="24673"/>
    <cellStyle name="Normal 16 6 4" xfId="24674"/>
    <cellStyle name="Normal 16 6 4 2" xfId="24675"/>
    <cellStyle name="Normal 16 6 5" xfId="24676"/>
    <cellStyle name="Normal 16 6 6" xfId="24677"/>
    <cellStyle name="Normal 16 6 7" xfId="24678"/>
    <cellStyle name="Normal 16 7" xfId="24679"/>
    <cellStyle name="Normal 16 7 2" xfId="24680"/>
    <cellStyle name="Normal 16 8" xfId="24681"/>
    <cellStyle name="Normal 16 8 2" xfId="24682"/>
    <cellStyle name="Normal 16 9" xfId="24683"/>
    <cellStyle name="Normal 16 9 2" xfId="24684"/>
    <cellStyle name="Normal 17" xfId="24685"/>
    <cellStyle name="Normal 17 10" xfId="24686"/>
    <cellStyle name="Normal 17 11" xfId="24687"/>
    <cellStyle name="Normal 17 12" xfId="24688"/>
    <cellStyle name="Normal 17 13" xfId="24689"/>
    <cellStyle name="Normal 17 14" xfId="24690"/>
    <cellStyle name="Normal 17 2" xfId="24691"/>
    <cellStyle name="Normal 17 2 10" xfId="24692"/>
    <cellStyle name="Normal 17 2 11" xfId="24693"/>
    <cellStyle name="Normal 17 2 12" xfId="24694"/>
    <cellStyle name="Normal 17 2 2" xfId="24695"/>
    <cellStyle name="Normal 17 2 2 2" xfId="24696"/>
    <cellStyle name="Normal 17 2 2 2 2" xfId="24697"/>
    <cellStyle name="Normal 17 2 2 2 2 2" xfId="24698"/>
    <cellStyle name="Normal 17 2 2 2 3" xfId="24699"/>
    <cellStyle name="Normal 17 2 2 2 3 2" xfId="24700"/>
    <cellStyle name="Normal 17 2 2 2 4" xfId="24701"/>
    <cellStyle name="Normal 17 2 2 2 4 2" xfId="24702"/>
    <cellStyle name="Normal 17 2 2 2 5" xfId="24703"/>
    <cellStyle name="Normal 17 2 2 2 6" xfId="24704"/>
    <cellStyle name="Normal 17 2 2 2 7" xfId="24705"/>
    <cellStyle name="Normal 17 2 2 2 8" xfId="24706"/>
    <cellStyle name="Normal 17 2 2 2 9" xfId="24707"/>
    <cellStyle name="Normal 17 2 2 3" xfId="24708"/>
    <cellStyle name="Normal 17 2 2 3 2" xfId="24709"/>
    <cellStyle name="Normal 17 2 2 3 3" xfId="24710"/>
    <cellStyle name="Normal 17 2 2 3 4" xfId="24711"/>
    <cellStyle name="Normal 17 2 2 4" xfId="24712"/>
    <cellStyle name="Normal 17 2 2 4 2" xfId="24713"/>
    <cellStyle name="Normal 17 2 2 5" xfId="24714"/>
    <cellStyle name="Normal 17 2 2 5 2" xfId="24715"/>
    <cellStyle name="Normal 17 2 2 6" xfId="24716"/>
    <cellStyle name="Normal 17 2 2 7" xfId="24717"/>
    <cellStyle name="Normal 17 2 2 8" xfId="24718"/>
    <cellStyle name="Normal 17 2 2 9" xfId="24719"/>
    <cellStyle name="Normal 17 2 3" xfId="24720"/>
    <cellStyle name="Normal 17 2 3 10" xfId="24721"/>
    <cellStyle name="Normal 17 2 3 2" xfId="24722"/>
    <cellStyle name="Normal 17 2 3 2 2" xfId="24723"/>
    <cellStyle name="Normal 17 2 3 2 2 2" xfId="24724"/>
    <cellStyle name="Normal 17 2 3 2 3" xfId="24725"/>
    <cellStyle name="Normal 17 2 3 2 3 2" xfId="24726"/>
    <cellStyle name="Normal 17 2 3 2 4" xfId="24727"/>
    <cellStyle name="Normal 17 2 3 2 4 2" xfId="24728"/>
    <cellStyle name="Normal 17 2 3 2 5" xfId="24729"/>
    <cellStyle name="Normal 17 2 3 2 6" xfId="24730"/>
    <cellStyle name="Normal 17 2 3 2 7" xfId="24731"/>
    <cellStyle name="Normal 17 2 3 2 8" xfId="24732"/>
    <cellStyle name="Normal 17 2 3 2 9" xfId="24733"/>
    <cellStyle name="Normal 17 2 3 3" xfId="24734"/>
    <cellStyle name="Normal 17 2 3 3 2" xfId="24735"/>
    <cellStyle name="Normal 17 2 3 4" xfId="24736"/>
    <cellStyle name="Normal 17 2 3 4 2" xfId="24737"/>
    <cellStyle name="Normal 17 2 3 5" xfId="24738"/>
    <cellStyle name="Normal 17 2 3 5 2" xfId="24739"/>
    <cellStyle name="Normal 17 2 3 6" xfId="24740"/>
    <cellStyle name="Normal 17 2 3 7" xfId="24741"/>
    <cellStyle name="Normal 17 2 3 8" xfId="24742"/>
    <cellStyle name="Normal 17 2 3 9" xfId="24743"/>
    <cellStyle name="Normal 17 2 4" xfId="24744"/>
    <cellStyle name="Normal 17 2 4 2" xfId="24745"/>
    <cellStyle name="Normal 17 2 4 2 2" xfId="24746"/>
    <cellStyle name="Normal 17 2 4 3" xfId="24747"/>
    <cellStyle name="Normal 17 2 4 3 2" xfId="24748"/>
    <cellStyle name="Normal 17 2 4 4" xfId="24749"/>
    <cellStyle name="Normal 17 2 4 4 2" xfId="24750"/>
    <cellStyle name="Normal 17 2 4 5" xfId="24751"/>
    <cellStyle name="Normal 17 2 4 6" xfId="24752"/>
    <cellStyle name="Normal 17 2 4 7" xfId="24753"/>
    <cellStyle name="Normal 17 2 4 8" xfId="24754"/>
    <cellStyle name="Normal 17 2 4 9" xfId="24755"/>
    <cellStyle name="Normal 17 2 5" xfId="24756"/>
    <cellStyle name="Normal 17 2 5 2" xfId="24757"/>
    <cellStyle name="Normal 17 2 5 3" xfId="24758"/>
    <cellStyle name="Normal 17 2 6" xfId="24759"/>
    <cellStyle name="Normal 17 2 6 2" xfId="24760"/>
    <cellStyle name="Normal 17 2 7" xfId="24761"/>
    <cellStyle name="Normal 17 2 7 2" xfId="24762"/>
    <cellStyle name="Normal 17 2 8" xfId="24763"/>
    <cellStyle name="Normal 17 2 8 2" xfId="24764"/>
    <cellStyle name="Normal 17 2 9" xfId="24765"/>
    <cellStyle name="Normal 17 3" xfId="24766"/>
    <cellStyle name="Normal 17 3 2" xfId="24767"/>
    <cellStyle name="Normal 17 3 2 2" xfId="24768"/>
    <cellStyle name="Normal 17 3 2 2 2" xfId="24769"/>
    <cellStyle name="Normal 17 3 2 3" xfId="24770"/>
    <cellStyle name="Normal 17 3 2 3 2" xfId="24771"/>
    <cellStyle name="Normal 17 3 2 4" xfId="24772"/>
    <cellStyle name="Normal 17 3 2 4 2" xfId="24773"/>
    <cellStyle name="Normal 17 3 2 5" xfId="24774"/>
    <cellStyle name="Normal 17 3 2 6" xfId="24775"/>
    <cellStyle name="Normal 17 3 2 7" xfId="24776"/>
    <cellStyle name="Normal 17 3 2 8" xfId="24777"/>
    <cellStyle name="Normal 17 3 2 9" xfId="24778"/>
    <cellStyle name="Normal 17 3 3" xfId="24779"/>
    <cellStyle name="Normal 17 3 3 2" xfId="24780"/>
    <cellStyle name="Normal 17 3 3 3" xfId="24781"/>
    <cellStyle name="Normal 17 3 3 4" xfId="24782"/>
    <cellStyle name="Normal 17 3 4" xfId="24783"/>
    <cellStyle name="Normal 17 3 4 2" xfId="24784"/>
    <cellStyle name="Normal 17 3 5" xfId="24785"/>
    <cellStyle name="Normal 17 3 5 2" xfId="24786"/>
    <cellStyle name="Normal 17 3 6" xfId="24787"/>
    <cellStyle name="Normal 17 3 7" xfId="24788"/>
    <cellStyle name="Normal 17 3 8" xfId="24789"/>
    <cellStyle name="Normal 17 3 9" xfId="24790"/>
    <cellStyle name="Normal 17 4" xfId="24791"/>
    <cellStyle name="Normal 17 4 10" xfId="24792"/>
    <cellStyle name="Normal 17 4 2" xfId="24793"/>
    <cellStyle name="Normal 17 4 2 2" xfId="24794"/>
    <cellStyle name="Normal 17 4 2 2 2" xfId="24795"/>
    <cellStyle name="Normal 17 4 2 3" xfId="24796"/>
    <cellStyle name="Normal 17 4 2 3 2" xfId="24797"/>
    <cellStyle name="Normal 17 4 2 4" xfId="24798"/>
    <cellStyle name="Normal 17 4 2 4 2" xfId="24799"/>
    <cellStyle name="Normal 17 4 2 5" xfId="24800"/>
    <cellStyle name="Normal 17 4 2 6" xfId="24801"/>
    <cellStyle name="Normal 17 4 2 7" xfId="24802"/>
    <cellStyle name="Normal 17 4 2 8" xfId="24803"/>
    <cellStyle name="Normal 17 4 2 9" xfId="24804"/>
    <cellStyle name="Normal 17 4 3" xfId="24805"/>
    <cellStyle name="Normal 17 4 3 2" xfId="24806"/>
    <cellStyle name="Normal 17 4 4" xfId="24807"/>
    <cellStyle name="Normal 17 4 4 2" xfId="24808"/>
    <cellStyle name="Normal 17 4 5" xfId="24809"/>
    <cellStyle name="Normal 17 4 5 2" xfId="24810"/>
    <cellStyle name="Normal 17 4 6" xfId="24811"/>
    <cellStyle name="Normal 17 4 7" xfId="24812"/>
    <cellStyle name="Normal 17 4 8" xfId="24813"/>
    <cellStyle name="Normal 17 4 9" xfId="24814"/>
    <cellStyle name="Normal 17 5" xfId="24815"/>
    <cellStyle name="Normal 17 5 2" xfId="24816"/>
    <cellStyle name="Normal 17 5 2 2" xfId="24817"/>
    <cellStyle name="Normal 17 5 3" xfId="24818"/>
    <cellStyle name="Normal 17 5 3 2" xfId="24819"/>
    <cellStyle name="Normal 17 5 4" xfId="24820"/>
    <cellStyle name="Normal 17 5 4 2" xfId="24821"/>
    <cellStyle name="Normal 17 5 5" xfId="24822"/>
    <cellStyle name="Normal 17 5 6" xfId="24823"/>
    <cellStyle name="Normal 17 5 7" xfId="24824"/>
    <cellStyle name="Normal 17 5 8" xfId="24825"/>
    <cellStyle name="Normal 17 5 9" xfId="24826"/>
    <cellStyle name="Normal 17 6" xfId="24827"/>
    <cellStyle name="Normal 17 6 2" xfId="24828"/>
    <cellStyle name="Normal 17 6 2 2" xfId="24829"/>
    <cellStyle name="Normal 17 6 3" xfId="24830"/>
    <cellStyle name="Normal 17 6 3 2" xfId="24831"/>
    <cellStyle name="Normal 17 6 4" xfId="24832"/>
    <cellStyle name="Normal 17 6 4 2" xfId="24833"/>
    <cellStyle name="Normal 17 6 5" xfId="24834"/>
    <cellStyle name="Normal 17 6 6" xfId="24835"/>
    <cellStyle name="Normal 17 6 7" xfId="24836"/>
    <cellStyle name="Normal 17 7" xfId="24837"/>
    <cellStyle name="Normal 17 7 2" xfId="24838"/>
    <cellStyle name="Normal 17 8" xfId="24839"/>
    <cellStyle name="Normal 17 8 2" xfId="24840"/>
    <cellStyle name="Normal 17 9" xfId="24841"/>
    <cellStyle name="Normal 17 9 2" xfId="24842"/>
    <cellStyle name="Normal 18" xfId="24843"/>
    <cellStyle name="Normal 18 10" xfId="24844"/>
    <cellStyle name="Normal 18 11" xfId="24845"/>
    <cellStyle name="Normal 18 12" xfId="24846"/>
    <cellStyle name="Normal 18 2" xfId="24847"/>
    <cellStyle name="Normal 18 2 10" xfId="24848"/>
    <cellStyle name="Normal 18 2 2" xfId="24849"/>
    <cellStyle name="Normal 18 2 2 2" xfId="24850"/>
    <cellStyle name="Normal 18 2 2 2 2" xfId="24851"/>
    <cellStyle name="Normal 18 2 2 2 3" xfId="24852"/>
    <cellStyle name="Normal 18 2 2 2 4" xfId="24853"/>
    <cellStyle name="Normal 18 2 2 3" xfId="24854"/>
    <cellStyle name="Normal 18 2 2 3 2" xfId="24855"/>
    <cellStyle name="Normal 18 2 2 4" xfId="24856"/>
    <cellStyle name="Normal 18 2 2 4 2" xfId="24857"/>
    <cellStyle name="Normal 18 2 2 5" xfId="24858"/>
    <cellStyle name="Normal 18 2 2 6" xfId="24859"/>
    <cellStyle name="Normal 18 2 2 7" xfId="24860"/>
    <cellStyle name="Normal 18 2 2 8" xfId="24861"/>
    <cellStyle name="Normal 18 2 3" xfId="24862"/>
    <cellStyle name="Normal 18 2 3 2" xfId="24863"/>
    <cellStyle name="Normal 18 2 3 3" xfId="24864"/>
    <cellStyle name="Normal 18 2 4" xfId="24865"/>
    <cellStyle name="Normal 18 2 4 2" xfId="24866"/>
    <cellStyle name="Normal 18 2 5" xfId="24867"/>
    <cellStyle name="Normal 18 2 5 2" xfId="24868"/>
    <cellStyle name="Normal 18 2 6" xfId="24869"/>
    <cellStyle name="Normal 18 2 6 2" xfId="24870"/>
    <cellStyle name="Normal 18 2 7" xfId="24871"/>
    <cellStyle name="Normal 18 2 8" xfId="24872"/>
    <cellStyle name="Normal 18 2 9" xfId="24873"/>
    <cellStyle name="Normal 18 3" xfId="24874"/>
    <cellStyle name="Normal 18 3 2" xfId="24875"/>
    <cellStyle name="Normal 18 3 2 2" xfId="24876"/>
    <cellStyle name="Normal 18 3 2 2 2" xfId="24877"/>
    <cellStyle name="Normal 18 3 2 3" xfId="24878"/>
    <cellStyle name="Normal 18 3 2 3 2" xfId="24879"/>
    <cellStyle name="Normal 18 3 2 4" xfId="24880"/>
    <cellStyle name="Normal 18 3 2 4 2" xfId="24881"/>
    <cellStyle name="Normal 18 3 2 5" xfId="24882"/>
    <cellStyle name="Normal 18 3 2 6" xfId="24883"/>
    <cellStyle name="Normal 18 3 2 7" xfId="24884"/>
    <cellStyle name="Normal 18 3 2 8" xfId="24885"/>
    <cellStyle name="Normal 18 3 2 9" xfId="24886"/>
    <cellStyle name="Normal 18 3 3" xfId="24887"/>
    <cellStyle name="Normal 18 3 3 2" xfId="24888"/>
    <cellStyle name="Normal 18 3 3 3" xfId="24889"/>
    <cellStyle name="Normal 18 3 3 4" xfId="24890"/>
    <cellStyle name="Normal 18 3 4" xfId="24891"/>
    <cellStyle name="Normal 18 3 4 2" xfId="24892"/>
    <cellStyle name="Normal 18 3 5" xfId="24893"/>
    <cellStyle name="Normal 18 3 5 2" xfId="24894"/>
    <cellStyle name="Normal 18 3 6" xfId="24895"/>
    <cellStyle name="Normal 18 3 7" xfId="24896"/>
    <cellStyle name="Normal 18 3 8" xfId="24897"/>
    <cellStyle name="Normal 18 3 9" xfId="24898"/>
    <cellStyle name="Normal 18 4" xfId="24899"/>
    <cellStyle name="Normal 18 4 2" xfId="24900"/>
    <cellStyle name="Normal 18 4 2 2" xfId="24901"/>
    <cellStyle name="Normal 18 4 3" xfId="24902"/>
    <cellStyle name="Normal 18 4 3 2" xfId="24903"/>
    <cellStyle name="Normal 18 4 4" xfId="24904"/>
    <cellStyle name="Normal 18 4 4 2" xfId="24905"/>
    <cellStyle name="Normal 18 4 5" xfId="24906"/>
    <cellStyle name="Normal 18 4 6" xfId="24907"/>
    <cellStyle name="Normal 18 4 7" xfId="24908"/>
    <cellStyle name="Normal 18 4 8" xfId="24909"/>
    <cellStyle name="Normal 18 4 9" xfId="24910"/>
    <cellStyle name="Normal 18 5" xfId="24911"/>
    <cellStyle name="Normal 18 6" xfId="24912"/>
    <cellStyle name="Normal 18 6 2" xfId="24913"/>
    <cellStyle name="Normal 18 7" xfId="24914"/>
    <cellStyle name="Normal 18 7 2" xfId="24915"/>
    <cellStyle name="Normal 18 8" xfId="24916"/>
    <cellStyle name="Normal 18 8 2" xfId="24917"/>
    <cellStyle name="Normal 18 9" xfId="24918"/>
    <cellStyle name="Normal 19" xfId="24919"/>
    <cellStyle name="Normal 19 10" xfId="24920"/>
    <cellStyle name="Normal 19 11" xfId="24921"/>
    <cellStyle name="Normal 19 2" xfId="24922"/>
    <cellStyle name="Normal 19 2 10" xfId="24923"/>
    <cellStyle name="Normal 19 2 2" xfId="24924"/>
    <cellStyle name="Normal 19 2 2 2" xfId="24925"/>
    <cellStyle name="Normal 19 2 2 2 2" xfId="24926"/>
    <cellStyle name="Normal 19 2 2 2 3" xfId="24927"/>
    <cellStyle name="Normal 19 2 2 3" xfId="24928"/>
    <cellStyle name="Normal 19 2 3" xfId="24929"/>
    <cellStyle name="Normal 19 2 3 2" xfId="24930"/>
    <cellStyle name="Normal 19 2 3 3" xfId="24931"/>
    <cellStyle name="Normal 19 2 4" xfId="24932"/>
    <cellStyle name="Normal 19 2 4 2" xfId="24933"/>
    <cellStyle name="Normal 19 2 5" xfId="24934"/>
    <cellStyle name="Normal 19 2 5 2" xfId="24935"/>
    <cellStyle name="Normal 19 2 6" xfId="24936"/>
    <cellStyle name="Normal 19 2 6 2" xfId="24937"/>
    <cellStyle name="Normal 19 2 7" xfId="24938"/>
    <cellStyle name="Normal 19 2 8" xfId="24939"/>
    <cellStyle name="Normal 19 2 9" xfId="24940"/>
    <cellStyle name="Normal 19 3" xfId="24941"/>
    <cellStyle name="Normal 19 3 2" xfId="24942"/>
    <cellStyle name="Normal 19 3 2 2" xfId="24943"/>
    <cellStyle name="Normal 19 3 2 3" xfId="24944"/>
    <cellStyle name="Normal 19 3 3" xfId="24945"/>
    <cellStyle name="Normal 19 4" xfId="24946"/>
    <cellStyle name="Normal 19 5" xfId="24947"/>
    <cellStyle name="Normal 19 5 2" xfId="24948"/>
    <cellStyle name="Normal 19 6" xfId="24949"/>
    <cellStyle name="Normal 19 6 2" xfId="24950"/>
    <cellStyle name="Normal 19 7" xfId="24951"/>
    <cellStyle name="Normal 19 7 2" xfId="24952"/>
    <cellStyle name="Normal 19 8" xfId="24953"/>
    <cellStyle name="Normal 19 9" xfId="24954"/>
    <cellStyle name="Normal 2" xfId="3"/>
    <cellStyle name="Normal 2 2" xfId="24955"/>
    <cellStyle name="Normal 2 2 2" xfId="24956"/>
    <cellStyle name="Normal 2 2 2 2" xfId="24957"/>
    <cellStyle name="Normal 2 2 2 2 2" xfId="24958"/>
    <cellStyle name="Normal 2 2 2 2 3" xfId="24959"/>
    <cellStyle name="Normal 2 2 2 3" xfId="24960"/>
    <cellStyle name="Normal 2 2 3" xfId="24961"/>
    <cellStyle name="Normal 2 3" xfId="24962"/>
    <cellStyle name="Normal 2 3 2" xfId="24963"/>
    <cellStyle name="Normal 2 3 2 2" xfId="24964"/>
    <cellStyle name="Normal 2 3 3" xfId="24965"/>
    <cellStyle name="Normal 2 3 3 2" xfId="24966"/>
    <cellStyle name="Normal 2 3 3 3" xfId="24967"/>
    <cellStyle name="Normal 2 4" xfId="24968"/>
    <cellStyle name="Normal 2 4 2" xfId="24969"/>
    <cellStyle name="Normal 2 5" xfId="24970"/>
    <cellStyle name="Normal 2 5 2" xfId="24971"/>
    <cellStyle name="Normal 2 6" xfId="24972"/>
    <cellStyle name="Normal 2 6 2" xfId="24973"/>
    <cellStyle name="Normal 2 6 3" xfId="24974"/>
    <cellStyle name="Normal 2 6 4" xfId="24975"/>
    <cellStyle name="Normal 2 7" xfId="24976"/>
    <cellStyle name="Normal 2 7 2" xfId="24977"/>
    <cellStyle name="Normal 2 8" xfId="24978"/>
    <cellStyle name="Normal 2_4" xfId="24979"/>
    <cellStyle name="Normal 20" xfId="24980"/>
    <cellStyle name="Normal 20 2" xfId="24981"/>
    <cellStyle name="Normal 20 2 2" xfId="24982"/>
    <cellStyle name="Normal 20 2 2 2" xfId="24983"/>
    <cellStyle name="Normal 20 2 2 3" xfId="24984"/>
    <cellStyle name="Normal 20 2 2 4" xfId="24985"/>
    <cellStyle name="Normal 20 2 3" xfId="24986"/>
    <cellStyle name="Normal 20 2 3 2" xfId="24987"/>
    <cellStyle name="Normal 20 2 3 3" xfId="24988"/>
    <cellStyle name="Normal 20 2 3 4" xfId="24989"/>
    <cellStyle name="Normal 20 2 4" xfId="24990"/>
    <cellStyle name="Normal 20 2 4 2" xfId="24991"/>
    <cellStyle name="Normal 20 2 5" xfId="24992"/>
    <cellStyle name="Normal 20 2 5 2" xfId="24993"/>
    <cellStyle name="Normal 20 2 6" xfId="24994"/>
    <cellStyle name="Normal 20 2 7" xfId="24995"/>
    <cellStyle name="Normal 20 2 8" xfId="24996"/>
    <cellStyle name="Normal 20 3" xfId="24997"/>
    <cellStyle name="Normal 20 3 2" xfId="24998"/>
    <cellStyle name="Normal 20 3 3" xfId="24999"/>
    <cellStyle name="Normal 20 3 4" xfId="25000"/>
    <cellStyle name="Normal 20 4" xfId="25001"/>
    <cellStyle name="Normal 20 4 2" xfId="25002"/>
    <cellStyle name="Normal 20 4 3" xfId="25003"/>
    <cellStyle name="Normal 20 4 4" xfId="25004"/>
    <cellStyle name="Normal 20 5" xfId="25005"/>
    <cellStyle name="Normal 20 5 2" xfId="25006"/>
    <cellStyle name="Normal 20 6" xfId="25007"/>
    <cellStyle name="Normal 20 6 2" xfId="25008"/>
    <cellStyle name="Normal 20 7" xfId="25009"/>
    <cellStyle name="Normal 20 8" xfId="25010"/>
    <cellStyle name="Normal 20 9" xfId="25011"/>
    <cellStyle name="Normal 21" xfId="25012"/>
    <cellStyle name="Normal 21 10" xfId="25013"/>
    <cellStyle name="Normal 21 2" xfId="25014"/>
    <cellStyle name="Normal 21 2 2" xfId="25015"/>
    <cellStyle name="Normal 21 2 2 2" xfId="25016"/>
    <cellStyle name="Normal 21 2 2 3" xfId="25017"/>
    <cellStyle name="Normal 21 2 2 4" xfId="25018"/>
    <cellStyle name="Normal 21 2 3" xfId="25019"/>
    <cellStyle name="Normal 21 2 3 2" xfId="25020"/>
    <cellStyle name="Normal 21 2 3 3" xfId="25021"/>
    <cellStyle name="Normal 21 2 3 4" xfId="25022"/>
    <cellStyle name="Normal 21 2 4" xfId="25023"/>
    <cellStyle name="Normal 21 2 4 2" xfId="25024"/>
    <cellStyle name="Normal 21 2 5" xfId="25025"/>
    <cellStyle name="Normal 21 2 5 2" xfId="25026"/>
    <cellStyle name="Normal 21 2 6" xfId="25027"/>
    <cellStyle name="Normal 21 2 7" xfId="25028"/>
    <cellStyle name="Normal 21 2 8" xfId="25029"/>
    <cellStyle name="Normal 21 3" xfId="25030"/>
    <cellStyle name="Normal 21 4" xfId="25031"/>
    <cellStyle name="Normal 21 4 2" xfId="25032"/>
    <cellStyle name="Normal 21 4 3" xfId="25033"/>
    <cellStyle name="Normal 21 4 4" xfId="25034"/>
    <cellStyle name="Normal 21 5" xfId="25035"/>
    <cellStyle name="Normal 21 5 2" xfId="25036"/>
    <cellStyle name="Normal 21 5 3" xfId="25037"/>
    <cellStyle name="Normal 21 5 4" xfId="25038"/>
    <cellStyle name="Normal 21 6" xfId="25039"/>
    <cellStyle name="Normal 21 6 2" xfId="25040"/>
    <cellStyle name="Normal 21 7" xfId="25041"/>
    <cellStyle name="Normal 21 7 2" xfId="25042"/>
    <cellStyle name="Normal 21 8" xfId="25043"/>
    <cellStyle name="Normal 21 9" xfId="25044"/>
    <cellStyle name="Normal 22" xfId="25045"/>
    <cellStyle name="Normal 22 10" xfId="25046"/>
    <cellStyle name="Normal 22 2" xfId="25047"/>
    <cellStyle name="Normal 22 2 2" xfId="25048"/>
    <cellStyle name="Normal 22 3" xfId="25049"/>
    <cellStyle name="Normal 22 4" xfId="25050"/>
    <cellStyle name="Normal 22 4 2" xfId="25051"/>
    <cellStyle name="Normal 22 4 3" xfId="25052"/>
    <cellStyle name="Normal 22 4 4" xfId="25053"/>
    <cellStyle name="Normal 22 5" xfId="25054"/>
    <cellStyle name="Normal 22 5 2" xfId="25055"/>
    <cellStyle name="Normal 22 5 3" xfId="25056"/>
    <cellStyle name="Normal 22 5 4" xfId="25057"/>
    <cellStyle name="Normal 22 6" xfId="25058"/>
    <cellStyle name="Normal 22 6 2" xfId="25059"/>
    <cellStyle name="Normal 22 7" xfId="25060"/>
    <cellStyle name="Normal 22 7 2" xfId="25061"/>
    <cellStyle name="Normal 22 8" xfId="25062"/>
    <cellStyle name="Normal 22 9" xfId="25063"/>
    <cellStyle name="Normal 23" xfId="25064"/>
    <cellStyle name="Normal 23 10" xfId="25065"/>
    <cellStyle name="Normal 23 2" xfId="25066"/>
    <cellStyle name="Normal 23 2 2" xfId="25067"/>
    <cellStyle name="Normal 23 3" xfId="25068"/>
    <cellStyle name="Normal 23 4" xfId="25069"/>
    <cellStyle name="Normal 23 4 2" xfId="25070"/>
    <cellStyle name="Normal 23 4 3" xfId="25071"/>
    <cellStyle name="Normal 23 4 4" xfId="25072"/>
    <cellStyle name="Normal 23 5" xfId="25073"/>
    <cellStyle name="Normal 23 5 2" xfId="25074"/>
    <cellStyle name="Normal 23 5 3" xfId="25075"/>
    <cellStyle name="Normal 23 5 4" xfId="25076"/>
    <cellStyle name="Normal 23 6" xfId="25077"/>
    <cellStyle name="Normal 23 6 2" xfId="25078"/>
    <cellStyle name="Normal 23 7" xfId="25079"/>
    <cellStyle name="Normal 23 7 2" xfId="25080"/>
    <cellStyle name="Normal 23 8" xfId="25081"/>
    <cellStyle name="Normal 23 9" xfId="25082"/>
    <cellStyle name="Normal 24" xfId="25083"/>
    <cellStyle name="Normal 24 2" xfId="25084"/>
    <cellStyle name="Normal 24 2 2" xfId="25085"/>
    <cellStyle name="Normal 24 3" xfId="25086"/>
    <cellStyle name="Normal 24 3 2" xfId="25087"/>
    <cellStyle name="Normal 24 3 3" xfId="25088"/>
    <cellStyle name="Normal 24 3 4" xfId="25089"/>
    <cellStyle name="Normal 24 4" xfId="25090"/>
    <cellStyle name="Normal 24 4 2" xfId="25091"/>
    <cellStyle name="Normal 24 5" xfId="25092"/>
    <cellStyle name="Normal 24 5 2" xfId="25093"/>
    <cellStyle name="Normal 24 6" xfId="25094"/>
    <cellStyle name="Normal 24 6 2" xfId="25095"/>
    <cellStyle name="Normal 24 7" xfId="25096"/>
    <cellStyle name="Normal 24 8" xfId="25097"/>
    <cellStyle name="Normal 24 9" xfId="25098"/>
    <cellStyle name="Normal 25" xfId="25099"/>
    <cellStyle name="Normal 25 2" xfId="25100"/>
    <cellStyle name="Normal 25 2 2" xfId="25101"/>
    <cellStyle name="Normal 25 3" xfId="25102"/>
    <cellStyle name="Normal 25 3 2" xfId="25103"/>
    <cellStyle name="Normal 25 3 3" xfId="25104"/>
    <cellStyle name="Normal 25 3 4" xfId="25105"/>
    <cellStyle name="Normal 25 4" xfId="25106"/>
    <cellStyle name="Normal 25 4 2" xfId="25107"/>
    <cellStyle name="Normal 25 5" xfId="25108"/>
    <cellStyle name="Normal 25 5 2" xfId="25109"/>
    <cellStyle name="Normal 25 6" xfId="25110"/>
    <cellStyle name="Normal 25 6 2" xfId="25111"/>
    <cellStyle name="Normal 25 7" xfId="25112"/>
    <cellStyle name="Normal 25 8" xfId="25113"/>
    <cellStyle name="Normal 25 9" xfId="25114"/>
    <cellStyle name="Normal 26" xfId="25115"/>
    <cellStyle name="Normal 26 2" xfId="25116"/>
    <cellStyle name="Normal 26 2 2" xfId="25117"/>
    <cellStyle name="Normal 26 3" xfId="25118"/>
    <cellStyle name="Normal 26 3 2" xfId="25119"/>
    <cellStyle name="Normal 26 3 3" xfId="25120"/>
    <cellStyle name="Normal 26 3 4" xfId="25121"/>
    <cellStyle name="Normal 26 4" xfId="25122"/>
    <cellStyle name="Normal 26 4 2" xfId="25123"/>
    <cellStyle name="Normal 26 5" xfId="25124"/>
    <cellStyle name="Normal 26 5 2" xfId="25125"/>
    <cellStyle name="Normal 26 6" xfId="25126"/>
    <cellStyle name="Normal 26 6 2" xfId="25127"/>
    <cellStyle name="Normal 26 7" xfId="25128"/>
    <cellStyle name="Normal 26 8" xfId="25129"/>
    <cellStyle name="Normal 26 9" xfId="25130"/>
    <cellStyle name="Normal 27" xfId="25131"/>
    <cellStyle name="Normal 27 2" xfId="25132"/>
    <cellStyle name="Normal 27 2 2" xfId="25133"/>
    <cellStyle name="Normal 27 3" xfId="25134"/>
    <cellStyle name="Normal 27 3 2" xfId="25135"/>
    <cellStyle name="Normal 27 3 3" xfId="25136"/>
    <cellStyle name="Normal 27 3 4" xfId="25137"/>
    <cellStyle name="Normal 27 4" xfId="25138"/>
    <cellStyle name="Normal 27 4 2" xfId="25139"/>
    <cellStyle name="Normal 27 5" xfId="25140"/>
    <cellStyle name="Normal 27 5 2" xfId="25141"/>
    <cellStyle name="Normal 27 6" xfId="25142"/>
    <cellStyle name="Normal 27 6 2" xfId="25143"/>
    <cellStyle name="Normal 27 7" xfId="25144"/>
    <cellStyle name="Normal 27 8" xfId="25145"/>
    <cellStyle name="Normal 27 9" xfId="25146"/>
    <cellStyle name="Normal 28" xfId="25147"/>
    <cellStyle name="Normal 28 2" xfId="25148"/>
    <cellStyle name="Normal 28 2 2" xfId="25149"/>
    <cellStyle name="Normal 28 3" xfId="25150"/>
    <cellStyle name="Normal 28 3 2" xfId="25151"/>
    <cellStyle name="Normal 28 4" xfId="25152"/>
    <cellStyle name="Normal 28 4 2" xfId="25153"/>
    <cellStyle name="Normal 28 5" xfId="25154"/>
    <cellStyle name="Normal 28 5 2" xfId="25155"/>
    <cellStyle name="Normal 28 6" xfId="25156"/>
    <cellStyle name="Normal 28 7" xfId="25157"/>
    <cellStyle name="Normal 28 8" xfId="25158"/>
    <cellStyle name="Normal 29" xfId="25159"/>
    <cellStyle name="Normal 29 2" xfId="25160"/>
    <cellStyle name="Normal 29 2 2" xfId="25161"/>
    <cellStyle name="Normal 29 3" xfId="25162"/>
    <cellStyle name="Normal 29 3 2" xfId="25163"/>
    <cellStyle name="Normal 29 4" xfId="25164"/>
    <cellStyle name="Normal 29 4 2" xfId="25165"/>
    <cellStyle name="Normal 29 5" xfId="25166"/>
    <cellStyle name="Normal 29 5 2" xfId="25167"/>
    <cellStyle name="Normal 29 6" xfId="25168"/>
    <cellStyle name="Normal 29 7" xfId="25169"/>
    <cellStyle name="Normal 29 8" xfId="25170"/>
    <cellStyle name="Normal 3" xfId="4"/>
    <cellStyle name="Normal 3 2" xfId="25171"/>
    <cellStyle name="Normal 3 2 2" xfId="25172"/>
    <cellStyle name="Normal 3 2 2 2" xfId="25173"/>
    <cellStyle name="Normal 3 2 2 3" xfId="25174"/>
    <cellStyle name="Normal 3 2 3" xfId="25175"/>
    <cellStyle name="Normal 3 2 3 2" xfId="25176"/>
    <cellStyle name="Normal 3 2 3 3" xfId="25177"/>
    <cellStyle name="Normal 3 2 4" xfId="25178"/>
    <cellStyle name="Normal 3 2 4 2" xfId="25179"/>
    <cellStyle name="Normal 3 2 5" xfId="25180"/>
    <cellStyle name="Normal 3 2 6" xfId="25181"/>
    <cellStyle name="Normal 3 3" xfId="25182"/>
    <cellStyle name="Normal 3 3 2" xfId="25183"/>
    <cellStyle name="Normal 3 3 2 2" xfId="25184"/>
    <cellStyle name="Normal 3 3 3" xfId="25185"/>
    <cellStyle name="Normal 3 4" xfId="25186"/>
    <cellStyle name="Normal 3 4 2" xfId="25187"/>
    <cellStyle name="Normal 3 5" xfId="25188"/>
    <cellStyle name="Normal 3 5 2" xfId="25189"/>
    <cellStyle name="Normal 3 6" xfId="25190"/>
    <cellStyle name="Normal 30" xfId="25191"/>
    <cellStyle name="Normal 30 2" xfId="25192"/>
    <cellStyle name="Normal 30 2 2" xfId="25193"/>
    <cellStyle name="Normal 30 3" xfId="25194"/>
    <cellStyle name="Normal 30 3 2" xfId="25195"/>
    <cellStyle name="Normal 30 4" xfId="25196"/>
    <cellStyle name="Normal 30 5" xfId="25197"/>
    <cellStyle name="Normal 30 6" xfId="25198"/>
    <cellStyle name="Normal 31" xfId="25199"/>
    <cellStyle name="Normal 31 2" xfId="25200"/>
    <cellStyle name="Normal 31 2 2" xfId="25201"/>
    <cellStyle name="Normal 31 3" xfId="25202"/>
    <cellStyle name="Normal 31 4" xfId="25203"/>
    <cellStyle name="Normal 32" xfId="25204"/>
    <cellStyle name="Normal 32 2" xfId="25205"/>
    <cellStyle name="Normal 32 2 2" xfId="25206"/>
    <cellStyle name="Normal 33" xfId="25207"/>
    <cellStyle name="Normal 33 2" xfId="25208"/>
    <cellStyle name="Normal 33 2 2" xfId="25209"/>
    <cellStyle name="Normal 34" xfId="25210"/>
    <cellStyle name="Normal 34 2" xfId="25211"/>
    <cellStyle name="Normal 34 2 2" xfId="25212"/>
    <cellStyle name="Normal 35" xfId="25213"/>
    <cellStyle name="Normal 35 2" xfId="25214"/>
    <cellStyle name="Normal 35 2 2" xfId="25215"/>
    <cellStyle name="Normal 36" xfId="25216"/>
    <cellStyle name="Normal 36 2" xfId="25217"/>
    <cellStyle name="Normal 36 2 2" xfId="25218"/>
    <cellStyle name="Normal 37" xfId="25219"/>
    <cellStyle name="Normal 37 2" xfId="25220"/>
    <cellStyle name="Normal 37 2 2" xfId="25221"/>
    <cellStyle name="Normal 38" xfId="25222"/>
    <cellStyle name="Normal 38 2" xfId="25223"/>
    <cellStyle name="Normal 38 2 2" xfId="25224"/>
    <cellStyle name="Normal 39" xfId="25225"/>
    <cellStyle name="Normal 39 2" xfId="25226"/>
    <cellStyle name="Normal 39 2 2" xfId="25227"/>
    <cellStyle name="Normal 4" xfId="25228"/>
    <cellStyle name="Normal 4 2" xfId="25229"/>
    <cellStyle name="Normal 4 2 2" xfId="25230"/>
    <cellStyle name="Normal 4 2 2 2" xfId="25231"/>
    <cellStyle name="Normal 4 2 2 3" xfId="25232"/>
    <cellStyle name="Normal 4 2 3" xfId="25233"/>
    <cellStyle name="Normal 4 2 4" xfId="25234"/>
    <cellStyle name="Normal 4 3" xfId="25235"/>
    <cellStyle name="Normal 4 3 2" xfId="25236"/>
    <cellStyle name="Normal 4 4" xfId="25237"/>
    <cellStyle name="Normal 4 4 2" xfId="25238"/>
    <cellStyle name="Normal 4 4 3" xfId="25239"/>
    <cellStyle name="Normal 4 4 4" xfId="25240"/>
    <cellStyle name="Normal 4 4 5" xfId="25241"/>
    <cellStyle name="Normal 4 5" xfId="25242"/>
    <cellStyle name="Normal 4 5 2" xfId="25243"/>
    <cellStyle name="Normal 4 6" xfId="25244"/>
    <cellStyle name="Normal 40" xfId="25245"/>
    <cellStyle name="Normal 40 2" xfId="25246"/>
    <cellStyle name="Normal 40 2 2" xfId="25247"/>
    <cellStyle name="Normal 41" xfId="25248"/>
    <cellStyle name="Normal 41 2" xfId="25249"/>
    <cellStyle name="Normal 41 2 2" xfId="25250"/>
    <cellStyle name="Normal 42" xfId="25251"/>
    <cellStyle name="Normal 42 2" xfId="25252"/>
    <cellStyle name="Normal 42 2 2" xfId="25253"/>
    <cellStyle name="Normal 43" xfId="25254"/>
    <cellStyle name="Normal 43 2" xfId="25255"/>
    <cellStyle name="Normal 43 2 2" xfId="25256"/>
    <cellStyle name="Normal 44" xfId="25257"/>
    <cellStyle name="Normal 44 2" xfId="25258"/>
    <cellStyle name="Normal 44 2 2" xfId="25259"/>
    <cellStyle name="Normal 44 3" xfId="25260"/>
    <cellStyle name="Normal 45" xfId="25261"/>
    <cellStyle name="Normal 45 2" xfId="25262"/>
    <cellStyle name="Normal 45 2 2" xfId="25263"/>
    <cellStyle name="Normal 45 3" xfId="25264"/>
    <cellStyle name="Normal 46" xfId="25265"/>
    <cellStyle name="Normal 46 2" xfId="25266"/>
    <cellStyle name="Normal 46 2 2" xfId="25267"/>
    <cellStyle name="Normal 46 3" xfId="25268"/>
    <cellStyle name="Normal 47" xfId="25269"/>
    <cellStyle name="Normal 47 2" xfId="25270"/>
    <cellStyle name="Normal 47 2 2" xfId="25271"/>
    <cellStyle name="Normal 47 3" xfId="25272"/>
    <cellStyle name="Normal 48" xfId="25273"/>
    <cellStyle name="Normal 48 2" xfId="25274"/>
    <cellStyle name="Normal 48 2 2" xfId="25275"/>
    <cellStyle name="Normal 48 3" xfId="25276"/>
    <cellStyle name="Normal 49" xfId="25277"/>
    <cellStyle name="Normal 49 2" xfId="25278"/>
    <cellStyle name="Normal 49 2 2" xfId="25279"/>
    <cellStyle name="Normal 49 3" xfId="25280"/>
    <cellStyle name="Normal 5" xfId="25281"/>
    <cellStyle name="Normal 5 2" xfId="25282"/>
    <cellStyle name="Normal 5 2 2" xfId="25283"/>
    <cellStyle name="Normal 5 2 3" xfId="25284"/>
    <cellStyle name="Normal 5 3" xfId="25285"/>
    <cellStyle name="Normal 5 3 2" xfId="25286"/>
    <cellStyle name="Normal 5 3 3" xfId="25287"/>
    <cellStyle name="Normal 5 3 4" xfId="25288"/>
    <cellStyle name="Normal 5 4" xfId="25289"/>
    <cellStyle name="Normal 50" xfId="25290"/>
    <cellStyle name="Normal 50 2" xfId="25291"/>
    <cellStyle name="Normal 50 2 2" xfId="25292"/>
    <cellStyle name="Normal 50 3" xfId="25293"/>
    <cellStyle name="Normal 51" xfId="25294"/>
    <cellStyle name="Normal 51 2" xfId="25295"/>
    <cellStyle name="Normal 51 2 2" xfId="25296"/>
    <cellStyle name="Normal 51 3" xfId="25297"/>
    <cellStyle name="Normal 52" xfId="25298"/>
    <cellStyle name="Normal 52 2" xfId="25299"/>
    <cellStyle name="Normal 52 2 2" xfId="25300"/>
    <cellStyle name="Normal 52 3" xfId="25301"/>
    <cellStyle name="Normal 53" xfId="25302"/>
    <cellStyle name="Normal 53 2" xfId="25303"/>
    <cellStyle name="Normal 53 2 2" xfId="25304"/>
    <cellStyle name="Normal 53 3" xfId="25305"/>
    <cellStyle name="Normal 54" xfId="25306"/>
    <cellStyle name="Normal 54 2" xfId="25307"/>
    <cellStyle name="Normal 54 2 2" xfId="25308"/>
    <cellStyle name="Normal 54 3" xfId="25309"/>
    <cellStyle name="Normal 55" xfId="25310"/>
    <cellStyle name="Normal 55 2" xfId="25311"/>
    <cellStyle name="Normal 55 2 2" xfId="25312"/>
    <cellStyle name="Normal 55 3" xfId="25313"/>
    <cellStyle name="Normal 56" xfId="25314"/>
    <cellStyle name="Normal 56 2" xfId="25315"/>
    <cellStyle name="Normal 56 2 2" xfId="25316"/>
    <cellStyle name="Normal 56 3" xfId="25317"/>
    <cellStyle name="Normal 57" xfId="25318"/>
    <cellStyle name="Normal 57 2" xfId="25319"/>
    <cellStyle name="Normal 57 2 2" xfId="25320"/>
    <cellStyle name="Normal 57 3" xfId="25321"/>
    <cellStyle name="Normal 58" xfId="25322"/>
    <cellStyle name="Normal 58 2" xfId="25323"/>
    <cellStyle name="Normal 58 2 2" xfId="25324"/>
    <cellStyle name="Normal 58 3" xfId="25325"/>
    <cellStyle name="Normal 58 4" xfId="25326"/>
    <cellStyle name="Normal 58 5" xfId="25327"/>
    <cellStyle name="Normal 59" xfId="25328"/>
    <cellStyle name="Normal 59 2" xfId="25329"/>
    <cellStyle name="Normal 59 2 2" xfId="25330"/>
    <cellStyle name="Normal 59 3" xfId="25331"/>
    <cellStyle name="Normal 59 4" xfId="25332"/>
    <cellStyle name="Normal 59 5" xfId="25333"/>
    <cellStyle name="Normal 6" xfId="25334"/>
    <cellStyle name="Normal 6 2" xfId="25335"/>
    <cellStyle name="Normal 6 2 2" xfId="25336"/>
    <cellStyle name="Normal 6 3" xfId="25337"/>
    <cellStyle name="Normal 6 3 2" xfId="25338"/>
    <cellStyle name="Normal 60" xfId="25339"/>
    <cellStyle name="Normal 60 2" xfId="25340"/>
    <cellStyle name="Normal 60 2 2" xfId="25341"/>
    <cellStyle name="Normal 60 3" xfId="25342"/>
    <cellStyle name="Normal 60 4" xfId="25343"/>
    <cellStyle name="Normal 60 5" xfId="25344"/>
    <cellStyle name="Normal 61" xfId="25345"/>
    <cellStyle name="Normal 61 2" xfId="25346"/>
    <cellStyle name="Normal 61 2 2" xfId="25347"/>
    <cellStyle name="Normal 61 3" xfId="25348"/>
    <cellStyle name="Normal 61 4" xfId="25349"/>
    <cellStyle name="Normal 61 5" xfId="25350"/>
    <cellStyle name="Normal 62" xfId="25351"/>
    <cellStyle name="Normal 62 2" xfId="25352"/>
    <cellStyle name="Normal 62 2 2" xfId="25353"/>
    <cellStyle name="Normal 62 3" xfId="25354"/>
    <cellStyle name="Normal 62 4" xfId="25355"/>
    <cellStyle name="Normal 62 5" xfId="25356"/>
    <cellStyle name="Normal 63" xfId="25357"/>
    <cellStyle name="Normal 63 2" xfId="25358"/>
    <cellStyle name="Normal 63 2 2" xfId="25359"/>
    <cellStyle name="Normal 63 3" xfId="25360"/>
    <cellStyle name="Normal 63 4" xfId="25361"/>
    <cellStyle name="Normal 63 5" xfId="25362"/>
    <cellStyle name="Normal 64" xfId="25363"/>
    <cellStyle name="Normal 64 2" xfId="25364"/>
    <cellStyle name="Normal 64 2 2" xfId="25365"/>
    <cellStyle name="Normal 64 3" xfId="25366"/>
    <cellStyle name="Normal 64 4" xfId="25367"/>
    <cellStyle name="Normal 64 5" xfId="25368"/>
    <cellStyle name="Normal 65" xfId="25369"/>
    <cellStyle name="Normal 65 2" xfId="25370"/>
    <cellStyle name="Normal 65 2 2" xfId="25371"/>
    <cellStyle name="Normal 65 2 3" xfId="25372"/>
    <cellStyle name="Normal 65 2 4" xfId="25373"/>
    <cellStyle name="Normal 65 3" xfId="25374"/>
    <cellStyle name="Normal 65 4" xfId="25375"/>
    <cellStyle name="Normal 65 5" xfId="25376"/>
    <cellStyle name="Normal 66" xfId="25377"/>
    <cellStyle name="Normal 66 2" xfId="25378"/>
    <cellStyle name="Normal 66 2 2" xfId="25379"/>
    <cellStyle name="Normal 66 2 3" xfId="25380"/>
    <cellStyle name="Normal 66 2 4" xfId="25381"/>
    <cellStyle name="Normal 66 3" xfId="25382"/>
    <cellStyle name="Normal 66 3 2" xfId="25383"/>
    <cellStyle name="Normal 66 4" xfId="25384"/>
    <cellStyle name="Normal 66 4 2" xfId="25385"/>
    <cellStyle name="Normal 66 5" xfId="25386"/>
    <cellStyle name="Normal 67" xfId="25387"/>
    <cellStyle name="Normal 67 2" xfId="25388"/>
    <cellStyle name="Normal 67 2 2" xfId="25389"/>
    <cellStyle name="Normal 67 3" xfId="25390"/>
    <cellStyle name="Normal 67 4" xfId="25391"/>
    <cellStyle name="Normal 68" xfId="25392"/>
    <cellStyle name="Normal 68 2" xfId="25393"/>
    <cellStyle name="Normal 68 2 2" xfId="25394"/>
    <cellStyle name="Normal 68 3" xfId="25395"/>
    <cellStyle name="Normal 69" xfId="25396"/>
    <cellStyle name="Normal 69 2" xfId="25397"/>
    <cellStyle name="Normal 69 2 2" xfId="25398"/>
    <cellStyle name="Normal 69 3" xfId="25399"/>
    <cellStyle name="Normal 69 4" xfId="25400"/>
    <cellStyle name="Normal 7" xfId="25401"/>
    <cellStyle name="Normal 7 2" xfId="25402"/>
    <cellStyle name="Normal 7 2 2" xfId="25403"/>
    <cellStyle name="Normal 7 3" xfId="25404"/>
    <cellStyle name="Normal 7 3 2" xfId="25405"/>
    <cellStyle name="Normal 7 3 2 2" xfId="25406"/>
    <cellStyle name="Normal 7 3 3" xfId="25407"/>
    <cellStyle name="Normal 7 4" xfId="25408"/>
    <cellStyle name="Normal 7 4 2" xfId="25409"/>
    <cellStyle name="Normal 70" xfId="25410"/>
    <cellStyle name="Normal 70 2" xfId="25411"/>
    <cellStyle name="Normal 70 3" xfId="25412"/>
    <cellStyle name="Normal 71" xfId="25413"/>
    <cellStyle name="Normal 71 2" xfId="25414"/>
    <cellStyle name="Normal 71 3" xfId="25415"/>
    <cellStyle name="Normal 72" xfId="25416"/>
    <cellStyle name="Normal 72 2" xfId="25417"/>
    <cellStyle name="Normal 73" xfId="25418"/>
    <cellStyle name="Normal 73 2" xfId="25419"/>
    <cellStyle name="Normal 74" xfId="25420"/>
    <cellStyle name="Normal 74 2" xfId="25421"/>
    <cellStyle name="Normal 75" xfId="25422"/>
    <cellStyle name="Normal 75 2" xfId="25423"/>
    <cellStyle name="Normal 76" xfId="25424"/>
    <cellStyle name="Normal 76 2" xfId="25425"/>
    <cellStyle name="Normal 77" xfId="25426"/>
    <cellStyle name="Normal 77 2" xfId="25427"/>
    <cellStyle name="Normal 78" xfId="25428"/>
    <cellStyle name="Normal 78 2" xfId="25429"/>
    <cellStyle name="Normal 79" xfId="25430"/>
    <cellStyle name="Normal 79 2" xfId="25431"/>
    <cellStyle name="Normal 8" xfId="25432"/>
    <cellStyle name="Normal 8 2" xfId="25433"/>
    <cellStyle name="Normal 8 2 2" xfId="25434"/>
    <cellStyle name="Normal 8 3" xfId="25435"/>
    <cellStyle name="Normal 8 3 2" xfId="25436"/>
    <cellStyle name="Normal 8 3 2 2" xfId="25437"/>
    <cellStyle name="Normal 8 3 3" xfId="25438"/>
    <cellStyle name="Normal 8 4" xfId="25439"/>
    <cellStyle name="Normal 80" xfId="25440"/>
    <cellStyle name="Normal 80 2" xfId="25441"/>
    <cellStyle name="Normal 81" xfId="25442"/>
    <cellStyle name="Normal 82" xfId="25443"/>
    <cellStyle name="Normal 83" xfId="25444"/>
    <cellStyle name="Normal 84" xfId="25445"/>
    <cellStyle name="Normal 85" xfId="25446"/>
    <cellStyle name="Normal 86" xfId="25447"/>
    <cellStyle name="Normal 9" xfId="25448"/>
    <cellStyle name="Normal 9 2" xfId="25449"/>
    <cellStyle name="Normal 9 2 2" xfId="25450"/>
    <cellStyle name="Normal 9 3" xfId="25451"/>
    <cellStyle name="Normal 9 3 2" xfId="25452"/>
    <cellStyle name="Normal 9 3 2 2" xfId="25453"/>
    <cellStyle name="Normal 9 3 3" xfId="25454"/>
    <cellStyle name="Normal 9 4" xfId="25455"/>
    <cellStyle name="Normal 9 4 2" xfId="25456"/>
    <cellStyle name="Note 10" xfId="25457"/>
    <cellStyle name="Note 10 2" xfId="25458"/>
    <cellStyle name="Note 11" xfId="25459"/>
    <cellStyle name="Note 11 10" xfId="25460"/>
    <cellStyle name="Note 11 11" xfId="25461"/>
    <cellStyle name="Note 11 12" xfId="25462"/>
    <cellStyle name="Note 11 13" xfId="25463"/>
    <cellStyle name="Note 11 14" xfId="25464"/>
    <cellStyle name="Note 11 2" xfId="25465"/>
    <cellStyle name="Note 11 2 10" xfId="25466"/>
    <cellStyle name="Note 11 2 11" xfId="25467"/>
    <cellStyle name="Note 11 2 12" xfId="25468"/>
    <cellStyle name="Note 11 2 2" xfId="25469"/>
    <cellStyle name="Note 11 2 2 10" xfId="25470"/>
    <cellStyle name="Note 11 2 2 2" xfId="25471"/>
    <cellStyle name="Note 11 2 2 2 2" xfId="25472"/>
    <cellStyle name="Note 11 2 2 2 2 2" xfId="25473"/>
    <cellStyle name="Note 11 2 2 2 3" xfId="25474"/>
    <cellStyle name="Note 11 2 2 2 3 2" xfId="25475"/>
    <cellStyle name="Note 11 2 2 2 4" xfId="25476"/>
    <cellStyle name="Note 11 2 2 2 4 2" xfId="25477"/>
    <cellStyle name="Note 11 2 2 2 5" xfId="25478"/>
    <cellStyle name="Note 11 2 2 2 6" xfId="25479"/>
    <cellStyle name="Note 11 2 2 2 7" xfId="25480"/>
    <cellStyle name="Note 11 2 2 2 8" xfId="25481"/>
    <cellStyle name="Note 11 2 2 2 9" xfId="25482"/>
    <cellStyle name="Note 11 2 2 3" xfId="25483"/>
    <cellStyle name="Note 11 2 2 3 2" xfId="25484"/>
    <cellStyle name="Note 11 2 2 4" xfId="25485"/>
    <cellStyle name="Note 11 2 2 4 2" xfId="25486"/>
    <cellStyle name="Note 11 2 2 5" xfId="25487"/>
    <cellStyle name="Note 11 2 2 5 2" xfId="25488"/>
    <cellStyle name="Note 11 2 2 6" xfId="25489"/>
    <cellStyle name="Note 11 2 2 7" xfId="25490"/>
    <cellStyle name="Note 11 2 2 8" xfId="25491"/>
    <cellStyle name="Note 11 2 2 9" xfId="25492"/>
    <cellStyle name="Note 11 2 3" xfId="25493"/>
    <cellStyle name="Note 11 2 3 10" xfId="25494"/>
    <cellStyle name="Note 11 2 3 2" xfId="25495"/>
    <cellStyle name="Note 11 2 3 2 2" xfId="25496"/>
    <cellStyle name="Note 11 2 3 2 2 2" xfId="25497"/>
    <cellStyle name="Note 11 2 3 2 3" xfId="25498"/>
    <cellStyle name="Note 11 2 3 2 3 2" xfId="25499"/>
    <cellStyle name="Note 11 2 3 2 4" xfId="25500"/>
    <cellStyle name="Note 11 2 3 2 4 2" xfId="25501"/>
    <cellStyle name="Note 11 2 3 2 5" xfId="25502"/>
    <cellStyle name="Note 11 2 3 2 6" xfId="25503"/>
    <cellStyle name="Note 11 2 3 2 7" xfId="25504"/>
    <cellStyle name="Note 11 2 3 2 8" xfId="25505"/>
    <cellStyle name="Note 11 2 3 2 9" xfId="25506"/>
    <cellStyle name="Note 11 2 3 3" xfId="25507"/>
    <cellStyle name="Note 11 2 3 3 2" xfId="25508"/>
    <cellStyle name="Note 11 2 3 4" xfId="25509"/>
    <cellStyle name="Note 11 2 3 4 2" xfId="25510"/>
    <cellStyle name="Note 11 2 3 5" xfId="25511"/>
    <cellStyle name="Note 11 2 3 5 2" xfId="25512"/>
    <cellStyle name="Note 11 2 3 6" xfId="25513"/>
    <cellStyle name="Note 11 2 3 7" xfId="25514"/>
    <cellStyle name="Note 11 2 3 8" xfId="25515"/>
    <cellStyle name="Note 11 2 3 9" xfId="25516"/>
    <cellStyle name="Note 11 2 4" xfId="25517"/>
    <cellStyle name="Note 11 2 4 2" xfId="25518"/>
    <cellStyle name="Note 11 2 4 2 2" xfId="25519"/>
    <cellStyle name="Note 11 2 4 3" xfId="25520"/>
    <cellStyle name="Note 11 2 4 3 2" xfId="25521"/>
    <cellStyle name="Note 11 2 4 4" xfId="25522"/>
    <cellStyle name="Note 11 2 4 4 2" xfId="25523"/>
    <cellStyle name="Note 11 2 4 5" xfId="25524"/>
    <cellStyle name="Note 11 2 4 6" xfId="25525"/>
    <cellStyle name="Note 11 2 4 7" xfId="25526"/>
    <cellStyle name="Note 11 2 4 8" xfId="25527"/>
    <cellStyle name="Note 11 2 4 9" xfId="25528"/>
    <cellStyle name="Note 11 2 5" xfId="25529"/>
    <cellStyle name="Note 11 2 5 2" xfId="25530"/>
    <cellStyle name="Note 11 2 5 3" xfId="25531"/>
    <cellStyle name="Note 11 2 5 4" xfId="25532"/>
    <cellStyle name="Note 11 2 6" xfId="25533"/>
    <cellStyle name="Note 11 2 6 2" xfId="25534"/>
    <cellStyle name="Note 11 2 7" xfId="25535"/>
    <cellStyle name="Note 11 2 7 2" xfId="25536"/>
    <cellStyle name="Note 11 2 8" xfId="25537"/>
    <cellStyle name="Note 11 2 8 2" xfId="25538"/>
    <cellStyle name="Note 11 2 9" xfId="25539"/>
    <cellStyle name="Note 11 3" xfId="25540"/>
    <cellStyle name="Note 11 3 10" xfId="25541"/>
    <cellStyle name="Note 11 3 2" xfId="25542"/>
    <cellStyle name="Note 11 3 2 2" xfId="25543"/>
    <cellStyle name="Note 11 3 2 2 2" xfId="25544"/>
    <cellStyle name="Note 11 3 2 3" xfId="25545"/>
    <cellStyle name="Note 11 3 2 3 2" xfId="25546"/>
    <cellStyle name="Note 11 3 2 4" xfId="25547"/>
    <cellStyle name="Note 11 3 2 4 2" xfId="25548"/>
    <cellStyle name="Note 11 3 2 5" xfId="25549"/>
    <cellStyle name="Note 11 3 2 6" xfId="25550"/>
    <cellStyle name="Note 11 3 2 7" xfId="25551"/>
    <cellStyle name="Note 11 3 2 8" xfId="25552"/>
    <cellStyle name="Note 11 3 2 9" xfId="25553"/>
    <cellStyle name="Note 11 3 3" xfId="25554"/>
    <cellStyle name="Note 11 3 3 2" xfId="25555"/>
    <cellStyle name="Note 11 3 4" xfId="25556"/>
    <cellStyle name="Note 11 3 4 2" xfId="25557"/>
    <cellStyle name="Note 11 3 5" xfId="25558"/>
    <cellStyle name="Note 11 3 5 2" xfId="25559"/>
    <cellStyle name="Note 11 3 6" xfId="25560"/>
    <cellStyle name="Note 11 3 7" xfId="25561"/>
    <cellStyle name="Note 11 3 8" xfId="25562"/>
    <cellStyle name="Note 11 3 9" xfId="25563"/>
    <cellStyle name="Note 11 4" xfId="25564"/>
    <cellStyle name="Note 11 4 10" xfId="25565"/>
    <cellStyle name="Note 11 4 2" xfId="25566"/>
    <cellStyle name="Note 11 4 2 2" xfId="25567"/>
    <cellStyle name="Note 11 4 2 2 2" xfId="25568"/>
    <cellStyle name="Note 11 4 2 3" xfId="25569"/>
    <cellStyle name="Note 11 4 2 3 2" xfId="25570"/>
    <cellStyle name="Note 11 4 2 4" xfId="25571"/>
    <cellStyle name="Note 11 4 2 4 2" xfId="25572"/>
    <cellStyle name="Note 11 4 2 5" xfId="25573"/>
    <cellStyle name="Note 11 4 2 6" xfId="25574"/>
    <cellStyle name="Note 11 4 2 7" xfId="25575"/>
    <cellStyle name="Note 11 4 2 8" xfId="25576"/>
    <cellStyle name="Note 11 4 2 9" xfId="25577"/>
    <cellStyle name="Note 11 4 3" xfId="25578"/>
    <cellStyle name="Note 11 4 3 2" xfId="25579"/>
    <cellStyle name="Note 11 4 4" xfId="25580"/>
    <cellStyle name="Note 11 4 4 2" xfId="25581"/>
    <cellStyle name="Note 11 4 5" xfId="25582"/>
    <cellStyle name="Note 11 4 5 2" xfId="25583"/>
    <cellStyle name="Note 11 4 6" xfId="25584"/>
    <cellStyle name="Note 11 4 7" xfId="25585"/>
    <cellStyle name="Note 11 4 8" xfId="25586"/>
    <cellStyle name="Note 11 4 9" xfId="25587"/>
    <cellStyle name="Note 11 5" xfId="25588"/>
    <cellStyle name="Note 11 5 2" xfId="25589"/>
    <cellStyle name="Note 11 5 2 2" xfId="25590"/>
    <cellStyle name="Note 11 5 3" xfId="25591"/>
    <cellStyle name="Note 11 5 3 2" xfId="25592"/>
    <cellStyle name="Note 11 5 4" xfId="25593"/>
    <cellStyle name="Note 11 5 4 2" xfId="25594"/>
    <cellStyle name="Note 11 5 5" xfId="25595"/>
    <cellStyle name="Note 11 5 6" xfId="25596"/>
    <cellStyle name="Note 11 5 7" xfId="25597"/>
    <cellStyle name="Note 11 5 8" xfId="25598"/>
    <cellStyle name="Note 11 5 9" xfId="25599"/>
    <cellStyle name="Note 11 6" xfId="25600"/>
    <cellStyle name="Note 11 6 2" xfId="25601"/>
    <cellStyle name="Note 11 6 2 2" xfId="25602"/>
    <cellStyle name="Note 11 6 3" xfId="25603"/>
    <cellStyle name="Note 11 6 3 2" xfId="25604"/>
    <cellStyle name="Note 11 6 4" xfId="25605"/>
    <cellStyle name="Note 11 6 4 2" xfId="25606"/>
    <cellStyle name="Note 11 6 5" xfId="25607"/>
    <cellStyle name="Note 11 6 6" xfId="25608"/>
    <cellStyle name="Note 11 6 7" xfId="25609"/>
    <cellStyle name="Note 11 6 8" xfId="25610"/>
    <cellStyle name="Note 11 6 9" xfId="25611"/>
    <cellStyle name="Note 11 7" xfId="25612"/>
    <cellStyle name="Note 11 7 2" xfId="25613"/>
    <cellStyle name="Note 11 8" xfId="25614"/>
    <cellStyle name="Note 11 8 2" xfId="25615"/>
    <cellStyle name="Note 11 9" xfId="25616"/>
    <cellStyle name="Note 11 9 2" xfId="25617"/>
    <cellStyle name="Note 12" xfId="25618"/>
    <cellStyle name="Note 12 10" xfId="25619"/>
    <cellStyle name="Note 12 11" xfId="25620"/>
    <cellStyle name="Note 12 12" xfId="25621"/>
    <cellStyle name="Note 12 13" xfId="25622"/>
    <cellStyle name="Note 12 14" xfId="25623"/>
    <cellStyle name="Note 12 2" xfId="25624"/>
    <cellStyle name="Note 12 2 10" xfId="25625"/>
    <cellStyle name="Note 12 2 11" xfId="25626"/>
    <cellStyle name="Note 12 2 12" xfId="25627"/>
    <cellStyle name="Note 12 2 2" xfId="25628"/>
    <cellStyle name="Note 12 2 2 10" xfId="25629"/>
    <cellStyle name="Note 12 2 2 2" xfId="25630"/>
    <cellStyle name="Note 12 2 2 2 2" xfId="25631"/>
    <cellStyle name="Note 12 2 2 2 2 2" xfId="25632"/>
    <cellStyle name="Note 12 2 2 2 3" xfId="25633"/>
    <cellStyle name="Note 12 2 2 2 3 2" xfId="25634"/>
    <cellStyle name="Note 12 2 2 2 4" xfId="25635"/>
    <cellStyle name="Note 12 2 2 2 4 2" xfId="25636"/>
    <cellStyle name="Note 12 2 2 2 5" xfId="25637"/>
    <cellStyle name="Note 12 2 2 2 6" xfId="25638"/>
    <cellStyle name="Note 12 2 2 2 7" xfId="25639"/>
    <cellStyle name="Note 12 2 2 2 8" xfId="25640"/>
    <cellStyle name="Note 12 2 2 2 9" xfId="25641"/>
    <cellStyle name="Note 12 2 2 3" xfId="25642"/>
    <cellStyle name="Note 12 2 2 3 2" xfId="25643"/>
    <cellStyle name="Note 12 2 2 4" xfId="25644"/>
    <cellStyle name="Note 12 2 2 4 2" xfId="25645"/>
    <cellStyle name="Note 12 2 2 5" xfId="25646"/>
    <cellStyle name="Note 12 2 2 5 2" xfId="25647"/>
    <cellStyle name="Note 12 2 2 6" xfId="25648"/>
    <cellStyle name="Note 12 2 2 7" xfId="25649"/>
    <cellStyle name="Note 12 2 2 8" xfId="25650"/>
    <cellStyle name="Note 12 2 2 9" xfId="25651"/>
    <cellStyle name="Note 12 2 3" xfId="25652"/>
    <cellStyle name="Note 12 2 3 10" xfId="25653"/>
    <cellStyle name="Note 12 2 3 2" xfId="25654"/>
    <cellStyle name="Note 12 2 3 2 2" xfId="25655"/>
    <cellStyle name="Note 12 2 3 2 2 2" xfId="25656"/>
    <cellStyle name="Note 12 2 3 2 3" xfId="25657"/>
    <cellStyle name="Note 12 2 3 2 3 2" xfId="25658"/>
    <cellStyle name="Note 12 2 3 2 4" xfId="25659"/>
    <cellStyle name="Note 12 2 3 2 4 2" xfId="25660"/>
    <cellStyle name="Note 12 2 3 2 5" xfId="25661"/>
    <cellStyle name="Note 12 2 3 2 6" xfId="25662"/>
    <cellStyle name="Note 12 2 3 2 7" xfId="25663"/>
    <cellStyle name="Note 12 2 3 2 8" xfId="25664"/>
    <cellStyle name="Note 12 2 3 2 9" xfId="25665"/>
    <cellStyle name="Note 12 2 3 3" xfId="25666"/>
    <cellStyle name="Note 12 2 3 3 2" xfId="25667"/>
    <cellStyle name="Note 12 2 3 4" xfId="25668"/>
    <cellStyle name="Note 12 2 3 4 2" xfId="25669"/>
    <cellStyle name="Note 12 2 3 5" xfId="25670"/>
    <cellStyle name="Note 12 2 3 5 2" xfId="25671"/>
    <cellStyle name="Note 12 2 3 6" xfId="25672"/>
    <cellStyle name="Note 12 2 3 7" xfId="25673"/>
    <cellStyle name="Note 12 2 3 8" xfId="25674"/>
    <cellStyle name="Note 12 2 3 9" xfId="25675"/>
    <cellStyle name="Note 12 2 4" xfId="25676"/>
    <cellStyle name="Note 12 2 4 2" xfId="25677"/>
    <cellStyle name="Note 12 2 4 2 2" xfId="25678"/>
    <cellStyle name="Note 12 2 4 3" xfId="25679"/>
    <cellStyle name="Note 12 2 4 3 2" xfId="25680"/>
    <cellStyle name="Note 12 2 4 4" xfId="25681"/>
    <cellStyle name="Note 12 2 4 4 2" xfId="25682"/>
    <cellStyle name="Note 12 2 4 5" xfId="25683"/>
    <cellStyle name="Note 12 2 4 6" xfId="25684"/>
    <cellStyle name="Note 12 2 4 7" xfId="25685"/>
    <cellStyle name="Note 12 2 4 8" xfId="25686"/>
    <cellStyle name="Note 12 2 4 9" xfId="25687"/>
    <cellStyle name="Note 12 2 5" xfId="25688"/>
    <cellStyle name="Note 12 2 5 2" xfId="25689"/>
    <cellStyle name="Note 12 2 5 3" xfId="25690"/>
    <cellStyle name="Note 12 2 5 4" xfId="25691"/>
    <cellStyle name="Note 12 2 6" xfId="25692"/>
    <cellStyle name="Note 12 2 6 2" xfId="25693"/>
    <cellStyle name="Note 12 2 7" xfId="25694"/>
    <cellStyle name="Note 12 2 7 2" xfId="25695"/>
    <cellStyle name="Note 12 2 8" xfId="25696"/>
    <cellStyle name="Note 12 2 8 2" xfId="25697"/>
    <cellStyle name="Note 12 2 9" xfId="25698"/>
    <cellStyle name="Note 12 3" xfId="25699"/>
    <cellStyle name="Note 12 3 10" xfId="25700"/>
    <cellStyle name="Note 12 3 2" xfId="25701"/>
    <cellStyle name="Note 12 3 2 2" xfId="25702"/>
    <cellStyle name="Note 12 3 2 2 2" xfId="25703"/>
    <cellStyle name="Note 12 3 2 3" xfId="25704"/>
    <cellStyle name="Note 12 3 2 3 2" xfId="25705"/>
    <cellStyle name="Note 12 3 2 4" xfId="25706"/>
    <cellStyle name="Note 12 3 2 4 2" xfId="25707"/>
    <cellStyle name="Note 12 3 2 5" xfId="25708"/>
    <cellStyle name="Note 12 3 2 6" xfId="25709"/>
    <cellStyle name="Note 12 3 2 7" xfId="25710"/>
    <cellStyle name="Note 12 3 2 8" xfId="25711"/>
    <cellStyle name="Note 12 3 2 9" xfId="25712"/>
    <cellStyle name="Note 12 3 3" xfId="25713"/>
    <cellStyle name="Note 12 3 3 2" xfId="25714"/>
    <cellStyle name="Note 12 3 4" xfId="25715"/>
    <cellStyle name="Note 12 3 4 2" xfId="25716"/>
    <cellStyle name="Note 12 3 5" xfId="25717"/>
    <cellStyle name="Note 12 3 5 2" xfId="25718"/>
    <cellStyle name="Note 12 3 6" xfId="25719"/>
    <cellStyle name="Note 12 3 7" xfId="25720"/>
    <cellStyle name="Note 12 3 8" xfId="25721"/>
    <cellStyle name="Note 12 3 9" xfId="25722"/>
    <cellStyle name="Note 12 4" xfId="25723"/>
    <cellStyle name="Note 12 4 10" xfId="25724"/>
    <cellStyle name="Note 12 4 2" xfId="25725"/>
    <cellStyle name="Note 12 4 2 2" xfId="25726"/>
    <cellStyle name="Note 12 4 2 2 2" xfId="25727"/>
    <cellStyle name="Note 12 4 2 3" xfId="25728"/>
    <cellStyle name="Note 12 4 2 3 2" xfId="25729"/>
    <cellStyle name="Note 12 4 2 4" xfId="25730"/>
    <cellStyle name="Note 12 4 2 4 2" xfId="25731"/>
    <cellStyle name="Note 12 4 2 5" xfId="25732"/>
    <cellStyle name="Note 12 4 2 6" xfId="25733"/>
    <cellStyle name="Note 12 4 2 7" xfId="25734"/>
    <cellStyle name="Note 12 4 2 8" xfId="25735"/>
    <cellStyle name="Note 12 4 2 9" xfId="25736"/>
    <cellStyle name="Note 12 4 3" xfId="25737"/>
    <cellStyle name="Note 12 4 3 2" xfId="25738"/>
    <cellStyle name="Note 12 4 4" xfId="25739"/>
    <cellStyle name="Note 12 4 4 2" xfId="25740"/>
    <cellStyle name="Note 12 4 5" xfId="25741"/>
    <cellStyle name="Note 12 4 5 2" xfId="25742"/>
    <cellStyle name="Note 12 4 6" xfId="25743"/>
    <cellStyle name="Note 12 4 7" xfId="25744"/>
    <cellStyle name="Note 12 4 8" xfId="25745"/>
    <cellStyle name="Note 12 4 9" xfId="25746"/>
    <cellStyle name="Note 12 5" xfId="25747"/>
    <cellStyle name="Note 12 5 2" xfId="25748"/>
    <cellStyle name="Note 12 5 2 2" xfId="25749"/>
    <cellStyle name="Note 12 5 3" xfId="25750"/>
    <cellStyle name="Note 12 5 3 2" xfId="25751"/>
    <cellStyle name="Note 12 5 4" xfId="25752"/>
    <cellStyle name="Note 12 5 4 2" xfId="25753"/>
    <cellStyle name="Note 12 5 5" xfId="25754"/>
    <cellStyle name="Note 12 5 6" xfId="25755"/>
    <cellStyle name="Note 12 5 7" xfId="25756"/>
    <cellStyle name="Note 12 5 8" xfId="25757"/>
    <cellStyle name="Note 12 5 9" xfId="25758"/>
    <cellStyle name="Note 12 6" xfId="25759"/>
    <cellStyle name="Note 12 6 2" xfId="25760"/>
    <cellStyle name="Note 12 6 2 2" xfId="25761"/>
    <cellStyle name="Note 12 6 3" xfId="25762"/>
    <cellStyle name="Note 12 6 3 2" xfId="25763"/>
    <cellStyle name="Note 12 6 4" xfId="25764"/>
    <cellStyle name="Note 12 6 4 2" xfId="25765"/>
    <cellStyle name="Note 12 6 5" xfId="25766"/>
    <cellStyle name="Note 12 6 6" xfId="25767"/>
    <cellStyle name="Note 12 6 7" xfId="25768"/>
    <cellStyle name="Note 12 6 8" xfId="25769"/>
    <cellStyle name="Note 12 6 9" xfId="25770"/>
    <cellStyle name="Note 12 7" xfId="25771"/>
    <cellStyle name="Note 12 7 2" xfId="25772"/>
    <cellStyle name="Note 12 8" xfId="25773"/>
    <cellStyle name="Note 12 8 2" xfId="25774"/>
    <cellStyle name="Note 12 9" xfId="25775"/>
    <cellStyle name="Note 12 9 2" xfId="25776"/>
    <cellStyle name="Note 13" xfId="25777"/>
    <cellStyle name="Note 13 10" xfId="25778"/>
    <cellStyle name="Note 13 11" xfId="25779"/>
    <cellStyle name="Note 13 12" xfId="25780"/>
    <cellStyle name="Note 13 2" xfId="25781"/>
    <cellStyle name="Note 13 2 10" xfId="25782"/>
    <cellStyle name="Note 13 2 2" xfId="25783"/>
    <cellStyle name="Note 13 2 2 2" xfId="25784"/>
    <cellStyle name="Note 13 2 2 2 2" xfId="25785"/>
    <cellStyle name="Note 13 2 2 3" xfId="25786"/>
    <cellStyle name="Note 13 2 2 3 2" xfId="25787"/>
    <cellStyle name="Note 13 2 2 4" xfId="25788"/>
    <cellStyle name="Note 13 2 2 4 2" xfId="25789"/>
    <cellStyle name="Note 13 2 2 5" xfId="25790"/>
    <cellStyle name="Note 13 2 2 6" xfId="25791"/>
    <cellStyle name="Note 13 2 2 7" xfId="25792"/>
    <cellStyle name="Note 13 2 2 8" xfId="25793"/>
    <cellStyle name="Note 13 2 2 9" xfId="25794"/>
    <cellStyle name="Note 13 2 3" xfId="25795"/>
    <cellStyle name="Note 13 2 3 2" xfId="25796"/>
    <cellStyle name="Note 13 2 3 3" xfId="25797"/>
    <cellStyle name="Note 13 2 3 4" xfId="25798"/>
    <cellStyle name="Note 13 2 4" xfId="25799"/>
    <cellStyle name="Note 13 2 4 2" xfId="25800"/>
    <cellStyle name="Note 13 2 5" xfId="25801"/>
    <cellStyle name="Note 13 2 5 2" xfId="25802"/>
    <cellStyle name="Note 13 2 6" xfId="25803"/>
    <cellStyle name="Note 13 2 6 2" xfId="25804"/>
    <cellStyle name="Note 13 2 7" xfId="25805"/>
    <cellStyle name="Note 13 2 8" xfId="25806"/>
    <cellStyle name="Note 13 2 9" xfId="25807"/>
    <cellStyle name="Note 13 3" xfId="25808"/>
    <cellStyle name="Note 13 3 10" xfId="25809"/>
    <cellStyle name="Note 13 3 2" xfId="25810"/>
    <cellStyle name="Note 13 3 2 2" xfId="25811"/>
    <cellStyle name="Note 13 3 2 2 2" xfId="25812"/>
    <cellStyle name="Note 13 3 2 3" xfId="25813"/>
    <cellStyle name="Note 13 3 2 3 2" xfId="25814"/>
    <cellStyle name="Note 13 3 2 4" xfId="25815"/>
    <cellStyle name="Note 13 3 2 4 2" xfId="25816"/>
    <cellStyle name="Note 13 3 2 5" xfId="25817"/>
    <cellStyle name="Note 13 3 2 6" xfId="25818"/>
    <cellStyle name="Note 13 3 2 7" xfId="25819"/>
    <cellStyle name="Note 13 3 2 8" xfId="25820"/>
    <cellStyle name="Note 13 3 2 9" xfId="25821"/>
    <cellStyle name="Note 13 3 3" xfId="25822"/>
    <cellStyle name="Note 13 3 3 2" xfId="25823"/>
    <cellStyle name="Note 13 3 4" xfId="25824"/>
    <cellStyle name="Note 13 3 4 2" xfId="25825"/>
    <cellStyle name="Note 13 3 5" xfId="25826"/>
    <cellStyle name="Note 13 3 5 2" xfId="25827"/>
    <cellStyle name="Note 13 3 6" xfId="25828"/>
    <cellStyle name="Note 13 3 7" xfId="25829"/>
    <cellStyle name="Note 13 3 8" xfId="25830"/>
    <cellStyle name="Note 13 3 9" xfId="25831"/>
    <cellStyle name="Note 13 4" xfId="25832"/>
    <cellStyle name="Note 13 4 2" xfId="25833"/>
    <cellStyle name="Note 13 4 2 2" xfId="25834"/>
    <cellStyle name="Note 13 4 3" xfId="25835"/>
    <cellStyle name="Note 13 4 3 2" xfId="25836"/>
    <cellStyle name="Note 13 4 4" xfId="25837"/>
    <cellStyle name="Note 13 4 4 2" xfId="25838"/>
    <cellStyle name="Note 13 4 5" xfId="25839"/>
    <cellStyle name="Note 13 4 6" xfId="25840"/>
    <cellStyle name="Note 13 4 7" xfId="25841"/>
    <cellStyle name="Note 13 4 8" xfId="25842"/>
    <cellStyle name="Note 13 4 9" xfId="25843"/>
    <cellStyle name="Note 13 5" xfId="25844"/>
    <cellStyle name="Note 13 5 2" xfId="25845"/>
    <cellStyle name="Note 13 5 3" xfId="25846"/>
    <cellStyle name="Note 13 5 4" xfId="25847"/>
    <cellStyle name="Note 13 6" xfId="25848"/>
    <cellStyle name="Note 13 6 2" xfId="25849"/>
    <cellStyle name="Note 13 7" xfId="25850"/>
    <cellStyle name="Note 13 7 2" xfId="25851"/>
    <cellStyle name="Note 13 8" xfId="25852"/>
    <cellStyle name="Note 13 8 2" xfId="25853"/>
    <cellStyle name="Note 13 9" xfId="25854"/>
    <cellStyle name="Note 14" xfId="25855"/>
    <cellStyle name="Note 14 10" xfId="25856"/>
    <cellStyle name="Note 14 2" xfId="25857"/>
    <cellStyle name="Note 14 2 2" xfId="25858"/>
    <cellStyle name="Note 14 2 2 2" xfId="25859"/>
    <cellStyle name="Note 14 2 2 3" xfId="25860"/>
    <cellStyle name="Note 14 2 2 4" xfId="25861"/>
    <cellStyle name="Note 14 2 3" xfId="25862"/>
    <cellStyle name="Note 14 2 3 2" xfId="25863"/>
    <cellStyle name="Note 14 2 4" xfId="25864"/>
    <cellStyle name="Note 14 2 4 2" xfId="25865"/>
    <cellStyle name="Note 14 2 5" xfId="25866"/>
    <cellStyle name="Note 14 2 5 2" xfId="25867"/>
    <cellStyle name="Note 14 2 6" xfId="25868"/>
    <cellStyle name="Note 14 2 7" xfId="25869"/>
    <cellStyle name="Note 14 2 8" xfId="25870"/>
    <cellStyle name="Note 14 2 9" xfId="25871"/>
    <cellStyle name="Note 14 3" xfId="25872"/>
    <cellStyle name="Note 14 3 2" xfId="25873"/>
    <cellStyle name="Note 14 3 3" xfId="25874"/>
    <cellStyle name="Note 14 3 4" xfId="25875"/>
    <cellStyle name="Note 14 4" xfId="25876"/>
    <cellStyle name="Note 14 4 2" xfId="25877"/>
    <cellStyle name="Note 14 5" xfId="25878"/>
    <cellStyle name="Note 14 5 2" xfId="25879"/>
    <cellStyle name="Note 14 6" xfId="25880"/>
    <cellStyle name="Note 14 6 2" xfId="25881"/>
    <cellStyle name="Note 14 7" xfId="25882"/>
    <cellStyle name="Note 14 8" xfId="25883"/>
    <cellStyle name="Note 14 9" xfId="25884"/>
    <cellStyle name="Note 15" xfId="25885"/>
    <cellStyle name="Note 15 2" xfId="25886"/>
    <cellStyle name="Note 15 2 2" xfId="25887"/>
    <cellStyle name="Note 15 3" xfId="25888"/>
    <cellStyle name="Note 15 3 2" xfId="25889"/>
    <cellStyle name="Note 15 4" xfId="25890"/>
    <cellStyle name="Note 15 4 2" xfId="25891"/>
    <cellStyle name="Note 15 5" xfId="25892"/>
    <cellStyle name="Note 15 6" xfId="25893"/>
    <cellStyle name="Note 15 7" xfId="25894"/>
    <cellStyle name="Note 15 8" xfId="25895"/>
    <cellStyle name="Note 15 9" xfId="25896"/>
    <cellStyle name="Note 16" xfId="25897"/>
    <cellStyle name="Note 16 2" xfId="25898"/>
    <cellStyle name="Note 16 2 2" xfId="25899"/>
    <cellStyle name="Note 16 3" xfId="25900"/>
    <cellStyle name="Note 16 3 2" xfId="25901"/>
    <cellStyle name="Note 16 4" xfId="25902"/>
    <cellStyle name="Note 16 5" xfId="25903"/>
    <cellStyle name="Note 16 6" xfId="25904"/>
    <cellStyle name="Note 16 7" xfId="25905"/>
    <cellStyle name="Note 16 8" xfId="25906"/>
    <cellStyle name="Note 17" xfId="25907"/>
    <cellStyle name="Note 17 2" xfId="25908"/>
    <cellStyle name="Note 17 3" xfId="25909"/>
    <cellStyle name="Note 17 4" xfId="25910"/>
    <cellStyle name="Note 17 5" xfId="25911"/>
    <cellStyle name="Note 17 6" xfId="25912"/>
    <cellStyle name="Note 18" xfId="25913"/>
    <cellStyle name="Note 19" xfId="25914"/>
    <cellStyle name="Note 2" xfId="25915"/>
    <cellStyle name="Note 2 2" xfId="25916"/>
    <cellStyle name="Note 2 2 2" xfId="25917"/>
    <cellStyle name="Note 2 2 2 2" xfId="25918"/>
    <cellStyle name="Note 2 2 3" xfId="25919"/>
    <cellStyle name="Note 2 2 4" xfId="25920"/>
    <cellStyle name="Note 2 3" xfId="25921"/>
    <cellStyle name="Note 2 3 2" xfId="25922"/>
    <cellStyle name="Note 2 3 3" xfId="25923"/>
    <cellStyle name="Note 2 4" xfId="25924"/>
    <cellStyle name="Note 2 4 2" xfId="25925"/>
    <cellStyle name="Note 2 5" xfId="25926"/>
    <cellStyle name="Note 2 5 2" xfId="25927"/>
    <cellStyle name="Note 2 6" xfId="25928"/>
    <cellStyle name="Note 2 6 2" xfId="25929"/>
    <cellStyle name="Note 2 6 2 2" xfId="25930"/>
    <cellStyle name="Note 2 6 3" xfId="25931"/>
    <cellStyle name="Note 2 7" xfId="25932"/>
    <cellStyle name="Note 2 7 2" xfId="25933"/>
    <cellStyle name="Note 2 8" xfId="25934"/>
    <cellStyle name="Note 2 9" xfId="25935"/>
    <cellStyle name="Note 3" xfId="25936"/>
    <cellStyle name="Note 3 2" xfId="25937"/>
    <cellStyle name="Note 3 2 2" xfId="25938"/>
    <cellStyle name="Note 3 3" xfId="25939"/>
    <cellStyle name="Note 3 3 2" xfId="25940"/>
    <cellStyle name="Note 3 3 3" xfId="25941"/>
    <cellStyle name="Note 3 4" xfId="25942"/>
    <cellStyle name="Note 4" xfId="25943"/>
    <cellStyle name="Note 4 2" xfId="25944"/>
    <cellStyle name="Note 4 2 2" xfId="25945"/>
    <cellStyle name="Note 4 2 2 2" xfId="25946"/>
    <cellStyle name="Note 4 2 2 2 2" xfId="25947"/>
    <cellStyle name="Note 4 2 2 2 3" xfId="25948"/>
    <cellStyle name="Note 4 2 2 3" xfId="25949"/>
    <cellStyle name="Note 4 2 3" xfId="25950"/>
    <cellStyle name="Note 4 2 3 2" xfId="25951"/>
    <cellStyle name="Note 4 2 3 3" xfId="25952"/>
    <cellStyle name="Note 4 2 4" xfId="25953"/>
    <cellStyle name="Note 4 2 5" xfId="25954"/>
    <cellStyle name="Note 4 3" xfId="25955"/>
    <cellStyle name="Note 4 3 2" xfId="25956"/>
    <cellStyle name="Note 4 3 3" xfId="25957"/>
    <cellStyle name="Note 4 4" xfId="25958"/>
    <cellStyle name="Note 4 4 2" xfId="25959"/>
    <cellStyle name="Note 4 4 3" xfId="25960"/>
    <cellStyle name="Note 4 4 4" xfId="25961"/>
    <cellStyle name="Note 4 5" xfId="25962"/>
    <cellStyle name="Note 5" xfId="25963"/>
    <cellStyle name="Note 5 2" xfId="25964"/>
    <cellStyle name="Note 6" xfId="25965"/>
    <cellStyle name="Note 6 2" xfId="25966"/>
    <cellStyle name="Note 7" xfId="25967"/>
    <cellStyle name="Note 7 2" xfId="25968"/>
    <cellStyle name="Note 8" xfId="25969"/>
    <cellStyle name="Note 8 2" xfId="25970"/>
    <cellStyle name="Note 9" xfId="25971"/>
    <cellStyle name="Note 9 2" xfId="25972"/>
    <cellStyle name="Output 2" xfId="25973"/>
    <cellStyle name="Output 2 2" xfId="25974"/>
    <cellStyle name="Output 2 3" xfId="25975"/>
    <cellStyle name="Output 3" xfId="25976"/>
    <cellStyle name="Output 3 2" xfId="25977"/>
    <cellStyle name="Output 3 3" xfId="25978"/>
    <cellStyle name="Output 4" xfId="25979"/>
    <cellStyle name="Output 4 2" xfId="25980"/>
    <cellStyle name="Output 5" xfId="25981"/>
    <cellStyle name="Output 5 2" xfId="25982"/>
    <cellStyle name="Output 6" xfId="25983"/>
    <cellStyle name="Output 7" xfId="25984"/>
    <cellStyle name="Percent [2]" xfId="25985"/>
    <cellStyle name="Percent [2] 1" xfId="25986"/>
    <cellStyle name="Percent [2] 1 2" xfId="25987"/>
    <cellStyle name="Percent [2] 1 2 2" xfId="25988"/>
    <cellStyle name="Percent [2] 1 2 3" xfId="25989"/>
    <cellStyle name="Percent [2] 1 3" xfId="25990"/>
    <cellStyle name="Percent [2] 1 3 2" xfId="25991"/>
    <cellStyle name="Percent [2] 1 3 3" xfId="25992"/>
    <cellStyle name="Percent [2] 1 4" xfId="25993"/>
    <cellStyle name="Percent [2] 2" xfId="25994"/>
    <cellStyle name="Percent [2] 2 2" xfId="25995"/>
    <cellStyle name="Percent [2] 2 3" xfId="25996"/>
    <cellStyle name="Percent [2] 3" xfId="25997"/>
    <cellStyle name="Percent [2] 3 2" xfId="25998"/>
    <cellStyle name="Percent [2] 3 3" xfId="25999"/>
    <cellStyle name="Percent [2] 4" xfId="26000"/>
    <cellStyle name="Percent [2]_&gt;5" xfId="26001"/>
    <cellStyle name="Percent 2" xfId="5"/>
    <cellStyle name="Popis" xfId="26002"/>
    <cellStyle name="Popis 1" xfId="26003"/>
    <cellStyle name="Popis 1 2" xfId="26004"/>
    <cellStyle name="Popis 1 2 2" xfId="26005"/>
    <cellStyle name="Popis 1 2 3" xfId="26006"/>
    <cellStyle name="Popis 1 3" xfId="26007"/>
    <cellStyle name="Popis 1 3 2" xfId="26008"/>
    <cellStyle name="Popis 1 3 3" xfId="26009"/>
    <cellStyle name="Popis 1 4" xfId="26010"/>
    <cellStyle name="Popis 2" xfId="26011"/>
    <cellStyle name="Popis_&gt;5" xfId="26012"/>
    <cellStyle name="Red" xfId="26013"/>
    <cellStyle name="Red 1" xfId="26014"/>
    <cellStyle name="Red 1 2" xfId="26015"/>
    <cellStyle name="Red 2" xfId="26016"/>
    <cellStyle name="Red_Accident - 2007-08 + 2008-09 -- 15.12.08" xfId="26017"/>
    <cellStyle name="Sledovaný hypertextový odkaz" xfId="26018"/>
    <cellStyle name="Sledovaný hypertextový odkaz 1" xfId="26019"/>
    <cellStyle name="Sledovaný hypertextový odkaz 1 2" xfId="26020"/>
    <cellStyle name="Sledovaný hypertextový odkaz 1 2 2" xfId="26021"/>
    <cellStyle name="Sledovaný hypertextový odkaz 1 2 3" xfId="26022"/>
    <cellStyle name="Sledovaný hypertextový odkaz 1 3" xfId="26023"/>
    <cellStyle name="Sledovaný hypertextový odkaz 1 3 2" xfId="26024"/>
    <cellStyle name="Sledovaný hypertextový odkaz 1 3 3" xfId="26025"/>
    <cellStyle name="Sledovaný hypertextový odkaz 1 4" xfId="26026"/>
    <cellStyle name="Sledovaný hypertextový odkaz 2" xfId="26027"/>
    <cellStyle name="Sledovaný hypertextový odkaz 2 2" xfId="26028"/>
    <cellStyle name="Sledovaný hypertextový odkaz 2 3" xfId="26029"/>
    <cellStyle name="Sledovaný hypertextový odkaz 3" xfId="26030"/>
    <cellStyle name="Sledovaný hypertextový odkaz 3 2" xfId="26031"/>
    <cellStyle name="Sledovaný hypertextový odkaz 3 3" xfId="26032"/>
    <cellStyle name="Sledovaný hypertextový odkaz 4" xfId="26033"/>
    <cellStyle name="Sledovaný hypertextový odkaz_&gt;5" xfId="26034"/>
    <cellStyle name="Style 1" xfId="26035"/>
    <cellStyle name="Style 1 2" xfId="26036"/>
    <cellStyle name="Style 1 2 2" xfId="26037"/>
    <cellStyle name="Style 1 3" xfId="26038"/>
    <cellStyle name="Style 1 3 2" xfId="26039"/>
    <cellStyle name="Style 1 3 3" xfId="26040"/>
    <cellStyle name="Style 1 4" xfId="26041"/>
    <cellStyle name="Style 1 4 2" xfId="26042"/>
    <cellStyle name="Style 1 4 3" xfId="26043"/>
    <cellStyle name="Style 1 4 4" xfId="26044"/>
    <cellStyle name="Style 1 5" xfId="26045"/>
    <cellStyle name="Style 1_08-07-09-TRANSFORMER" xfId="26046"/>
    <cellStyle name="Title 2" xfId="26047"/>
    <cellStyle name="Title 2 2" xfId="26048"/>
    <cellStyle name="Title 2 3" xfId="26049"/>
    <cellStyle name="Title 3" xfId="26050"/>
    <cellStyle name="Title 3 2" xfId="26051"/>
    <cellStyle name="Title 3 2 2" xfId="26052"/>
    <cellStyle name="Title 3 3" xfId="26053"/>
    <cellStyle name="Title 3 4" xfId="26054"/>
    <cellStyle name="Title 4" xfId="26055"/>
    <cellStyle name="Title 4 2" xfId="26056"/>
    <cellStyle name="Title 4 2 2" xfId="26057"/>
    <cellStyle name="Title 4 3" xfId="26058"/>
    <cellStyle name="Title 5" xfId="26059"/>
    <cellStyle name="Title 5 2" xfId="26060"/>
    <cellStyle name="Title 5 3" xfId="26061"/>
    <cellStyle name="Title 6" xfId="26062"/>
    <cellStyle name="Title 6 2" xfId="26063"/>
    <cellStyle name="Title 7" xfId="26064"/>
    <cellStyle name="Total 1" xfId="26065"/>
    <cellStyle name="Total 1 2" xfId="26066"/>
    <cellStyle name="Total 1 2 2" xfId="26067"/>
    <cellStyle name="Total 1 2 3" xfId="26068"/>
    <cellStyle name="Total 1 3" xfId="26069"/>
    <cellStyle name="Total 1 3 2" xfId="26070"/>
    <cellStyle name="Total 1 3 3" xfId="26071"/>
    <cellStyle name="Total 1 4" xfId="26072"/>
    <cellStyle name="Total 10" xfId="26073"/>
    <cellStyle name="Total 10 2" xfId="26074"/>
    <cellStyle name="Total 11" xfId="26075"/>
    <cellStyle name="Total 11 2" xfId="26076"/>
    <cellStyle name="Total 12" xfId="26077"/>
    <cellStyle name="Total 13" xfId="26078"/>
    <cellStyle name="Total 2" xfId="26079"/>
    <cellStyle name="Total 2 2" xfId="26080"/>
    <cellStyle name="Total 2 3" xfId="26081"/>
    <cellStyle name="Total 3" xfId="26082"/>
    <cellStyle name="Total 3 2" xfId="26083"/>
    <cellStyle name="Total 3 2 2" xfId="26084"/>
    <cellStyle name="Total 3 3" xfId="26085"/>
    <cellStyle name="Total 3 3 2" xfId="26086"/>
    <cellStyle name="Total 3 3 3" xfId="26087"/>
    <cellStyle name="Total 3 4" xfId="26088"/>
    <cellStyle name="Total 4" xfId="26089"/>
    <cellStyle name="Total 4 2" xfId="26090"/>
    <cellStyle name="Total 5" xfId="26091"/>
    <cellStyle name="Total 5 2" xfId="26092"/>
    <cellStyle name="Total 6" xfId="26093"/>
    <cellStyle name="Total 6 2" xfId="26094"/>
    <cellStyle name="Total 7" xfId="26095"/>
    <cellStyle name="Total 7 2" xfId="26096"/>
    <cellStyle name="Total 8" xfId="26097"/>
    <cellStyle name="Total 8 2" xfId="26098"/>
    <cellStyle name="Total 9" xfId="26099"/>
    <cellStyle name="Total 9 2" xfId="26100"/>
    <cellStyle name="Währung [0]_RESULTS" xfId="26101"/>
    <cellStyle name="Währung_RESULTS" xfId="26102"/>
    <cellStyle name="Warning Text 2" xfId="26103"/>
    <cellStyle name="Warning Text 2 2" xfId="26104"/>
    <cellStyle name="Warning Text 2 3" xfId="26105"/>
    <cellStyle name="Warning Text 3" xfId="26106"/>
    <cellStyle name="Warning Text 3 2" xfId="26107"/>
    <cellStyle name="Warning Text 3 3" xfId="26108"/>
    <cellStyle name="Warning Text 4" xfId="26109"/>
    <cellStyle name="Warning Text 4 2" xfId="26110"/>
    <cellStyle name="Warning Text 5" xfId="26111"/>
    <cellStyle name="Warning Text 5 2" xfId="26112"/>
    <cellStyle name="Warning Text 6" xfId="26113"/>
    <cellStyle name="Warning Text 7" xfId="26114"/>
    <cellStyle name="똿뗦먛귟 [0.00]_PRODUCT DETAIL Q1" xfId="26115"/>
    <cellStyle name="똿뗦먛귟_PRODUCT DETAIL Q1" xfId="26116"/>
    <cellStyle name="믅됞 [0.00]_PRODUCT DETAIL Q1" xfId="26117"/>
    <cellStyle name="믅됞_PRODUCT DETAIL Q1" xfId="26118"/>
    <cellStyle name="백분율_HOBONG" xfId="26119"/>
    <cellStyle name="뷭?_BOOKSHIP" xfId="26120"/>
    <cellStyle name="콤마 [0]_1202" xfId="26121"/>
    <cellStyle name="콤마_1202" xfId="26122"/>
    <cellStyle name="통화 [0]_1202" xfId="26123"/>
    <cellStyle name="통화_1202" xfId="26124"/>
    <cellStyle name="표준_(정보부문)월별인원계획" xfId="2612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externalLink" Target="externalLinks/externalLink10.xml"/><Relationship Id="rId39"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5.xml"/><Relationship Id="rId34" Type="http://schemas.openxmlformats.org/officeDocument/2006/relationships/externalLink" Target="externalLinks/externalLink18.xml"/><Relationship Id="rId42" Type="http://schemas.openxmlformats.org/officeDocument/2006/relationships/externalLink" Target="externalLinks/externalLink26.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externalLink" Target="externalLinks/externalLink9.xml"/><Relationship Id="rId33" Type="http://schemas.openxmlformats.org/officeDocument/2006/relationships/externalLink" Target="externalLinks/externalLink17.xml"/><Relationship Id="rId38" Type="http://schemas.openxmlformats.org/officeDocument/2006/relationships/externalLink" Target="externalLinks/externalLink22.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29" Type="http://schemas.openxmlformats.org/officeDocument/2006/relationships/externalLink" Target="externalLinks/externalLink13.xml"/><Relationship Id="rId41"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8.xml"/><Relationship Id="rId32" Type="http://schemas.openxmlformats.org/officeDocument/2006/relationships/externalLink" Target="externalLinks/externalLink16.xml"/><Relationship Id="rId37" Type="http://schemas.openxmlformats.org/officeDocument/2006/relationships/externalLink" Target="externalLinks/externalLink21.xml"/><Relationship Id="rId40" Type="http://schemas.openxmlformats.org/officeDocument/2006/relationships/externalLink" Target="externalLinks/externalLink24.xml"/><Relationship Id="rId45" Type="http://schemas.openxmlformats.org/officeDocument/2006/relationships/externalLink" Target="externalLinks/externalLink2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28" Type="http://schemas.openxmlformats.org/officeDocument/2006/relationships/externalLink" Target="externalLinks/externalLink12.xml"/><Relationship Id="rId36" Type="http://schemas.openxmlformats.org/officeDocument/2006/relationships/externalLink" Target="externalLinks/externalLink20.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3.xml"/><Relationship Id="rId31" Type="http://schemas.openxmlformats.org/officeDocument/2006/relationships/externalLink" Target="externalLinks/externalLink15.xml"/><Relationship Id="rId44" Type="http://schemas.openxmlformats.org/officeDocument/2006/relationships/externalLink" Target="externalLinks/externalLink2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externalLink" Target="externalLinks/externalLink11.xml"/><Relationship Id="rId30" Type="http://schemas.openxmlformats.org/officeDocument/2006/relationships/externalLink" Target="externalLinks/externalLink14.xml"/><Relationship Id="rId35" Type="http://schemas.openxmlformats.org/officeDocument/2006/relationships/externalLink" Target="externalLinks/externalLink19.xml"/><Relationship Id="rId43" Type="http://schemas.openxmlformats.org/officeDocument/2006/relationships/externalLink" Target="externalLinks/externalLink27.xml"/><Relationship Id="rId48" Type="http://schemas.openxmlformats.org/officeDocument/2006/relationships/sharedStrings" Target="sharedStrings.xml"/><Relationship Id="rId8" Type="http://schemas.openxmlformats.org/officeDocument/2006/relationships/worksheet" Target="worksheets/sheet8.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w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85725</xdr:colOff>
          <xdr:row>5</xdr:row>
          <xdr:rowOff>19050</xdr:rowOff>
        </xdr:from>
        <xdr:to>
          <xdr:col>5</xdr:col>
          <xdr:colOff>1085850</xdr:colOff>
          <xdr:row>7</xdr:row>
          <xdr:rowOff>171450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85725</xdr:colOff>
          <xdr:row>4</xdr:row>
          <xdr:rowOff>57150</xdr:rowOff>
        </xdr:from>
        <xdr:to>
          <xdr:col>4</xdr:col>
          <xdr:colOff>990600</xdr:colOff>
          <xdr:row>7</xdr:row>
          <xdr:rowOff>9525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209550</xdr:colOff>
          <xdr:row>3</xdr:row>
          <xdr:rowOff>238125</xdr:rowOff>
        </xdr:from>
        <xdr:to>
          <xdr:col>10</xdr:col>
          <xdr:colOff>390525</xdr:colOff>
          <xdr:row>3</xdr:row>
          <xdr:rowOff>885825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152400</xdr:colOff>
          <xdr:row>3</xdr:row>
          <xdr:rowOff>809625</xdr:rowOff>
        </xdr:from>
        <xdr:to>
          <xdr:col>8</xdr:col>
          <xdr:colOff>1143000</xdr:colOff>
          <xdr:row>4</xdr:row>
          <xdr:rowOff>142875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104775</xdr:colOff>
          <xdr:row>3</xdr:row>
          <xdr:rowOff>238125</xdr:rowOff>
        </xdr:from>
        <xdr:to>
          <xdr:col>6</xdr:col>
          <xdr:colOff>962025</xdr:colOff>
          <xdr:row>3</xdr:row>
          <xdr:rowOff>933450</xdr:rowOff>
        </xdr:to>
        <xdr:sp macro="" textlink="">
          <xdr:nvSpPr>
            <xdr:cNvPr id="3073" name="Object 1" hidden="1">
              <a:extLst>
                <a:ext uri="{63B3BB69-23CF-44E3-9099-C40C66FF867C}">
                  <a14:compatExt spid="_x0000_s3073"/>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57150</xdr:colOff>
          <xdr:row>3</xdr:row>
          <xdr:rowOff>352425</xdr:rowOff>
        </xdr:from>
        <xdr:to>
          <xdr:col>5</xdr:col>
          <xdr:colOff>762000</xdr:colOff>
          <xdr:row>3</xdr:row>
          <xdr:rowOff>762000</xdr:rowOff>
        </xdr:to>
        <xdr:sp macro="" textlink="">
          <xdr:nvSpPr>
            <xdr:cNvPr id="3074" name="Object 2" hidden="1">
              <a:extLst>
                <a:ext uri="{63B3BB69-23CF-44E3-9099-C40C66FF867C}">
                  <a14:compatExt spid="_x0000_s3074"/>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icomp1\c\WINDOWS\Desktop\REMIS1\RE_Dec_0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icomp1\c\WINDOWS\Desktop\GANESHA\SHP_TD_0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pdp\ganesha\GEB_Anand\SHP_TD_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e02-pgom-pbr\Decap_F\MY%20DOCUMENT--170308\Presentation%2017-01-08\PBR%20atc%20mtg%20format%20JAN-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ech1\tech1_c\WINDOWS\Desktop\TATKAL2002\Summary.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Tech-4\d\Tech-4\2007-08\APDRP\July-07\S.I.WORKS-PRO%2038%20(A,B,C)%2039(A,B,C)July-07.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Documents%20and%20Settings\corporate\Local%20Settings\Temporary%20Internet%20Files\Content.IE5\9SJOSIRF\01-05-07_PBR%20(2).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F:\AMR-11.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e02-pgom-pbr\Decap_F\AMR-1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Tech-2\tech2_D\SE%20CONF\JUN%2006\page%205%20to.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Documents%20and%20Settings\ntshukla11739\Local%20Settings\Temporary%20Internet%20Files\Content.IE5\6VWFGNC1\INTERRUPTIONS%20New.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ns\pns_D\M.I.S\2006\dec\MPZPJAN1.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1\c\GANESHA\GANESHA1\MIS2\GEB_Anand\ST\st\s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icomp1\c\WINDOWS\Desktop\GANESHA\ST\st\s1.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Apdp\ganesha\GEB_Anand\ST\st\s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Scheme-tmk\schm_d\TECH-1_0506\ADB-1804\TECH-1\si\SIREPORTS-2003-04.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CistMast_SteelQty.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MGVCL%20SoP_IV_All_W_2324.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DNYADAV%20%20%2005072022/SOP/SOP/SOP%202022-23/II%20QTR/SoP_Q1_F.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DNYADAV%20%20%2003.01.24/SOP/SOP/New%20SOP/SOP%202023-24/1st%20QTR/MGVCL%20SOP%20I%20QTR%202023-24.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DNYADAV%20%20%2003.01.24/SOP/SOP/New%20SOP/SOP%202023-24/II%20QTR/MGVCL%20SOP%20II%20FY%2023-24.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DNYADAV%20%20%2003.01.24/SOP/SOP/New%20SOP/SOP%202023-24/III%20QTR/MGVCL%20III%20QT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icomp1\c\rrs\SBM\MPZP.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icomp1\c\WINDOWS\Desktop\REMIS1\MPZPJAN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icomp1\c\rrs\SBM\Mpzp12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Documents%20and%20Settings\NEWUSER\Local%20Settings\Temporary%20Internet%20Files\Content.IE5\P8O6NL7M\rrs\SBM\RE_Dec_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Je2\D\makwana\MMR\M.I.S\HO_MIS06-07\HO_Oct06\jmn-1.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ns\pns_D\M.I.S\2006\dec\Mpzp12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c\GANESHA\GANESHA1\MIS2\GEB_Anand\SHP_TD_0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PR000(1)"/>
      <sheetName val="CPR0001 (2)"/>
      <sheetName val="CPR0001 (3)"/>
      <sheetName val="CPR0001(4)"/>
      <sheetName val="cpr0001(5)"/>
      <sheetName val="cpr0001(6)"/>
      <sheetName val="CPR0001(7)"/>
      <sheetName val="Scarcity"/>
      <sheetName val="S_NOPQR"/>
      <sheetName val="S_Tatkal"/>
      <sheetName val="Current"/>
      <sheetName val="Mat_utilisation_F"/>
      <sheetName val="Mat_utilisation"/>
      <sheetName val="Mat_Requirement"/>
      <sheetName val="Workinvolved pp"/>
      <sheetName val="Workinvolved WC"/>
      <sheetName val="Work involved WCdec"/>
      <sheetName val="DT PP DATA"/>
      <sheetName val="CED I (2)"/>
      <sheetName val="TLPROF1"/>
      <sheetName val="TLPPOCT"/>
      <sheetName val="TLPP"/>
      <sheetName val="TLDLY"/>
      <sheetName val="TATE0001"/>
      <sheetName val="SPAE0001"/>
      <sheetName val="SCP0001"/>
      <sheetName val="SCP9900 (2)"/>
      <sheetName val="RSO0001"/>
      <sheetName val="REC0001"/>
      <sheetName val="OTHE0001"/>
      <sheetName val="MPR-SCHE"/>
      <sheetName val="A"/>
      <sheetName val="DPPR"/>
      <sheetName val="N-OFNOPQR"/>
      <sheetName val="DPPN"/>
      <sheetName val="DPPO"/>
      <sheetName val="DPPP"/>
      <sheetName val="DPPQ"/>
      <sheetName val="R_blank"/>
      <sheetName val="DPP9900"/>
      <sheetName val="PPExp0001"/>
      <sheetName val="Petapara0001"/>
      <sheetName val="DARK0001"/>
      <sheetName val="Jivandhara"/>
      <sheetName val="DABC0001"/>
      <sheetName val="CPR0300"/>
      <sheetName val="ACHATE01"/>
      <sheetName val="SCP0001NOV SRT"/>
      <sheetName val="Work involved WC"/>
      <sheetName val="shp_T_D_drive"/>
      <sheetName val="SUM-04-05"/>
      <sheetName val="T_D COMP"/>
      <sheetName val="PRO_39_C"/>
      <sheetName val="locationwise activities"/>
      <sheetName val="SUM_04_05"/>
      <sheetName val="zpF0001"/>
      <sheetName val="mpmla wise pp01_02"/>
      <sheetName val="Recovered_Sheet5"/>
      <sheetName val="R2-S1-mthws-prog"/>
      <sheetName val="zp0001_MAR"/>
      <sheetName val="mpmla wise pp0001"/>
      <sheetName val="Sheet1"/>
      <sheetName val="mpmla wise pp02_03"/>
      <sheetName val="Sheet2"/>
      <sheetName val="MASTER (2)"/>
      <sheetName val="Network Accident"/>
      <sheetName val="LMAIN"/>
      <sheetName val="shp_T&amp;D_drive"/>
      <sheetName val="catcum (3)"/>
      <sheetName val="Raw Data"/>
      <sheetName val="SUMMARY(AUTO)"/>
      <sheetName val="REF"/>
      <sheetName val="LIST"/>
      <sheetName val="ESD REASON"/>
      <sheetName val="SF REASON"/>
      <sheetName val="Master"/>
      <sheetName val="Reference"/>
      <sheetName val="LOOK"/>
      <sheetName val="Tatkal-10"/>
      <sheetName val="Non Coastal Wells"/>
      <sheetName val="APRIL-22"/>
      <sheetName val="Repairing Agencies"/>
      <sheetName val="FEEDER CODE"/>
      <sheetName val="OIL  SHORTAGE"/>
      <sheetName val="OLD OIL SHORTAGE"/>
      <sheetName val="Supplier "/>
      <sheetName val="AT Wise Data"/>
      <sheetName val="HVDS"/>
      <sheetName val="TAUKTE TC OIL"/>
      <sheetName val="Sheet3"/>
      <sheetName val="L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sheetData sheetId="83"/>
      <sheetData sheetId="84"/>
      <sheetData sheetId="85"/>
      <sheetData sheetId="86"/>
      <sheetData sheetId="87"/>
      <sheetData sheetId="88"/>
      <sheetData sheetId="89"/>
      <sheetData sheetId="9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mpmla wise pp01_02"/>
      <sheetName val="T_D COMP"/>
      <sheetName val="LMAIN"/>
      <sheetName val="R2-S1-mthws-prog"/>
      <sheetName val="TLPPOCT"/>
      <sheetName val="zpF0001"/>
      <sheetName val="locationwise activities"/>
      <sheetName val="mpmla wise pp0001"/>
      <sheetName val="zp0001_MAR"/>
      <sheetName val="TALUKA Wise"/>
      <sheetName val="Recovered_Sheet5"/>
      <sheetName val="117"/>
      <sheetName val="mpmla wise pp02_03"/>
      <sheetName val="SuvP_Ltg_Catwise"/>
      <sheetName val="PP_Ltg_Catwise"/>
      <sheetName val="SuvP_Ind_Catwise "/>
      <sheetName val="PP_Ind_Catwise "/>
      <sheetName val="mpmla wise paid pending"/>
      <sheetName val="LOOKUPS"/>
      <sheetName val="FDR MST"/>
      <sheetName val="CDSteelMaster"/>
      <sheetName val="METRE ON UM CONN"/>
      <sheetName val="D'BARIA CTY"/>
      <sheetName val="PIPLOD"/>
      <sheetName val="Motizari JGY"/>
      <sheetName val="Toyani JGY "/>
      <sheetName val="Rama JGY "/>
      <sheetName val="BAKROL"/>
      <sheetName val="NAGVAV"/>
      <sheetName val="RICHWANI"/>
      <sheetName val="Salia AG"/>
      <sheetName val="Kaliyakota AG"/>
      <sheetName val="GUNA AG"/>
      <sheetName val="GOLLAV"/>
      <sheetName val="JUNA BARIA"/>
      <sheetName val=" FANGIA JGY"/>
      <sheetName val="SEVANIYA JGY"/>
      <sheetName val=" BARA JGY"/>
      <sheetName val="Bamroli AG"/>
      <sheetName val="Vadbhet AG"/>
      <sheetName val="Kelkuwa AG"/>
      <sheetName val="Sheet1"/>
      <sheetName val="COST ESTI.14B"/>
      <sheetName val="SUB DN TS"/>
      <sheetName val="PROF.14"/>
      <sheetName val="CHECK LIST"/>
      <sheetName val="MATERIAL REQUIRE"/>
      <sheetName val="DIVN. T.S."/>
      <sheetName val="GUNA"/>
      <sheetName val="Office Note HT ABC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1">
          <cell r="A1" t="str">
            <v>Annexure - A</v>
          </cell>
        </row>
        <row r="2">
          <cell r="A2" t="str">
            <v>Fortnightlyreport regarding action taken on feeders selected for reducing T&amp;D losses</v>
          </cell>
        </row>
        <row r="3">
          <cell r="S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LMAIN"/>
      <sheetName val="Recovered_Sheet5"/>
      <sheetName val="ruf fmp"/>
      <sheetName val="TLPPOCT"/>
      <sheetName val="mpmla wise pp01_02"/>
      <sheetName val="SuvP_Ltg_Catwise"/>
      <sheetName val="PP_Ltg_Catwise"/>
      <sheetName val="SuvP_Ind_Catwise "/>
      <sheetName val="PP_Ind_Catwise "/>
      <sheetName val="zpF0001"/>
      <sheetName val="compar jgy"/>
      <sheetName val="COMPARE AG"/>
      <sheetName val="SUM-04-05"/>
      <sheetName val="CDSteelMaster"/>
      <sheetName val="REPORT"/>
      <sheetName val="LOOKUPS"/>
      <sheetName val="T_D COMP"/>
      <sheetName val="04REL"/>
      <sheetName val="Book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_1"/>
      <sheetName val="cm_2"/>
      <sheetName val="cm_3"/>
      <sheetName val="DMTHL NEW"/>
      <sheetName val="graph"/>
      <sheetName val="compare urbn"/>
      <sheetName val="compar jgy"/>
      <sheetName val="COMPARE AG"/>
      <sheetName val="SUMMURY"/>
      <sheetName val="Sheet1"/>
      <sheetName val="vigilance"/>
      <sheetName val="CMTHL 07_08"/>
      <sheetName val="URBN"/>
      <sheetName val="IND"/>
      <sheetName val="JGY"/>
      <sheetName val="AGDOM"/>
      <sheetName val="cmthl05-06-07"/>
      <sheetName val="shp_T_D_drive"/>
      <sheetName val="TLPPOCT"/>
      <sheetName val="mpmla wise pp02_03"/>
      <sheetName val="Recovered_Sheet5"/>
      <sheetName val="ruf fmp"/>
      <sheetName val="ACN_PLN  _2_"/>
      <sheetName val="REF"/>
      <sheetName val="mpmla wise pp01_02"/>
      <sheetName val="FDR MST"/>
      <sheetName val="shp_T&amp;D_drive"/>
      <sheetName val="Addl.40"/>
      <sheetName val="04REL"/>
    </sheetNames>
    <sheetDataSet>
      <sheetData sheetId="0" refreshError="1"/>
      <sheetData sheetId="1" refreshError="1"/>
      <sheetData sheetId="2" refreshError="1"/>
      <sheetData sheetId="3" refreshError="1"/>
      <sheetData sheetId="4" refreshError="1"/>
      <sheetData sheetId="5" refreshError="1"/>
      <sheetData sheetId="6" refreshError="1">
        <row r="1">
          <cell r="B1" t="str">
            <v>PGVCL  CIRCLE  OFFICE  PORBANDAR</v>
          </cell>
        </row>
        <row r="3">
          <cell r="B3" t="str">
            <v xml:space="preserve">JGY 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MAJIVANA</v>
          </cell>
          <cell r="D8" t="str">
            <v>JGY</v>
          </cell>
          <cell r="E8" t="str">
            <v>LT</v>
          </cell>
          <cell r="F8">
            <v>8.84</v>
          </cell>
          <cell r="G8">
            <v>60.27</v>
          </cell>
          <cell r="H8">
            <v>42.34</v>
          </cell>
        </row>
        <row r="9">
          <cell r="B9" t="str">
            <v>BAGVADAR</v>
          </cell>
          <cell r="C9" t="str">
            <v>NAGKA</v>
          </cell>
          <cell r="D9" t="str">
            <v>JGY</v>
          </cell>
          <cell r="E9" t="str">
            <v>LT</v>
          </cell>
          <cell r="F9">
            <v>4.62</v>
          </cell>
          <cell r="G9">
            <v>68.790000000000006</v>
          </cell>
          <cell r="H9">
            <v>94.38</v>
          </cell>
        </row>
        <row r="10">
          <cell r="B10" t="str">
            <v>BAGVADAR</v>
          </cell>
          <cell r="C10" t="str">
            <v>BAGVADAR-JGY</v>
          </cell>
          <cell r="D10" t="str">
            <v>JGY</v>
          </cell>
          <cell r="E10" t="str">
            <v>LT</v>
          </cell>
          <cell r="F10">
            <v>5.43</v>
          </cell>
          <cell r="G10">
            <v>25.56</v>
          </cell>
          <cell r="H10">
            <v>58.07</v>
          </cell>
        </row>
        <row r="11">
          <cell r="B11" t="str">
            <v>BAGVADAR</v>
          </cell>
          <cell r="C11" t="str">
            <v>SIMANI</v>
          </cell>
          <cell r="D11" t="str">
            <v>JGY</v>
          </cell>
          <cell r="E11" t="str">
            <v>LT</v>
          </cell>
          <cell r="F11">
            <v>4.21</v>
          </cell>
          <cell r="G11">
            <v>56.94</v>
          </cell>
          <cell r="H11">
            <v>96.84</v>
          </cell>
        </row>
        <row r="12">
          <cell r="B12" t="str">
            <v>BAGVADAR</v>
          </cell>
          <cell r="C12" t="str">
            <v>ROZIVADA</v>
          </cell>
          <cell r="D12" t="str">
            <v>JGY</v>
          </cell>
          <cell r="E12" t="str">
            <v>LT</v>
          </cell>
          <cell r="F12">
            <v>4.72</v>
          </cell>
          <cell r="G12">
            <v>36.78</v>
          </cell>
          <cell r="H12">
            <v>0</v>
          </cell>
        </row>
        <row r="13">
          <cell r="B13" t="str">
            <v>BAGVADAR</v>
          </cell>
          <cell r="C13" t="str">
            <v>ADVANA-JGY</v>
          </cell>
          <cell r="D13" t="str">
            <v>JGY</v>
          </cell>
          <cell r="E13" t="str">
            <v>LT</v>
          </cell>
          <cell r="F13">
            <v>4.97</v>
          </cell>
          <cell r="G13">
            <v>37.75</v>
          </cell>
          <cell r="H13">
            <v>63.91</v>
          </cell>
        </row>
        <row r="14">
          <cell r="B14" t="str">
            <v>RANAVAV</v>
          </cell>
          <cell r="C14" t="str">
            <v>ADITYANA</v>
          </cell>
          <cell r="D14" t="str">
            <v>JGY</v>
          </cell>
          <cell r="E14" t="str">
            <v>LT</v>
          </cell>
          <cell r="F14">
            <v>5.07</v>
          </cell>
          <cell r="G14">
            <v>76.599999999999994</v>
          </cell>
          <cell r="H14">
            <v>91.43</v>
          </cell>
        </row>
        <row r="15">
          <cell r="B15" t="str">
            <v>RANAVAV</v>
          </cell>
          <cell r="C15" t="str">
            <v>DHARAMPUR</v>
          </cell>
          <cell r="D15" t="str">
            <v>JGY</v>
          </cell>
          <cell r="E15" t="str">
            <v>LT</v>
          </cell>
          <cell r="F15">
            <v>5.25</v>
          </cell>
          <cell r="G15">
            <v>-24.14</v>
          </cell>
          <cell r="H15">
            <v>-29.19</v>
          </cell>
        </row>
        <row r="16">
          <cell r="B16" t="str">
            <v>RANAVAV</v>
          </cell>
          <cell r="C16" t="str">
            <v>BHOD</v>
          </cell>
          <cell r="D16" t="str">
            <v>JGY</v>
          </cell>
          <cell r="E16" t="str">
            <v>LT</v>
          </cell>
          <cell r="F16">
            <v>5.16</v>
          </cell>
          <cell r="G16">
            <v>28.72</v>
          </cell>
          <cell r="H16">
            <v>42.84</v>
          </cell>
        </row>
        <row r="17">
          <cell r="B17" t="str">
            <v>RANAVAV</v>
          </cell>
          <cell r="C17" t="str">
            <v>BORDI/ANIYARI</v>
          </cell>
          <cell r="D17" t="str">
            <v>JGY</v>
          </cell>
          <cell r="E17" t="str">
            <v>LT</v>
          </cell>
          <cell r="F17">
            <v>7.03</v>
          </cell>
          <cell r="G17">
            <v>57.9</v>
          </cell>
          <cell r="H17">
            <v>95.37</v>
          </cell>
        </row>
        <row r="18">
          <cell r="B18" t="str">
            <v>RANAVAV</v>
          </cell>
          <cell r="C18" t="str">
            <v>PADARDI</v>
          </cell>
          <cell r="D18" t="str">
            <v>JGY</v>
          </cell>
          <cell r="E18" t="str">
            <v>LT</v>
          </cell>
          <cell r="F18">
            <v>5.92</v>
          </cell>
          <cell r="G18">
            <v>80.760000000000005</v>
          </cell>
          <cell r="H18">
            <v>73.72</v>
          </cell>
        </row>
        <row r="19">
          <cell r="B19" t="str">
            <v>RANAVAV</v>
          </cell>
          <cell r="C19" t="str">
            <v>VANSJALIYA</v>
          </cell>
          <cell r="D19" t="str">
            <v>JGY</v>
          </cell>
          <cell r="E19" t="str">
            <v>LT</v>
          </cell>
          <cell r="F19">
            <v>5.92</v>
          </cell>
          <cell r="G19">
            <v>0</v>
          </cell>
        </row>
        <row r="20">
          <cell r="B20" t="str">
            <v>KUTIYANA</v>
          </cell>
          <cell r="C20" t="str">
            <v>KANSABAD</v>
          </cell>
          <cell r="D20" t="str">
            <v>JGY</v>
          </cell>
          <cell r="E20" t="str">
            <v>LT</v>
          </cell>
          <cell r="F20">
            <v>5.89</v>
          </cell>
          <cell r="G20">
            <v>60.86</v>
          </cell>
          <cell r="H20">
            <v>86.73</v>
          </cell>
        </row>
        <row r="21">
          <cell r="B21" t="str">
            <v>KUTIYANA</v>
          </cell>
          <cell r="C21" t="str">
            <v>KHIJDAD</v>
          </cell>
          <cell r="D21" t="str">
            <v>JGY</v>
          </cell>
          <cell r="E21" t="str">
            <v>LT</v>
          </cell>
          <cell r="F21">
            <v>4.68</v>
          </cell>
          <cell r="G21">
            <v>47.57</v>
          </cell>
          <cell r="H21">
            <v>39.65</v>
          </cell>
        </row>
        <row r="22">
          <cell r="B22" t="str">
            <v>KUTIYANA</v>
          </cell>
          <cell r="C22" t="str">
            <v>ISHWARIYA</v>
          </cell>
          <cell r="D22" t="str">
            <v>JGY</v>
          </cell>
          <cell r="E22" t="str">
            <v>LT</v>
          </cell>
          <cell r="F22">
            <v>10.08</v>
          </cell>
          <cell r="G22">
            <v>53.39</v>
          </cell>
          <cell r="H22">
            <v>23.92</v>
          </cell>
        </row>
        <row r="23">
          <cell r="B23" t="str">
            <v>KUTIYANA</v>
          </cell>
          <cell r="C23" t="str">
            <v>GOKARAN</v>
          </cell>
          <cell r="D23" t="str">
            <v>JGY</v>
          </cell>
          <cell r="E23" t="str">
            <v>LT</v>
          </cell>
          <cell r="F23">
            <v>5.31</v>
          </cell>
          <cell r="G23">
            <v>58.65</v>
          </cell>
          <cell r="H23">
            <v>49.14</v>
          </cell>
        </row>
        <row r="24">
          <cell r="B24" t="str">
            <v>KUTIYANA</v>
          </cell>
          <cell r="C24" t="str">
            <v>DESHINGA</v>
          </cell>
          <cell r="D24" t="str">
            <v>JGY</v>
          </cell>
          <cell r="E24" t="str">
            <v>LT</v>
          </cell>
          <cell r="F24">
            <v>5.07</v>
          </cell>
          <cell r="G24">
            <v>61.41</v>
          </cell>
          <cell r="H24">
            <v>83.43</v>
          </cell>
        </row>
        <row r="25">
          <cell r="B25" t="str">
            <v>KUTIYANA</v>
          </cell>
          <cell r="C25" t="str">
            <v>DADUKA</v>
          </cell>
          <cell r="D25" t="str">
            <v>JGY</v>
          </cell>
          <cell r="E25" t="str">
            <v>LT</v>
          </cell>
          <cell r="F25">
            <v>5.23</v>
          </cell>
          <cell r="G25">
            <v>0</v>
          </cell>
          <cell r="H25">
            <v>49.45</v>
          </cell>
        </row>
        <row r="26">
          <cell r="B26" t="str">
            <v>KUTIYANA</v>
          </cell>
          <cell r="C26" t="str">
            <v>UMIYA</v>
          </cell>
          <cell r="D26" t="str">
            <v>JGY</v>
          </cell>
          <cell r="E26" t="str">
            <v>LT</v>
          </cell>
          <cell r="F26">
            <v>5.23</v>
          </cell>
          <cell r="G26">
            <v>0</v>
          </cell>
        </row>
        <row r="27">
          <cell r="B27" t="str">
            <v>BANTWA</v>
          </cell>
          <cell r="C27" t="str">
            <v>DADAVA</v>
          </cell>
          <cell r="D27" t="str">
            <v>JGY</v>
          </cell>
          <cell r="E27" t="str">
            <v>MX</v>
          </cell>
          <cell r="F27">
            <v>6.77</v>
          </cell>
          <cell r="G27">
            <v>37.22</v>
          </cell>
          <cell r="H27">
            <v>68.989999999999995</v>
          </cell>
        </row>
        <row r="28">
          <cell r="B28" t="str">
            <v>BANTWA</v>
          </cell>
          <cell r="C28" t="str">
            <v>BANTWA(LIMBUDA)JGY</v>
          </cell>
          <cell r="D28" t="str">
            <v>JGY</v>
          </cell>
          <cell r="E28" t="str">
            <v>LT</v>
          </cell>
          <cell r="F28">
            <v>7.2</v>
          </cell>
          <cell r="G28">
            <v>52.05</v>
          </cell>
          <cell r="H28">
            <v>45.43</v>
          </cell>
        </row>
        <row r="29">
          <cell r="B29" t="str">
            <v>BANTWA</v>
          </cell>
          <cell r="C29" t="str">
            <v>BAGASARA</v>
          </cell>
          <cell r="D29" t="str">
            <v>JGY</v>
          </cell>
          <cell r="E29" t="str">
            <v>LT</v>
          </cell>
          <cell r="F29">
            <v>13.88</v>
          </cell>
          <cell r="G29">
            <v>67.53</v>
          </cell>
          <cell r="H29">
            <v>63.72</v>
          </cell>
        </row>
        <row r="30">
          <cell r="B30" t="str">
            <v>BANTWA</v>
          </cell>
          <cell r="C30" t="str">
            <v>INDRANA</v>
          </cell>
          <cell r="D30" t="str">
            <v>JGY</v>
          </cell>
          <cell r="E30" t="str">
            <v>LT</v>
          </cell>
          <cell r="F30">
            <v>6.72</v>
          </cell>
          <cell r="G30">
            <v>35.130000000000003</v>
          </cell>
          <cell r="H30">
            <v>33.43</v>
          </cell>
        </row>
        <row r="31">
          <cell r="B31" t="str">
            <v>COASTAL</v>
          </cell>
          <cell r="C31" t="str">
            <v>KOLIKHADA</v>
          </cell>
          <cell r="D31" t="str">
            <v>JGY</v>
          </cell>
          <cell r="E31" t="str">
            <v>LT</v>
          </cell>
          <cell r="F31">
            <v>3.76</v>
          </cell>
          <cell r="G31">
            <v>34.1</v>
          </cell>
          <cell r="H31">
            <v>-5.1100000000000003</v>
          </cell>
        </row>
        <row r="32">
          <cell r="B32" t="str">
            <v>COASTAL</v>
          </cell>
          <cell r="C32" t="str">
            <v>KHIMESHWAR</v>
          </cell>
          <cell r="D32" t="str">
            <v>JGY</v>
          </cell>
          <cell r="E32" t="str">
            <v>LT</v>
          </cell>
          <cell r="F32">
            <v>3.23</v>
          </cell>
          <cell r="G32">
            <v>63.79</v>
          </cell>
          <cell r="H32">
            <v>100</v>
          </cell>
        </row>
        <row r="33">
          <cell r="B33" t="str">
            <v>COASTAL</v>
          </cell>
          <cell r="C33" t="str">
            <v>GOSA/NARVAI</v>
          </cell>
          <cell r="D33" t="str">
            <v>JGY</v>
          </cell>
          <cell r="E33" t="str">
            <v>LT</v>
          </cell>
          <cell r="F33">
            <v>6.13</v>
          </cell>
          <cell r="G33">
            <v>75.400000000000006</v>
          </cell>
          <cell r="H33">
            <v>71.75</v>
          </cell>
        </row>
        <row r="34">
          <cell r="B34" t="str">
            <v>COASTAL</v>
          </cell>
          <cell r="C34" t="str">
            <v>TUKDA GOSA</v>
          </cell>
          <cell r="D34" t="str">
            <v>JGY</v>
          </cell>
          <cell r="E34" t="str">
            <v>LT</v>
          </cell>
          <cell r="F34">
            <v>8.8800000000000008</v>
          </cell>
          <cell r="G34">
            <v>44.54</v>
          </cell>
          <cell r="H34">
            <v>44.97</v>
          </cell>
        </row>
        <row r="35">
          <cell r="B35" t="str">
            <v>COASTAL</v>
          </cell>
          <cell r="C35" t="str">
            <v>NAVAGAM</v>
          </cell>
          <cell r="D35" t="str">
            <v>JGY</v>
          </cell>
          <cell r="E35" t="str">
            <v>LT</v>
          </cell>
          <cell r="F35">
            <v>5.28</v>
          </cell>
          <cell r="G35">
            <v>71.739999999999995</v>
          </cell>
          <cell r="H35">
            <v>57.81</v>
          </cell>
        </row>
        <row r="36">
          <cell r="B36" t="str">
            <v>COASTAL</v>
          </cell>
          <cell r="C36" t="str">
            <v>SHRINAGAR</v>
          </cell>
          <cell r="D36" t="str">
            <v>JGY</v>
          </cell>
          <cell r="E36" t="str">
            <v>LT</v>
          </cell>
          <cell r="F36">
            <v>4.6100000000000003</v>
          </cell>
          <cell r="G36">
            <v>28.7</v>
          </cell>
          <cell r="H36">
            <v>75.849999999999994</v>
          </cell>
        </row>
        <row r="37">
          <cell r="B37" t="str">
            <v>COASTAL</v>
          </cell>
          <cell r="C37" t="str">
            <v>VISAVADA JGY</v>
          </cell>
          <cell r="D37" t="str">
            <v>JGY</v>
          </cell>
          <cell r="E37" t="str">
            <v>LT</v>
          </cell>
          <cell r="F37">
            <v>4.87</v>
          </cell>
          <cell r="G37">
            <v>40.68</v>
          </cell>
          <cell r="H37">
            <v>61.56</v>
          </cell>
        </row>
        <row r="38">
          <cell r="B38" t="str">
            <v>COASTAL</v>
          </cell>
          <cell r="C38" t="str">
            <v>AMBARAMA</v>
          </cell>
          <cell r="D38" t="str">
            <v>JGY</v>
          </cell>
          <cell r="E38" t="str">
            <v>LT</v>
          </cell>
          <cell r="F38">
            <v>3.73</v>
          </cell>
          <cell r="G38">
            <v>19.25</v>
          </cell>
          <cell r="H38">
            <v>54.71</v>
          </cell>
        </row>
        <row r="39">
          <cell r="B39" t="str">
            <v>KSD-R-1</v>
          </cell>
          <cell r="C39" t="str">
            <v>SAKRANA</v>
          </cell>
          <cell r="D39" t="str">
            <v>JGY</v>
          </cell>
          <cell r="E39" t="str">
            <v>LT</v>
          </cell>
          <cell r="F39">
            <v>5.72</v>
          </cell>
          <cell r="G39">
            <v>71.83</v>
          </cell>
          <cell r="H39">
            <v>40.89</v>
          </cell>
        </row>
        <row r="40">
          <cell r="B40" t="str">
            <v>KSD-R-1</v>
          </cell>
          <cell r="C40" t="str">
            <v>PANKHAN</v>
          </cell>
          <cell r="D40" t="str">
            <v>JGY</v>
          </cell>
          <cell r="E40" t="str">
            <v>LT</v>
          </cell>
          <cell r="F40">
            <v>5.31</v>
          </cell>
          <cell r="G40">
            <v>43.02</v>
          </cell>
          <cell r="H40">
            <v>47.06</v>
          </cell>
        </row>
        <row r="41">
          <cell r="B41" t="str">
            <v>KSD-R-1</v>
          </cell>
          <cell r="C41" t="str">
            <v>AJAB</v>
          </cell>
          <cell r="D41" t="str">
            <v>JGY</v>
          </cell>
          <cell r="E41" t="str">
            <v>LT</v>
          </cell>
          <cell r="F41">
            <v>9.2100000000000009</v>
          </cell>
          <cell r="G41">
            <v>71.95</v>
          </cell>
          <cell r="H41">
            <v>82.08</v>
          </cell>
        </row>
        <row r="42">
          <cell r="B42" t="str">
            <v>KSD-R-1</v>
          </cell>
          <cell r="C42" t="str">
            <v>KARENI</v>
          </cell>
          <cell r="D42" t="str">
            <v>JGY</v>
          </cell>
          <cell r="E42" t="str">
            <v>LT</v>
          </cell>
          <cell r="F42">
            <v>6.38</v>
          </cell>
          <cell r="G42">
            <v>60.41</v>
          </cell>
          <cell r="H42">
            <v>97.76</v>
          </cell>
        </row>
        <row r="43">
          <cell r="B43" t="str">
            <v>KSD-R-1</v>
          </cell>
          <cell r="C43" t="str">
            <v>SILODAR</v>
          </cell>
          <cell r="D43" t="str">
            <v>JGY</v>
          </cell>
          <cell r="E43" t="str">
            <v>LT</v>
          </cell>
          <cell r="F43">
            <v>5</v>
          </cell>
          <cell r="G43">
            <v>0</v>
          </cell>
          <cell r="H43">
            <v>0</v>
          </cell>
        </row>
        <row r="44">
          <cell r="B44" t="str">
            <v>MALIYA</v>
          </cell>
          <cell r="C44" t="str">
            <v>MALIA</v>
          </cell>
          <cell r="D44" t="str">
            <v>JGY</v>
          </cell>
          <cell r="E44" t="str">
            <v>LT</v>
          </cell>
          <cell r="F44">
            <v>6.75</v>
          </cell>
          <cell r="G44">
            <v>45.04</v>
          </cell>
          <cell r="H44">
            <v>-3.99</v>
          </cell>
        </row>
        <row r="45">
          <cell r="B45" t="str">
            <v>MALIYA</v>
          </cell>
          <cell r="C45" t="str">
            <v>SAROVAR(DADHICHI)</v>
          </cell>
          <cell r="D45" t="str">
            <v>JGY</v>
          </cell>
          <cell r="E45" t="str">
            <v>LT</v>
          </cell>
          <cell r="F45">
            <v>6.48</v>
          </cell>
          <cell r="G45">
            <v>18.899999999999999</v>
          </cell>
          <cell r="H45">
            <v>87.42</v>
          </cell>
        </row>
        <row r="46">
          <cell r="B46" t="str">
            <v>MALIYA</v>
          </cell>
          <cell r="C46" t="str">
            <v>JAMVADI</v>
          </cell>
          <cell r="D46" t="str">
            <v>JGY</v>
          </cell>
          <cell r="E46" t="str">
            <v>LT</v>
          </cell>
          <cell r="F46">
            <v>4.75</v>
          </cell>
          <cell r="G46">
            <v>55.56</v>
          </cell>
          <cell r="H46">
            <v>97.3</v>
          </cell>
        </row>
        <row r="47">
          <cell r="B47" t="str">
            <v>MALIYA</v>
          </cell>
          <cell r="C47" t="str">
            <v>AMBECHA</v>
          </cell>
          <cell r="D47" t="str">
            <v>JGY</v>
          </cell>
          <cell r="E47" t="str">
            <v>LT</v>
          </cell>
          <cell r="F47">
            <v>3.5</v>
          </cell>
          <cell r="G47">
            <v>80.62</v>
          </cell>
          <cell r="H47">
            <v>56.02</v>
          </cell>
        </row>
        <row r="48">
          <cell r="B48" t="str">
            <v>MALIYA</v>
          </cell>
          <cell r="C48" t="str">
            <v>KARTIK</v>
          </cell>
          <cell r="D48" t="str">
            <v>JGY</v>
          </cell>
          <cell r="E48" t="str">
            <v>LT</v>
          </cell>
          <cell r="F48">
            <v>4.95</v>
          </cell>
          <cell r="G48">
            <v>56.07</v>
          </cell>
          <cell r="H48">
            <v>59.68</v>
          </cell>
        </row>
        <row r="49">
          <cell r="B49" t="str">
            <v>MALIYA</v>
          </cell>
          <cell r="C49" t="str">
            <v>AMBALGADH</v>
          </cell>
          <cell r="D49" t="str">
            <v>JGY</v>
          </cell>
          <cell r="E49" t="str">
            <v>LT</v>
          </cell>
          <cell r="F49">
            <v>6.16</v>
          </cell>
          <cell r="G49">
            <v>60.19</v>
          </cell>
          <cell r="H49">
            <v>98.03</v>
          </cell>
        </row>
        <row r="50">
          <cell r="B50" t="str">
            <v>KSD-R-2</v>
          </cell>
          <cell r="C50" t="str">
            <v>PADODAR</v>
          </cell>
          <cell r="D50" t="str">
            <v>JGY</v>
          </cell>
          <cell r="E50" t="str">
            <v>LT</v>
          </cell>
          <cell r="F50">
            <v>6.58</v>
          </cell>
          <cell r="G50">
            <v>74.39</v>
          </cell>
          <cell r="H50">
            <v>60.56</v>
          </cell>
        </row>
        <row r="51">
          <cell r="B51" t="str">
            <v>KSD-R-2</v>
          </cell>
          <cell r="C51" t="str">
            <v>JONPUR</v>
          </cell>
          <cell r="D51" t="str">
            <v>JGY</v>
          </cell>
          <cell r="E51" t="str">
            <v>LT</v>
          </cell>
          <cell r="F51">
            <v>7.78</v>
          </cell>
          <cell r="G51">
            <v>56.76</v>
          </cell>
          <cell r="H51">
            <v>89.22</v>
          </cell>
        </row>
        <row r="52">
          <cell r="B52" t="str">
            <v>KSD-R-2</v>
          </cell>
          <cell r="C52" t="str">
            <v>MESHWAN</v>
          </cell>
          <cell r="D52" t="str">
            <v>JGY</v>
          </cell>
          <cell r="E52" t="str">
            <v>LT</v>
          </cell>
          <cell r="F52">
            <v>7.01</v>
          </cell>
          <cell r="G52">
            <v>35.630000000000003</v>
          </cell>
          <cell r="H52">
            <v>40.869999999999997</v>
          </cell>
        </row>
        <row r="53">
          <cell r="B53" t="str">
            <v>KSD-R-2</v>
          </cell>
          <cell r="C53" t="str">
            <v>KHIRSARA-KSD</v>
          </cell>
          <cell r="D53" t="str">
            <v>JGY</v>
          </cell>
          <cell r="E53" t="str">
            <v>LT</v>
          </cell>
          <cell r="F53">
            <v>6.52</v>
          </cell>
          <cell r="G53">
            <v>76.680000000000007</v>
          </cell>
          <cell r="H53">
            <v>77.31</v>
          </cell>
        </row>
        <row r="54">
          <cell r="B54" t="str">
            <v>KSD-R-2</v>
          </cell>
          <cell r="C54" t="str">
            <v>TITODI</v>
          </cell>
          <cell r="D54" t="str">
            <v>JGY</v>
          </cell>
          <cell r="E54" t="str">
            <v>LT</v>
          </cell>
          <cell r="F54">
            <v>6.26</v>
          </cell>
          <cell r="G54">
            <v>60</v>
          </cell>
          <cell r="H54">
            <v>72.930000000000007</v>
          </cell>
        </row>
        <row r="55">
          <cell r="B55" t="str">
            <v>CHORWAD</v>
          </cell>
          <cell r="C55" t="str">
            <v>GAYATRI(GADU)</v>
          </cell>
          <cell r="D55" t="str">
            <v>JGY</v>
          </cell>
          <cell r="E55" t="str">
            <v>LT</v>
          </cell>
          <cell r="F55">
            <v>14.93</v>
          </cell>
          <cell r="G55">
            <v>19.09</v>
          </cell>
          <cell r="H55">
            <v>33.83</v>
          </cell>
        </row>
        <row r="56">
          <cell r="B56" t="str">
            <v>CHORWAD</v>
          </cell>
          <cell r="C56" t="str">
            <v>CHANDUVAV</v>
          </cell>
          <cell r="D56" t="str">
            <v>JGY</v>
          </cell>
          <cell r="E56" t="str">
            <v>MX</v>
          </cell>
          <cell r="F56">
            <v>9.26</v>
          </cell>
          <cell r="G56">
            <v>35.049999999999997</v>
          </cell>
          <cell r="H56">
            <v>57.79</v>
          </cell>
        </row>
        <row r="57">
          <cell r="B57" t="str">
            <v>CHORWAD</v>
          </cell>
          <cell r="C57" t="str">
            <v>CHORWAD</v>
          </cell>
          <cell r="D57" t="str">
            <v>JGY</v>
          </cell>
          <cell r="E57" t="str">
            <v>LT</v>
          </cell>
          <cell r="F57">
            <v>10.35</v>
          </cell>
          <cell r="G57">
            <v>49.82</v>
          </cell>
          <cell r="H57">
            <v>84.57</v>
          </cell>
        </row>
        <row r="58">
          <cell r="B58" t="str">
            <v>CHORWAD</v>
          </cell>
          <cell r="C58" t="str">
            <v>GHUMALI</v>
          </cell>
          <cell r="D58" t="str">
            <v>JGY</v>
          </cell>
          <cell r="E58" t="str">
            <v>LT</v>
          </cell>
          <cell r="F58">
            <v>4.05</v>
          </cell>
          <cell r="G58">
            <v>33.29</v>
          </cell>
          <cell r="H58">
            <v>26.74</v>
          </cell>
        </row>
        <row r="59">
          <cell r="B59" t="str">
            <v>CHORWAD</v>
          </cell>
          <cell r="C59" t="str">
            <v>SARSAVA</v>
          </cell>
          <cell r="D59" t="str">
            <v>JGY</v>
          </cell>
          <cell r="E59" t="str">
            <v>LT</v>
          </cell>
          <cell r="F59">
            <v>4.5199999999999996</v>
          </cell>
          <cell r="G59">
            <v>87.88</v>
          </cell>
          <cell r="H59">
            <v>65.06</v>
          </cell>
        </row>
        <row r="60">
          <cell r="B60" t="str">
            <v>CHORWAD</v>
          </cell>
          <cell r="C60" t="str">
            <v>BABARA</v>
          </cell>
          <cell r="D60" t="str">
            <v>JGY</v>
          </cell>
          <cell r="E60" t="str">
            <v>LT</v>
          </cell>
          <cell r="F60">
            <v>5.63</v>
          </cell>
          <cell r="G60">
            <v>72</v>
          </cell>
          <cell r="H60">
            <v>42.14</v>
          </cell>
        </row>
        <row r="61">
          <cell r="B61" t="str">
            <v>CHORWAD</v>
          </cell>
          <cell r="C61" t="str">
            <v>JALDHARA</v>
          </cell>
          <cell r="D61" t="str">
            <v>JGY</v>
          </cell>
          <cell r="E61" t="str">
            <v>LT</v>
          </cell>
          <cell r="F61">
            <v>9.9600000000000009</v>
          </cell>
          <cell r="G61">
            <v>64.87</v>
          </cell>
          <cell r="H61">
            <v>90.5</v>
          </cell>
        </row>
        <row r="62">
          <cell r="B62" t="str">
            <v>CHORWAD</v>
          </cell>
          <cell r="C62" t="str">
            <v>RAMESHWAR</v>
          </cell>
          <cell r="D62" t="str">
            <v>JGY</v>
          </cell>
          <cell r="E62" t="str">
            <v>LT</v>
          </cell>
          <cell r="F62">
            <v>4.8899999999999997</v>
          </cell>
          <cell r="G62">
            <v>73.400000000000006</v>
          </cell>
          <cell r="H62">
            <v>75.03</v>
          </cell>
        </row>
        <row r="63">
          <cell r="B63" t="str">
            <v>MGL-R</v>
          </cell>
          <cell r="C63" t="str">
            <v>MANKHETRA</v>
          </cell>
          <cell r="D63" t="str">
            <v>JGY</v>
          </cell>
          <cell r="E63" t="str">
            <v>LT</v>
          </cell>
          <cell r="F63">
            <v>4.8499999999999996</v>
          </cell>
          <cell r="G63">
            <v>72.290000000000006</v>
          </cell>
          <cell r="H63">
            <v>75.89</v>
          </cell>
        </row>
        <row r="64">
          <cell r="B64" t="str">
            <v>MGL-R</v>
          </cell>
          <cell r="C64" t="str">
            <v>VIRPUR</v>
          </cell>
          <cell r="D64" t="str">
            <v>JGY</v>
          </cell>
          <cell r="E64" t="str">
            <v>LT</v>
          </cell>
          <cell r="F64">
            <v>5.0199999999999996</v>
          </cell>
          <cell r="G64">
            <v>57.52</v>
          </cell>
          <cell r="H64">
            <v>-92.43</v>
          </cell>
        </row>
        <row r="65">
          <cell r="B65" t="str">
            <v>MGL-R</v>
          </cell>
          <cell r="C65" t="str">
            <v>ARENA</v>
          </cell>
          <cell r="D65" t="str">
            <v>JGY</v>
          </cell>
          <cell r="E65" t="str">
            <v>LT</v>
          </cell>
          <cell r="F65">
            <v>4.84</v>
          </cell>
          <cell r="G65">
            <v>41.34</v>
          </cell>
          <cell r="H65">
            <v>87.83</v>
          </cell>
        </row>
        <row r="66">
          <cell r="B66" t="str">
            <v>MGL-R</v>
          </cell>
          <cell r="C66" t="str">
            <v>NANDARKHI</v>
          </cell>
          <cell r="D66" t="str">
            <v>JGY</v>
          </cell>
          <cell r="E66" t="str">
            <v>LT</v>
          </cell>
          <cell r="F66">
            <v>3.94</v>
          </cell>
          <cell r="G66">
            <v>53.48</v>
          </cell>
          <cell r="H66">
            <v>45.74</v>
          </cell>
        </row>
        <row r="67">
          <cell r="B67" t="str">
            <v>MGL-R</v>
          </cell>
          <cell r="C67" t="str">
            <v>MAKTUPUR</v>
          </cell>
          <cell r="D67" t="str">
            <v>JGY</v>
          </cell>
          <cell r="E67" t="str">
            <v>LT</v>
          </cell>
          <cell r="F67">
            <v>7.68</v>
          </cell>
          <cell r="G67">
            <v>44.69</v>
          </cell>
          <cell r="H67">
            <v>43.06</v>
          </cell>
        </row>
        <row r="68">
          <cell r="B68" t="str">
            <v>MGL-R</v>
          </cell>
          <cell r="C68" t="str">
            <v>SULTANPUR</v>
          </cell>
          <cell r="D68" t="str">
            <v>JGY</v>
          </cell>
          <cell r="E68" t="str">
            <v>LT</v>
          </cell>
          <cell r="F68">
            <v>5</v>
          </cell>
          <cell r="G68">
            <v>0</v>
          </cell>
          <cell r="H68">
            <v>0</v>
          </cell>
        </row>
        <row r="69">
          <cell r="B69" t="str">
            <v>MADHAVPUR</v>
          </cell>
          <cell r="C69" t="str">
            <v>MADHAVPUR</v>
          </cell>
          <cell r="D69" t="str">
            <v>JGY</v>
          </cell>
          <cell r="E69" t="str">
            <v>LT</v>
          </cell>
          <cell r="F69">
            <v>4.96</v>
          </cell>
          <cell r="G69">
            <v>46.41</v>
          </cell>
          <cell r="H69">
            <v>92.5</v>
          </cell>
        </row>
        <row r="70">
          <cell r="B70" t="str">
            <v>MADHAVPUR</v>
          </cell>
          <cell r="C70" t="str">
            <v>AJAK</v>
          </cell>
          <cell r="D70" t="str">
            <v>JGY</v>
          </cell>
          <cell r="E70" t="str">
            <v>LT</v>
          </cell>
          <cell r="F70">
            <v>4.21</v>
          </cell>
          <cell r="G70">
            <v>58.02</v>
          </cell>
          <cell r="H70">
            <v>71.41</v>
          </cell>
        </row>
        <row r="71">
          <cell r="B71" t="str">
            <v>MADHAVPUR</v>
          </cell>
          <cell r="C71" t="str">
            <v>PATA</v>
          </cell>
          <cell r="D71" t="str">
            <v>JGY</v>
          </cell>
          <cell r="E71" t="str">
            <v>LT</v>
          </cell>
          <cell r="F71">
            <v>12.04</v>
          </cell>
          <cell r="G71">
            <v>78.209999999999994</v>
          </cell>
          <cell r="H71">
            <v>63.37</v>
          </cell>
        </row>
        <row r="72">
          <cell r="B72" t="str">
            <v>MADHAVPUR</v>
          </cell>
          <cell r="C72" t="str">
            <v>ZARIYAWADA</v>
          </cell>
          <cell r="D72" t="str">
            <v>JGY</v>
          </cell>
          <cell r="E72" t="str">
            <v>LT</v>
          </cell>
          <cell r="F72">
            <v>4.05</v>
          </cell>
          <cell r="G72">
            <v>66.33</v>
          </cell>
          <cell r="H72">
            <v>99.37</v>
          </cell>
        </row>
        <row r="73">
          <cell r="B73" t="str">
            <v>MADHAVPUR</v>
          </cell>
          <cell r="C73" t="str">
            <v>SANGAVADA</v>
          </cell>
          <cell r="D73" t="str">
            <v>JGY</v>
          </cell>
          <cell r="E73" t="str">
            <v>LT</v>
          </cell>
          <cell r="F73">
            <v>3.71</v>
          </cell>
          <cell r="G73">
            <v>55.63</v>
          </cell>
          <cell r="H73">
            <v>100</v>
          </cell>
        </row>
        <row r="74">
          <cell r="B74" t="str">
            <v>MADHAVPUR</v>
          </cell>
          <cell r="C74" t="str">
            <v>SANDHAA</v>
          </cell>
          <cell r="D74" t="str">
            <v>JGY</v>
          </cell>
          <cell r="E74" t="str">
            <v>LT</v>
          </cell>
          <cell r="F74">
            <v>6.56</v>
          </cell>
          <cell r="G74">
            <v>80.03</v>
          </cell>
          <cell r="H74">
            <v>67.89</v>
          </cell>
        </row>
        <row r="77">
          <cell r="C77" t="str">
            <v>PBR CT</v>
          </cell>
          <cell r="D77" t="str">
            <v>JGY</v>
          </cell>
          <cell r="E77" t="str">
            <v>JGY</v>
          </cell>
          <cell r="G77">
            <v>0</v>
          </cell>
          <cell r="H77">
            <v>0</v>
          </cell>
        </row>
        <row r="78">
          <cell r="C78" t="str">
            <v>PBR RURL</v>
          </cell>
          <cell r="D78" t="str">
            <v>JGY</v>
          </cell>
          <cell r="E78" t="str">
            <v>JGY</v>
          </cell>
          <cell r="G78">
            <v>51.67</v>
          </cell>
          <cell r="H78">
            <v>60.92</v>
          </cell>
        </row>
        <row r="79">
          <cell r="C79" t="str">
            <v>KSD-1</v>
          </cell>
          <cell r="D79" t="str">
            <v>JGY</v>
          </cell>
          <cell r="E79" t="str">
            <v>JGY</v>
          </cell>
          <cell r="G79">
            <v>56.57</v>
          </cell>
          <cell r="H79">
            <v>66.67</v>
          </cell>
        </row>
        <row r="80">
          <cell r="C80" t="str">
            <v>KSD-2</v>
          </cell>
          <cell r="D80" t="str">
            <v>JGY</v>
          </cell>
          <cell r="E80" t="str">
            <v>JGY</v>
          </cell>
          <cell r="G80">
            <v>57.43</v>
          </cell>
          <cell r="H80">
            <v>64.39</v>
          </cell>
        </row>
        <row r="81">
          <cell r="C81" t="str">
            <v xml:space="preserve"> PBR CIRCLE</v>
          </cell>
          <cell r="D81" t="str">
            <v>JGY</v>
          </cell>
          <cell r="E81" t="str">
            <v>JGY</v>
          </cell>
          <cell r="G81">
            <v>54.05</v>
          </cell>
          <cell r="H81">
            <v>63.54</v>
          </cell>
        </row>
      </sheetData>
      <sheetData sheetId="7" refreshError="1">
        <row r="1">
          <cell r="B1" t="str">
            <v>PGVCL  CIRCLE  OFFICE  PORBANDAR</v>
          </cell>
        </row>
        <row r="3">
          <cell r="B3" t="str">
            <v xml:space="preserve">FEEDERWISE REPORT OF T&amp;D LOSSES </v>
          </cell>
        </row>
        <row r="6">
          <cell r="B6" t="str">
            <v>S/Divn</v>
          </cell>
          <cell r="C6" t="str">
            <v>Feeder Name</v>
          </cell>
          <cell r="D6" t="str">
            <v>FEED</v>
          </cell>
          <cell r="E6" t="str">
            <v>ER</v>
          </cell>
          <cell r="F6" t="str">
            <v>THEO</v>
          </cell>
          <cell r="G6" t="str">
            <v>2006-07</v>
          </cell>
          <cell r="H6" t="str">
            <v>%T &amp; D LOSS</v>
          </cell>
        </row>
        <row r="7">
          <cell r="B7" t="str">
            <v>Code</v>
          </cell>
          <cell r="D7" t="str">
            <v>CAT</v>
          </cell>
          <cell r="E7" t="str">
            <v>TP</v>
          </cell>
          <cell r="F7" t="str">
            <v>LOSS</v>
          </cell>
          <cell r="G7" t="str">
            <v>YR LOSS</v>
          </cell>
          <cell r="H7">
            <v>39173</v>
          </cell>
        </row>
        <row r="8">
          <cell r="B8" t="str">
            <v>BAGVADAR</v>
          </cell>
          <cell r="C8" t="str">
            <v>BOKHIRA</v>
          </cell>
          <cell r="D8" t="str">
            <v>AGD</v>
          </cell>
          <cell r="E8" t="str">
            <v>LT</v>
          </cell>
          <cell r="F8">
            <v>5.82</v>
          </cell>
          <cell r="G8">
            <v>7.52</v>
          </cell>
          <cell r="H8">
            <v>-5.0283593316751495E-2</v>
          </cell>
        </row>
        <row r="9">
          <cell r="B9" t="str">
            <v>BAGVADAR</v>
          </cell>
          <cell r="C9" t="str">
            <v>VACHHODA</v>
          </cell>
          <cell r="D9" t="str">
            <v>AGD</v>
          </cell>
          <cell r="E9" t="str">
            <v>LT</v>
          </cell>
          <cell r="F9">
            <v>6.43</v>
          </cell>
          <cell r="G9">
            <v>18.5</v>
          </cell>
          <cell r="H9">
            <v>0.33890799946040739</v>
          </cell>
        </row>
        <row r="10">
          <cell r="B10" t="str">
            <v>BAGVADAR</v>
          </cell>
          <cell r="C10" t="str">
            <v>SHISHLI(OLD FATANA)</v>
          </cell>
          <cell r="D10" t="str">
            <v>AGD</v>
          </cell>
          <cell r="E10" t="str">
            <v>LT</v>
          </cell>
          <cell r="F10">
            <v>9.26</v>
          </cell>
          <cell r="G10">
            <v>5.07</v>
          </cell>
          <cell r="H10">
            <v>-0.34261187728679987</v>
          </cell>
        </row>
        <row r="11">
          <cell r="B11" t="str">
            <v>BAGVADAR</v>
          </cell>
          <cell r="C11" t="str">
            <v>KHAMBHODAR</v>
          </cell>
          <cell r="D11" t="str">
            <v>AGD</v>
          </cell>
          <cell r="E11" t="str">
            <v>LT</v>
          </cell>
          <cell r="F11">
            <v>7.69</v>
          </cell>
          <cell r="G11">
            <v>7.64</v>
          </cell>
          <cell r="H11">
            <v>0.45862913096695229</v>
          </cell>
        </row>
        <row r="12">
          <cell r="B12" t="str">
            <v>BAGVADAR</v>
          </cell>
          <cell r="C12" t="str">
            <v>KUNVADAR(OLD BHOMIYAV</v>
          </cell>
          <cell r="D12" t="str">
            <v>AGD</v>
          </cell>
          <cell r="E12" t="str">
            <v>LT</v>
          </cell>
          <cell r="F12">
            <v>12.95</v>
          </cell>
          <cell r="G12">
            <v>-4</v>
          </cell>
          <cell r="H12">
            <v>0.10956039837224245</v>
          </cell>
        </row>
        <row r="13">
          <cell r="B13" t="str">
            <v>BAGVADAR</v>
          </cell>
          <cell r="C13" t="str">
            <v>MODHWADA</v>
          </cell>
          <cell r="D13" t="str">
            <v>AGD</v>
          </cell>
          <cell r="E13" t="str">
            <v>LT</v>
          </cell>
          <cell r="F13">
            <v>10.220000000000001</v>
          </cell>
          <cell r="G13">
            <v>-13.72</v>
          </cell>
          <cell r="H13">
            <v>-0.53583664729275005</v>
          </cell>
        </row>
        <row r="14">
          <cell r="B14" t="str">
            <v>BAGVADAR</v>
          </cell>
          <cell r="C14" t="str">
            <v>BHARWADA</v>
          </cell>
          <cell r="D14" t="str">
            <v>AGD</v>
          </cell>
          <cell r="E14" t="str">
            <v>LT</v>
          </cell>
          <cell r="F14">
            <v>5.0599999999999996</v>
          </cell>
          <cell r="G14">
            <v>6.07</v>
          </cell>
          <cell r="H14">
            <v>0.11797262059973924</v>
          </cell>
        </row>
        <row r="15">
          <cell r="B15" t="str">
            <v>BAGVADAR</v>
          </cell>
          <cell r="C15" t="str">
            <v>FATANA(OLD ADVANA)</v>
          </cell>
          <cell r="D15" t="str">
            <v>AGD</v>
          </cell>
          <cell r="E15" t="str">
            <v>LT</v>
          </cell>
          <cell r="F15">
            <v>8.74</v>
          </cell>
          <cell r="G15">
            <v>-10.53</v>
          </cell>
          <cell r="H15">
            <v>-0.72556426039917921</v>
          </cell>
        </row>
        <row r="16">
          <cell r="B16" t="str">
            <v>BAGVADAR</v>
          </cell>
          <cell r="C16" t="str">
            <v>KINDARKHEDA</v>
          </cell>
          <cell r="D16" t="str">
            <v>AGD</v>
          </cell>
          <cell r="E16" t="str">
            <v>LT</v>
          </cell>
          <cell r="F16">
            <v>7.26</v>
          </cell>
          <cell r="G16">
            <v>24.1</v>
          </cell>
          <cell r="H16">
            <v>-6.3737922705314004E-2</v>
          </cell>
        </row>
        <row r="17">
          <cell r="B17" t="str">
            <v>BAGVADAR</v>
          </cell>
          <cell r="C17" t="str">
            <v>SODHANA</v>
          </cell>
          <cell r="D17" t="str">
            <v>AGD</v>
          </cell>
          <cell r="E17" t="str">
            <v>LT</v>
          </cell>
          <cell r="F17">
            <v>5.41</v>
          </cell>
          <cell r="G17">
            <v>-36.04</v>
          </cell>
          <cell r="H17">
            <v>0.13090637398876695</v>
          </cell>
        </row>
        <row r="18">
          <cell r="B18" t="str">
            <v>BAGVADAR</v>
          </cell>
          <cell r="C18" t="str">
            <v>BHETAKADI</v>
          </cell>
          <cell r="D18" t="str">
            <v>AGD</v>
          </cell>
          <cell r="E18" t="str">
            <v>LT</v>
          </cell>
          <cell r="F18">
            <v>5.19</v>
          </cell>
          <cell r="G18">
            <v>-49.48</v>
          </cell>
          <cell r="H18">
            <v>-0.15771657364717301</v>
          </cell>
        </row>
        <row r="19">
          <cell r="B19" t="str">
            <v>BAGVADAR</v>
          </cell>
          <cell r="C19" t="str">
            <v>SIMAR</v>
          </cell>
          <cell r="D19" t="str">
            <v>AGD</v>
          </cell>
          <cell r="E19" t="str">
            <v>LT</v>
          </cell>
          <cell r="F19">
            <v>11.31</v>
          </cell>
          <cell r="G19">
            <v>44.53</v>
          </cell>
          <cell r="H19">
            <v>0.36687741482262032</v>
          </cell>
        </row>
        <row r="20">
          <cell r="B20" t="str">
            <v>BAGVADAR</v>
          </cell>
          <cell r="C20" t="str">
            <v>ZARERA</v>
          </cell>
          <cell r="D20" t="str">
            <v>AGD</v>
          </cell>
          <cell r="E20" t="str">
            <v>LT</v>
          </cell>
          <cell r="F20">
            <v>6.72</v>
          </cell>
          <cell r="G20">
            <v>-25.72</v>
          </cell>
          <cell r="H20">
            <v>-0.49235066962451729</v>
          </cell>
        </row>
        <row r="21">
          <cell r="B21" t="str">
            <v>BAGVADAR</v>
          </cell>
          <cell r="C21" t="str">
            <v>DHROKAL</v>
          </cell>
          <cell r="D21" t="str">
            <v>AGD</v>
          </cell>
          <cell r="E21" t="str">
            <v>LT</v>
          </cell>
          <cell r="F21">
            <v>6.98</v>
          </cell>
          <cell r="G21">
            <v>0</v>
          </cell>
          <cell r="H21">
            <v>0</v>
          </cell>
        </row>
        <row r="22">
          <cell r="B22" t="str">
            <v>BAGVADAR</v>
          </cell>
          <cell r="C22" t="str">
            <v>DEGAM</v>
          </cell>
          <cell r="D22" t="str">
            <v>AGD</v>
          </cell>
          <cell r="E22" t="str">
            <v>LT</v>
          </cell>
          <cell r="F22">
            <v>15.07</v>
          </cell>
          <cell r="G22">
            <v>-8.58</v>
          </cell>
          <cell r="H22">
            <v>0.29585892406973008</v>
          </cell>
        </row>
        <row r="23">
          <cell r="B23" t="str">
            <v>BAGVADAR</v>
          </cell>
          <cell r="C23" t="str">
            <v>PANDAVADAR</v>
          </cell>
          <cell r="D23" t="str">
            <v>AGD</v>
          </cell>
          <cell r="E23" t="str">
            <v>LT</v>
          </cell>
          <cell r="F23">
            <v>5.15</v>
          </cell>
          <cell r="G23">
            <v>36.619999999999997</v>
          </cell>
          <cell r="H23">
            <v>0.40878907149104637</v>
          </cell>
        </row>
        <row r="24">
          <cell r="B24" t="str">
            <v>BAGVADAR</v>
          </cell>
          <cell r="C24" t="str">
            <v>VADALA</v>
          </cell>
          <cell r="D24" t="str">
            <v>AGD</v>
          </cell>
          <cell r="E24" t="str">
            <v>LT</v>
          </cell>
          <cell r="F24">
            <v>7.39</v>
          </cell>
          <cell r="G24">
            <v>-55.68</v>
          </cell>
          <cell r="H24">
            <v>-0.35279149827870077</v>
          </cell>
        </row>
        <row r="25">
          <cell r="B25" t="str">
            <v>RANAVAV</v>
          </cell>
          <cell r="C25" t="str">
            <v>KANDORNA I</v>
          </cell>
          <cell r="D25" t="str">
            <v>AGD</v>
          </cell>
          <cell r="E25" t="str">
            <v>LT</v>
          </cell>
          <cell r="F25">
            <v>12.24</v>
          </cell>
          <cell r="G25">
            <v>57.06</v>
          </cell>
          <cell r="H25">
            <v>0.58900839531269855</v>
          </cell>
        </row>
        <row r="26">
          <cell r="B26" t="str">
            <v>RANAVAV</v>
          </cell>
          <cell r="C26" t="str">
            <v>BAPODAR</v>
          </cell>
          <cell r="D26" t="str">
            <v>AGD</v>
          </cell>
          <cell r="E26" t="str">
            <v>LT</v>
          </cell>
          <cell r="F26">
            <v>10.53</v>
          </cell>
          <cell r="G26">
            <v>47.43</v>
          </cell>
          <cell r="H26">
            <v>0.3756422962846474</v>
          </cell>
        </row>
        <row r="27">
          <cell r="B27" t="str">
            <v>RANAVAV</v>
          </cell>
          <cell r="C27" t="str">
            <v>BAKHARLA</v>
          </cell>
          <cell r="D27" t="str">
            <v>AGD</v>
          </cell>
          <cell r="E27" t="str">
            <v>MX</v>
          </cell>
          <cell r="F27">
            <v>6.4</v>
          </cell>
          <cell r="G27">
            <v>74.150000000000006</v>
          </cell>
          <cell r="H27">
            <v>0.66439902147036956</v>
          </cell>
        </row>
        <row r="28">
          <cell r="B28" t="str">
            <v>RANAVAV</v>
          </cell>
          <cell r="C28" t="str">
            <v>VALOTRA</v>
          </cell>
          <cell r="D28" t="str">
            <v>AGD</v>
          </cell>
          <cell r="E28" t="str">
            <v>LT</v>
          </cell>
          <cell r="F28">
            <v>9.2200000000000006</v>
          </cell>
          <cell r="G28" t="str">
            <v>***.**</v>
          </cell>
          <cell r="H28">
            <v>-0.73215571785564104</v>
          </cell>
        </row>
        <row r="29">
          <cell r="B29" t="str">
            <v>RANAVAV</v>
          </cell>
          <cell r="C29" t="str">
            <v>YOGESHWAR PBR</v>
          </cell>
          <cell r="D29" t="str">
            <v>AGD</v>
          </cell>
          <cell r="E29" t="str">
            <v>LT</v>
          </cell>
          <cell r="F29">
            <v>10.97</v>
          </cell>
          <cell r="G29">
            <v>0</v>
          </cell>
          <cell r="H29">
            <v>0</v>
          </cell>
        </row>
        <row r="30">
          <cell r="B30" t="str">
            <v>RANAVAV</v>
          </cell>
          <cell r="C30" t="str">
            <v>KHIRASHRA</v>
          </cell>
          <cell r="D30" t="str">
            <v>AGD</v>
          </cell>
          <cell r="E30" t="str">
            <v>LT</v>
          </cell>
          <cell r="F30">
            <v>8.8800000000000008</v>
          </cell>
          <cell r="G30">
            <v>55.95</v>
          </cell>
          <cell r="H30">
            <v>0.99530915456281466</v>
          </cell>
        </row>
        <row r="31">
          <cell r="B31" t="str">
            <v>RANAVAV</v>
          </cell>
          <cell r="C31" t="str">
            <v>VADAVALA</v>
          </cell>
          <cell r="D31" t="str">
            <v>AGD</v>
          </cell>
          <cell r="E31" t="str">
            <v>LT</v>
          </cell>
          <cell r="F31">
            <v>7.09</v>
          </cell>
          <cell r="G31">
            <v>40.770000000000003</v>
          </cell>
          <cell r="H31">
            <v>-0.25209811097513585</v>
          </cell>
        </row>
        <row r="32">
          <cell r="B32" t="str">
            <v>RANAVAV</v>
          </cell>
          <cell r="C32" t="str">
            <v>THOYANA</v>
          </cell>
          <cell r="D32" t="str">
            <v>AGD</v>
          </cell>
          <cell r="E32" t="str">
            <v>LT</v>
          </cell>
          <cell r="F32">
            <v>5.78</v>
          </cell>
          <cell r="G32">
            <v>64.53</v>
          </cell>
          <cell r="H32">
            <v>0.45117537419391479</v>
          </cell>
        </row>
        <row r="33">
          <cell r="B33" t="str">
            <v>RANAVAV</v>
          </cell>
          <cell r="C33" t="str">
            <v>SUKHPUR</v>
          </cell>
          <cell r="D33" t="str">
            <v>AGD</v>
          </cell>
          <cell r="E33" t="str">
            <v>LT</v>
          </cell>
          <cell r="F33">
            <v>15.02</v>
          </cell>
          <cell r="G33">
            <v>60.41</v>
          </cell>
          <cell r="H33">
            <v>-0.39997333938957075</v>
          </cell>
        </row>
        <row r="34">
          <cell r="B34" t="str">
            <v>RANAVAV</v>
          </cell>
          <cell r="C34" t="str">
            <v>HANUMANGADH</v>
          </cell>
          <cell r="D34" t="str">
            <v>AGD</v>
          </cell>
          <cell r="E34" t="str">
            <v>LT</v>
          </cell>
          <cell r="F34">
            <v>10.58</v>
          </cell>
          <cell r="G34">
            <v>96.97</v>
          </cell>
          <cell r="H34">
            <v>0.99964632192485758</v>
          </cell>
        </row>
        <row r="35">
          <cell r="B35" t="str">
            <v>KUTIYANA</v>
          </cell>
          <cell r="C35" t="str">
            <v>BALOCH</v>
          </cell>
          <cell r="D35" t="str">
            <v>AGD</v>
          </cell>
          <cell r="E35" t="str">
            <v>LT</v>
          </cell>
          <cell r="F35">
            <v>7.57</v>
          </cell>
          <cell r="G35">
            <v>15.87</v>
          </cell>
          <cell r="H35">
            <v>-7.9738418420618781E-2</v>
          </cell>
        </row>
        <row r="36">
          <cell r="B36" t="str">
            <v>KUTIYANA</v>
          </cell>
          <cell r="C36" t="str">
            <v>CHAUTA</v>
          </cell>
          <cell r="D36" t="str">
            <v>AGD</v>
          </cell>
          <cell r="E36" t="str">
            <v>LT</v>
          </cell>
          <cell r="F36">
            <v>10.95</v>
          </cell>
          <cell r="G36">
            <v>4.84</v>
          </cell>
          <cell r="H36">
            <v>0.18591020445543421</v>
          </cell>
        </row>
        <row r="37">
          <cell r="B37" t="str">
            <v>KUTIYANA</v>
          </cell>
          <cell r="C37" t="str">
            <v>PASWARI</v>
          </cell>
          <cell r="D37" t="str">
            <v>AGD</v>
          </cell>
          <cell r="E37" t="str">
            <v>LT</v>
          </cell>
          <cell r="F37">
            <v>7.74</v>
          </cell>
          <cell r="G37">
            <v>0.33</v>
          </cell>
          <cell r="H37">
            <v>6.4562196899824467E-2</v>
          </cell>
        </row>
        <row r="38">
          <cell r="B38" t="str">
            <v>KUTIYANA</v>
          </cell>
          <cell r="C38" t="str">
            <v>MAHOBATPARA</v>
          </cell>
          <cell r="D38" t="str">
            <v>AGD</v>
          </cell>
          <cell r="E38" t="str">
            <v>LT</v>
          </cell>
          <cell r="F38">
            <v>10.29</v>
          </cell>
          <cell r="G38">
            <v>17.239999999999998</v>
          </cell>
          <cell r="H38">
            <v>-2.6832298924172208E-2</v>
          </cell>
        </row>
        <row r="39">
          <cell r="B39" t="str">
            <v>KUTIYANA</v>
          </cell>
          <cell r="C39" t="str">
            <v>AMADPARA(OLD KHAGESHR</v>
          </cell>
          <cell r="D39" t="str">
            <v>AGD</v>
          </cell>
          <cell r="E39" t="str">
            <v>LT</v>
          </cell>
          <cell r="F39">
            <v>14.17</v>
          </cell>
          <cell r="G39">
            <v>28.15</v>
          </cell>
          <cell r="H39">
            <v>0.14285468002942259</v>
          </cell>
        </row>
        <row r="40">
          <cell r="B40" t="str">
            <v>KUTIYANA</v>
          </cell>
          <cell r="C40" t="str">
            <v>SARADIYA</v>
          </cell>
          <cell r="D40" t="str">
            <v>AGD</v>
          </cell>
          <cell r="E40" t="str">
            <v>LT</v>
          </cell>
          <cell r="F40">
            <v>11.08</v>
          </cell>
          <cell r="G40">
            <v>13.2</v>
          </cell>
          <cell r="H40">
            <v>1.752807538864654E-3</v>
          </cell>
        </row>
        <row r="41">
          <cell r="B41" t="str">
            <v>KUTIYANA</v>
          </cell>
          <cell r="C41" t="str">
            <v>AMAR</v>
          </cell>
          <cell r="D41" t="str">
            <v>AGD</v>
          </cell>
          <cell r="E41" t="str">
            <v>LT</v>
          </cell>
          <cell r="F41">
            <v>5.65</v>
          </cell>
          <cell r="G41">
            <v>32.31</v>
          </cell>
          <cell r="H41">
            <v>-0.10331722872933476</v>
          </cell>
        </row>
        <row r="42">
          <cell r="B42" t="str">
            <v>KUTIYANA</v>
          </cell>
          <cell r="C42" t="str">
            <v>VADASADA</v>
          </cell>
          <cell r="D42" t="str">
            <v>AGD</v>
          </cell>
          <cell r="E42" t="str">
            <v>LT</v>
          </cell>
          <cell r="F42">
            <v>5.64</v>
          </cell>
          <cell r="G42">
            <v>0</v>
          </cell>
          <cell r="H42">
            <v>0.42906703953103337</v>
          </cell>
        </row>
        <row r="43">
          <cell r="B43" t="str">
            <v>KUTIYANA</v>
          </cell>
          <cell r="C43" t="str">
            <v>MALANKA</v>
          </cell>
          <cell r="D43" t="str">
            <v>AGD</v>
          </cell>
          <cell r="E43" t="str">
            <v>LT</v>
          </cell>
          <cell r="F43">
            <v>6.78</v>
          </cell>
          <cell r="G43">
            <v>0</v>
          </cell>
          <cell r="H43">
            <v>-1.0281404282513888E-2</v>
          </cell>
        </row>
        <row r="44">
          <cell r="B44" t="str">
            <v>KUTIYANA</v>
          </cell>
          <cell r="C44" t="str">
            <v>TIMBI NES</v>
          </cell>
          <cell r="D44" t="str">
            <v>AGD</v>
          </cell>
          <cell r="E44" t="str">
            <v>LT</v>
          </cell>
          <cell r="F44">
            <v>10.75</v>
          </cell>
          <cell r="G44">
            <v>47.4</v>
          </cell>
          <cell r="H44">
            <v>0.30546234367126301</v>
          </cell>
        </row>
        <row r="45">
          <cell r="B45" t="str">
            <v>KUTIYANA</v>
          </cell>
          <cell r="C45" t="str">
            <v>DEVDA</v>
          </cell>
          <cell r="D45" t="str">
            <v>AGD</v>
          </cell>
          <cell r="E45" t="str">
            <v>LT</v>
          </cell>
          <cell r="F45">
            <v>7.71</v>
          </cell>
          <cell r="G45">
            <v>-8.19</v>
          </cell>
          <cell r="H45">
            <v>0.18005829807240245</v>
          </cell>
        </row>
        <row r="46">
          <cell r="B46" t="str">
            <v>KUTIYANA</v>
          </cell>
          <cell r="C46" t="str">
            <v>SHIVA</v>
          </cell>
          <cell r="D46" t="str">
            <v>AGD</v>
          </cell>
          <cell r="E46" t="str">
            <v>LT</v>
          </cell>
          <cell r="F46">
            <v>6.51</v>
          </cell>
          <cell r="G46">
            <v>0</v>
          </cell>
          <cell r="H46">
            <v>0</v>
          </cell>
        </row>
        <row r="47">
          <cell r="B47" t="str">
            <v>BANTWA</v>
          </cell>
          <cell r="C47" t="str">
            <v>KHAGESHRI</v>
          </cell>
          <cell r="D47" t="str">
            <v>AGD</v>
          </cell>
          <cell r="E47" t="str">
            <v>LT</v>
          </cell>
          <cell r="F47">
            <v>8.56</v>
          </cell>
          <cell r="G47">
            <v>0</v>
          </cell>
          <cell r="H47">
            <v>0</v>
          </cell>
        </row>
        <row r="48">
          <cell r="B48" t="str">
            <v>BANTWA</v>
          </cell>
          <cell r="C48" t="str">
            <v>KHODIYAR</v>
          </cell>
          <cell r="D48" t="str">
            <v>AGD</v>
          </cell>
          <cell r="E48" t="str">
            <v>LT</v>
          </cell>
          <cell r="F48">
            <v>8.56</v>
          </cell>
          <cell r="G48">
            <v>0</v>
          </cell>
          <cell r="H48">
            <v>0</v>
          </cell>
        </row>
        <row r="49">
          <cell r="B49" t="str">
            <v>BANTWA</v>
          </cell>
          <cell r="C49" t="str">
            <v>DEVDA</v>
          </cell>
          <cell r="D49" t="str">
            <v>AGD</v>
          </cell>
          <cell r="E49" t="str">
            <v>LT</v>
          </cell>
          <cell r="F49">
            <v>8.56</v>
          </cell>
          <cell r="G49">
            <v>0</v>
          </cell>
          <cell r="H49">
            <v>0</v>
          </cell>
        </row>
        <row r="50">
          <cell r="B50" t="str">
            <v>BANTWA</v>
          </cell>
          <cell r="C50" t="str">
            <v>KHAKHAVI</v>
          </cell>
          <cell r="D50" t="str">
            <v>AGD</v>
          </cell>
          <cell r="E50" t="str">
            <v>LT</v>
          </cell>
          <cell r="F50">
            <v>6.21</v>
          </cell>
          <cell r="G50">
            <v>0.97</v>
          </cell>
          <cell r="H50">
            <v>-1.2011794474146023</v>
          </cell>
        </row>
        <row r="51">
          <cell r="B51" t="str">
            <v>BANTWA</v>
          </cell>
          <cell r="C51" t="str">
            <v>BURI</v>
          </cell>
          <cell r="D51" t="str">
            <v>AGD</v>
          </cell>
          <cell r="E51" t="str">
            <v>LT</v>
          </cell>
          <cell r="F51">
            <v>5.7</v>
          </cell>
          <cell r="G51">
            <v>-9.3699999999999992</v>
          </cell>
          <cell r="H51">
            <v>-0.24225268176400477</v>
          </cell>
        </row>
        <row r="52">
          <cell r="B52" t="str">
            <v>BANTWA</v>
          </cell>
          <cell r="C52" t="str">
            <v>KODVAV</v>
          </cell>
          <cell r="D52" t="str">
            <v>AGD</v>
          </cell>
          <cell r="E52" t="str">
            <v>LT</v>
          </cell>
          <cell r="F52">
            <v>6.97</v>
          </cell>
          <cell r="G52">
            <v>6.94</v>
          </cell>
          <cell r="H52">
            <v>0.31679152707800257</v>
          </cell>
        </row>
        <row r="53">
          <cell r="B53" t="str">
            <v>BANTWA</v>
          </cell>
          <cell r="C53" t="str">
            <v>KADEGI</v>
          </cell>
          <cell r="D53" t="str">
            <v>AGD</v>
          </cell>
          <cell r="E53" t="str">
            <v>LT</v>
          </cell>
          <cell r="F53">
            <v>7.87</v>
          </cell>
          <cell r="G53">
            <v>7.36</v>
          </cell>
          <cell r="H53">
            <v>0.15164954672512085</v>
          </cell>
        </row>
        <row r="54">
          <cell r="B54" t="str">
            <v>BANTWA</v>
          </cell>
          <cell r="C54" t="str">
            <v>SITANA</v>
          </cell>
          <cell r="D54" t="str">
            <v>AGD</v>
          </cell>
          <cell r="E54" t="str">
            <v>LT</v>
          </cell>
          <cell r="F54">
            <v>11.17</v>
          </cell>
          <cell r="G54">
            <v>-1.86</v>
          </cell>
          <cell r="H54">
            <v>-0.14635850236448197</v>
          </cell>
        </row>
        <row r="55">
          <cell r="B55" t="str">
            <v>BANTWA</v>
          </cell>
          <cell r="C55" t="str">
            <v>VADA</v>
          </cell>
          <cell r="D55" t="str">
            <v>AGD</v>
          </cell>
          <cell r="E55" t="str">
            <v>LT</v>
          </cell>
          <cell r="F55">
            <v>6.66</v>
          </cell>
          <cell r="G55">
            <v>10.7</v>
          </cell>
          <cell r="H55">
            <v>2.3234024516747907E-2</v>
          </cell>
        </row>
        <row r="56">
          <cell r="B56" t="str">
            <v>BANTWA</v>
          </cell>
          <cell r="C56" t="str">
            <v>NAKARA</v>
          </cell>
          <cell r="D56" t="str">
            <v>AGD</v>
          </cell>
          <cell r="E56" t="str">
            <v>MX</v>
          </cell>
          <cell r="F56">
            <v>6.77</v>
          </cell>
          <cell r="G56">
            <v>-18.25</v>
          </cell>
          <cell r="H56">
            <v>-0.64789661319073089</v>
          </cell>
        </row>
        <row r="57">
          <cell r="B57" t="str">
            <v>COASTAL</v>
          </cell>
          <cell r="C57" t="str">
            <v>KHAPAT (OLD BAGVADAR)</v>
          </cell>
          <cell r="D57" t="str">
            <v>AGD</v>
          </cell>
          <cell r="E57" t="str">
            <v>LT</v>
          </cell>
          <cell r="F57">
            <v>5.84</v>
          </cell>
          <cell r="G57">
            <v>35.11</v>
          </cell>
          <cell r="H57">
            <v>-0.10308678307501144</v>
          </cell>
        </row>
        <row r="58">
          <cell r="B58" t="str">
            <v>COASTAL</v>
          </cell>
          <cell r="C58" t="str">
            <v>KUCHHADI</v>
          </cell>
          <cell r="D58" t="str">
            <v>AGD</v>
          </cell>
          <cell r="E58" t="str">
            <v>LT</v>
          </cell>
          <cell r="F58">
            <v>5.59</v>
          </cell>
          <cell r="G58">
            <v>-4.9800000000000004</v>
          </cell>
          <cell r="H58">
            <v>-1.0231118631991449</v>
          </cell>
        </row>
        <row r="59">
          <cell r="B59" t="str">
            <v>COASTAL</v>
          </cell>
          <cell r="C59" t="str">
            <v>RINAVADA</v>
          </cell>
          <cell r="D59" t="str">
            <v>AGD</v>
          </cell>
          <cell r="E59" t="str">
            <v>LT</v>
          </cell>
          <cell r="F59">
            <v>17.16</v>
          </cell>
          <cell r="G59">
            <v>100</v>
          </cell>
          <cell r="H59">
            <v>1</v>
          </cell>
        </row>
        <row r="60">
          <cell r="B60" t="str">
            <v>COASTAL</v>
          </cell>
          <cell r="C60" t="str">
            <v>ODDAR</v>
          </cell>
          <cell r="D60" t="str">
            <v>AGD</v>
          </cell>
          <cell r="E60" t="str">
            <v>LT</v>
          </cell>
          <cell r="F60">
            <v>6.06</v>
          </cell>
          <cell r="G60">
            <v>57</v>
          </cell>
          <cell r="H60">
            <v>0.15344894777864379</v>
          </cell>
        </row>
        <row r="61">
          <cell r="B61" t="str">
            <v>COASTAL</v>
          </cell>
          <cell r="C61" t="str">
            <v>RATIYA</v>
          </cell>
          <cell r="D61" t="str">
            <v>AGD</v>
          </cell>
          <cell r="E61" t="str">
            <v>LT</v>
          </cell>
          <cell r="F61">
            <v>6.33</v>
          </cell>
          <cell r="G61">
            <v>49.09</v>
          </cell>
          <cell r="H61">
            <v>0.53695586457073763</v>
          </cell>
        </row>
        <row r="62">
          <cell r="B62" t="str">
            <v>COASTAL</v>
          </cell>
          <cell r="C62" t="str">
            <v>HATHIYANI</v>
          </cell>
          <cell r="D62" t="str">
            <v>AGD</v>
          </cell>
          <cell r="E62" t="str">
            <v>LT</v>
          </cell>
          <cell r="F62">
            <v>5.55</v>
          </cell>
          <cell r="G62">
            <v>60.87</v>
          </cell>
          <cell r="H62">
            <v>0.36235029940119762</v>
          </cell>
        </row>
        <row r="63">
          <cell r="B63" t="str">
            <v>COASTAL</v>
          </cell>
          <cell r="C63" t="str">
            <v>RATADI</v>
          </cell>
          <cell r="D63" t="str">
            <v>AGD</v>
          </cell>
          <cell r="E63" t="str">
            <v>LT</v>
          </cell>
          <cell r="F63">
            <v>6.66</v>
          </cell>
          <cell r="G63">
            <v>20.03</v>
          </cell>
          <cell r="H63">
            <v>8.9862788144895719E-2</v>
          </cell>
        </row>
        <row r="64">
          <cell r="B64" t="str">
            <v>COASTAL</v>
          </cell>
          <cell r="C64" t="str">
            <v>MIYANI</v>
          </cell>
          <cell r="D64" t="str">
            <v>AGD</v>
          </cell>
          <cell r="E64" t="str">
            <v>LT</v>
          </cell>
          <cell r="F64">
            <v>8.69</v>
          </cell>
          <cell r="G64">
            <v>-48.83</v>
          </cell>
          <cell r="H64">
            <v>-0.34875970664365835</v>
          </cell>
        </row>
        <row r="65">
          <cell r="B65" t="str">
            <v>KSD-T</v>
          </cell>
          <cell r="C65" t="str">
            <v>KOYLANA</v>
          </cell>
          <cell r="D65" t="str">
            <v>AGD</v>
          </cell>
          <cell r="E65" t="str">
            <v>LT</v>
          </cell>
          <cell r="F65">
            <v>3.52</v>
          </cell>
          <cell r="G65">
            <v>31.04</v>
          </cell>
          <cell r="H65">
            <v>8.5016025641025644E-2</v>
          </cell>
        </row>
        <row r="66">
          <cell r="B66" t="str">
            <v>KSD-T</v>
          </cell>
          <cell r="C66" t="str">
            <v>KEVADRA(AG.DOM.)</v>
          </cell>
          <cell r="D66" t="str">
            <v>AGD</v>
          </cell>
          <cell r="E66" t="str">
            <v>LT</v>
          </cell>
          <cell r="F66">
            <v>9.81</v>
          </cell>
          <cell r="G66">
            <v>18.809999999999999</v>
          </cell>
          <cell r="H66">
            <v>0.31954822256384591</v>
          </cell>
        </row>
        <row r="67">
          <cell r="B67" t="str">
            <v>KSD-R-1</v>
          </cell>
          <cell r="C67" t="str">
            <v>BADODAR(AG.DOM.)</v>
          </cell>
          <cell r="D67" t="str">
            <v>AGD</v>
          </cell>
          <cell r="E67" t="str">
            <v>LT</v>
          </cell>
          <cell r="F67">
            <v>8.83</v>
          </cell>
          <cell r="G67">
            <v>33.72</v>
          </cell>
          <cell r="H67">
            <v>0.4047601825228907</v>
          </cell>
        </row>
        <row r="68">
          <cell r="B68" t="str">
            <v>KSD-R-1</v>
          </cell>
          <cell r="C68" t="str">
            <v>JUTHAL</v>
          </cell>
          <cell r="D68" t="str">
            <v>AGD</v>
          </cell>
          <cell r="E68" t="str">
            <v>LT</v>
          </cell>
          <cell r="F68">
            <v>5.75</v>
          </cell>
          <cell r="G68">
            <v>-4.2</v>
          </cell>
          <cell r="H68">
            <v>-0.35014556040756917</v>
          </cell>
        </row>
        <row r="69">
          <cell r="B69" t="str">
            <v>KSD-R-1</v>
          </cell>
          <cell r="C69" t="str">
            <v>KALAVAN/CHOTILIVIDI</v>
          </cell>
          <cell r="D69" t="str">
            <v>AGD</v>
          </cell>
          <cell r="E69" t="str">
            <v>LT</v>
          </cell>
          <cell r="F69">
            <v>9.69</v>
          </cell>
          <cell r="G69">
            <v>38.96</v>
          </cell>
          <cell r="H69">
            <v>-4.2111695906432747</v>
          </cell>
        </row>
        <row r="70">
          <cell r="B70" t="str">
            <v>KSD-R-1</v>
          </cell>
          <cell r="C70" t="str">
            <v>PANIDHRA/REVADRA</v>
          </cell>
          <cell r="D70" t="str">
            <v>AGD</v>
          </cell>
          <cell r="E70" t="str">
            <v>LT</v>
          </cell>
          <cell r="F70">
            <v>4.25</v>
          </cell>
          <cell r="G70">
            <v>5.99</v>
          </cell>
          <cell r="H70">
            <v>0.32478328877588536</v>
          </cell>
        </row>
        <row r="71">
          <cell r="B71" t="str">
            <v>KSD-R-1</v>
          </cell>
          <cell r="C71" t="str">
            <v>GELANA(AG.DOM.)</v>
          </cell>
          <cell r="D71" t="str">
            <v>AGD</v>
          </cell>
          <cell r="E71" t="str">
            <v>LT</v>
          </cell>
          <cell r="F71">
            <v>3.93</v>
          </cell>
          <cell r="G71">
            <v>20.63</v>
          </cell>
          <cell r="H71">
            <v>-0.10352584380240813</v>
          </cell>
        </row>
        <row r="72">
          <cell r="B72" t="str">
            <v>KSD-R-1</v>
          </cell>
          <cell r="C72" t="str">
            <v>ASHRAM</v>
          </cell>
          <cell r="D72" t="str">
            <v>AGD</v>
          </cell>
          <cell r="E72" t="str">
            <v>LT</v>
          </cell>
          <cell r="F72">
            <v>8.1999999999999993</v>
          </cell>
          <cell r="G72">
            <v>-2.66</v>
          </cell>
          <cell r="H72">
            <v>-0.26609477336240384</v>
          </cell>
        </row>
        <row r="73">
          <cell r="B73" t="str">
            <v>KSD-R-1</v>
          </cell>
          <cell r="C73" t="str">
            <v>SWAMI</v>
          </cell>
          <cell r="D73" t="str">
            <v>AGD</v>
          </cell>
          <cell r="E73" t="str">
            <v>LT</v>
          </cell>
          <cell r="F73">
            <v>3.92</v>
          </cell>
          <cell r="G73">
            <v>55.75</v>
          </cell>
          <cell r="H73">
            <v>-2.0400638800166644</v>
          </cell>
        </row>
        <row r="74">
          <cell r="B74" t="str">
            <v>KSD-R-1</v>
          </cell>
          <cell r="C74" t="str">
            <v>PRANSLI</v>
          </cell>
          <cell r="D74" t="str">
            <v>AGD</v>
          </cell>
          <cell r="E74" t="str">
            <v>LT</v>
          </cell>
          <cell r="F74">
            <v>9.42</v>
          </cell>
          <cell r="G74">
            <v>0.89</v>
          </cell>
          <cell r="H74">
            <v>0.46703299776286356</v>
          </cell>
        </row>
        <row r="75">
          <cell r="B75" t="str">
            <v>KSD-R-1</v>
          </cell>
          <cell r="C75" t="str">
            <v>SHERGADH</v>
          </cell>
          <cell r="D75" t="str">
            <v>AGD</v>
          </cell>
          <cell r="F75">
            <v>6.97</v>
          </cell>
          <cell r="G75">
            <v>31.19</v>
          </cell>
          <cell r="H75">
            <v>0.48310996563573883</v>
          </cell>
        </row>
        <row r="76">
          <cell r="B76" t="str">
            <v>KSD-R-1</v>
          </cell>
          <cell r="C76" t="str">
            <v>AMBALA</v>
          </cell>
          <cell r="D76" t="str">
            <v>AGD</v>
          </cell>
          <cell r="E76" t="str">
            <v>JGY</v>
          </cell>
          <cell r="F76">
            <v>3.78</v>
          </cell>
          <cell r="G76">
            <v>23.43</v>
          </cell>
          <cell r="H76">
            <v>-0.13368055555555555</v>
          </cell>
        </row>
        <row r="77">
          <cell r="B77" t="str">
            <v>KSD-R-1</v>
          </cell>
          <cell r="C77" t="str">
            <v>CHITRI</v>
          </cell>
          <cell r="D77" t="str">
            <v>AGD</v>
          </cell>
          <cell r="E77" t="str">
            <v>JGY</v>
          </cell>
          <cell r="F77">
            <v>10.88</v>
          </cell>
          <cell r="G77">
            <v>13.49</v>
          </cell>
          <cell r="H77">
            <v>0.44085833333333335</v>
          </cell>
        </row>
        <row r="78">
          <cell r="B78" t="str">
            <v>KSD-R-1</v>
          </cell>
          <cell r="C78" t="str">
            <v>RANGPUR</v>
          </cell>
          <cell r="D78" t="str">
            <v>AGD</v>
          </cell>
          <cell r="E78" t="str">
            <v>JGY</v>
          </cell>
          <cell r="F78">
            <v>9.2799999999999994</v>
          </cell>
          <cell r="G78">
            <v>-52.39</v>
          </cell>
          <cell r="H78">
            <v>-0.39123868778280541</v>
          </cell>
        </row>
        <row r="79">
          <cell r="B79" t="str">
            <v>KSD-R-1</v>
          </cell>
          <cell r="C79" t="str">
            <v>NONJANVAV</v>
          </cell>
          <cell r="D79" t="str">
            <v>AGD</v>
          </cell>
          <cell r="E79" t="str">
            <v>JGY</v>
          </cell>
          <cell r="F79">
            <v>5.98</v>
          </cell>
          <cell r="G79">
            <v>59.25</v>
          </cell>
          <cell r="H79">
            <v>0.62527484143763212</v>
          </cell>
        </row>
        <row r="80">
          <cell r="B80" t="str">
            <v>KSD-R-1</v>
          </cell>
          <cell r="C80" t="str">
            <v>AVANIYA</v>
          </cell>
          <cell r="D80" t="str">
            <v>AGD</v>
          </cell>
          <cell r="E80" t="str">
            <v>JGY</v>
          </cell>
          <cell r="F80">
            <v>6.41</v>
          </cell>
          <cell r="G80">
            <v>40.409999999999997</v>
          </cell>
          <cell r="H80">
            <v>-9.4380341880341875E-2</v>
          </cell>
        </row>
        <row r="81">
          <cell r="B81" t="str">
            <v>KSD-R-1</v>
          </cell>
          <cell r="C81" t="str">
            <v>SIMROLI</v>
          </cell>
          <cell r="D81" t="str">
            <v>AGD</v>
          </cell>
          <cell r="F81">
            <v>7</v>
          </cell>
          <cell r="G81">
            <v>0</v>
          </cell>
          <cell r="H81">
            <v>0</v>
          </cell>
        </row>
        <row r="82">
          <cell r="B82" t="str">
            <v>KSD-R-1</v>
          </cell>
          <cell r="C82" t="str">
            <v>GATRAL</v>
          </cell>
          <cell r="D82" t="str">
            <v>AGD</v>
          </cell>
          <cell r="F82">
            <v>5</v>
          </cell>
          <cell r="G82">
            <v>0</v>
          </cell>
          <cell r="H82">
            <v>0</v>
          </cell>
        </row>
        <row r="83">
          <cell r="B83" t="str">
            <v>MALIYA</v>
          </cell>
          <cell r="C83" t="str">
            <v>AMRAPUR</v>
          </cell>
          <cell r="D83" t="str">
            <v>AGD</v>
          </cell>
          <cell r="F83">
            <v>10.62</v>
          </cell>
          <cell r="G83">
            <v>14.7</v>
          </cell>
          <cell r="H83">
            <v>0.25683668076109939</v>
          </cell>
        </row>
        <row r="84">
          <cell r="B84" t="str">
            <v>MALIYA</v>
          </cell>
          <cell r="C84" t="str">
            <v>BHANDURI</v>
          </cell>
          <cell r="D84" t="str">
            <v>AGD</v>
          </cell>
          <cell r="F84">
            <v>5.37</v>
          </cell>
          <cell r="G84">
            <v>-6.61</v>
          </cell>
          <cell r="H84">
            <v>1.6298913043478261E-2</v>
          </cell>
        </row>
        <row r="85">
          <cell r="B85" t="str">
            <v>MALIYA</v>
          </cell>
          <cell r="C85" t="str">
            <v>VIRDI</v>
          </cell>
          <cell r="D85" t="str">
            <v>AGD</v>
          </cell>
          <cell r="F85">
            <v>8.6199999999999992</v>
          </cell>
          <cell r="G85">
            <v>16.72</v>
          </cell>
          <cell r="H85">
            <v>5.6505028735632186E-2</v>
          </cell>
        </row>
        <row r="86">
          <cell r="B86" t="str">
            <v>MALIYA</v>
          </cell>
          <cell r="C86" t="str">
            <v>KADAYA</v>
          </cell>
          <cell r="D86" t="str">
            <v>AGD</v>
          </cell>
          <cell r="F86">
            <v>7.58</v>
          </cell>
          <cell r="G86">
            <v>15.42</v>
          </cell>
          <cell r="H86">
            <v>0.45370736086175945</v>
          </cell>
        </row>
        <row r="87">
          <cell r="B87" t="str">
            <v>MALIYA</v>
          </cell>
          <cell r="C87" t="str">
            <v>DHAVANTARI</v>
          </cell>
          <cell r="D87" t="str">
            <v>AGD</v>
          </cell>
          <cell r="F87">
            <v>10.39</v>
          </cell>
          <cell r="G87">
            <v>33.32</v>
          </cell>
          <cell r="H87">
            <v>0.42058355437665784</v>
          </cell>
        </row>
        <row r="88">
          <cell r="B88" t="str">
            <v>MALIYA</v>
          </cell>
          <cell r="C88" t="str">
            <v>CHULDI</v>
          </cell>
          <cell r="D88" t="str">
            <v>AGD</v>
          </cell>
          <cell r="F88">
            <v>4.9800000000000004</v>
          </cell>
          <cell r="G88">
            <v>-45.35</v>
          </cell>
          <cell r="H88">
            <v>0.46180056980056983</v>
          </cell>
        </row>
        <row r="89">
          <cell r="B89" t="str">
            <v>MALIYA</v>
          </cell>
          <cell r="C89" t="str">
            <v>DUDHALA</v>
          </cell>
          <cell r="D89" t="str">
            <v>AGD</v>
          </cell>
          <cell r="F89">
            <v>7.04</v>
          </cell>
          <cell r="G89">
            <v>37.979999999999997</v>
          </cell>
          <cell r="H89">
            <v>0.72354021385402134</v>
          </cell>
        </row>
        <row r="90">
          <cell r="B90" t="str">
            <v>KSD-R-2</v>
          </cell>
          <cell r="C90" t="str">
            <v>PIPALI</v>
          </cell>
          <cell r="D90" t="str">
            <v>AGD</v>
          </cell>
          <cell r="F90">
            <v>7.56</v>
          </cell>
          <cell r="G90">
            <v>15.16</v>
          </cell>
          <cell r="H90">
            <v>0.35084143115485417</v>
          </cell>
        </row>
        <row r="91">
          <cell r="B91" t="str">
            <v>KSD-R-2</v>
          </cell>
          <cell r="C91" t="str">
            <v>AGATRAY</v>
          </cell>
          <cell r="D91" t="str">
            <v>AGD</v>
          </cell>
          <cell r="F91">
            <v>6.51</v>
          </cell>
          <cell r="G91">
            <v>33.08</v>
          </cell>
          <cell r="H91">
            <v>0.281245352238362</v>
          </cell>
        </row>
        <row r="92">
          <cell r="B92" t="str">
            <v>KSD-R-2</v>
          </cell>
          <cell r="C92" t="str">
            <v>GHANSARI</v>
          </cell>
          <cell r="D92" t="str">
            <v>AGD</v>
          </cell>
          <cell r="F92">
            <v>9.59</v>
          </cell>
          <cell r="G92">
            <v>27.8</v>
          </cell>
          <cell r="H92">
            <v>0.32544801917906196</v>
          </cell>
        </row>
        <row r="93">
          <cell r="B93" t="str">
            <v>KSD-R-2</v>
          </cell>
          <cell r="C93" t="str">
            <v>MANGALPUR(AG.DOM.)</v>
          </cell>
          <cell r="D93" t="str">
            <v>AGD</v>
          </cell>
          <cell r="F93">
            <v>8.48</v>
          </cell>
          <cell r="G93">
            <v>49.15</v>
          </cell>
          <cell r="H93">
            <v>0.24443844889750069</v>
          </cell>
        </row>
        <row r="94">
          <cell r="B94" t="str">
            <v>KSD-R-2</v>
          </cell>
          <cell r="C94" t="str">
            <v>AMARNATH</v>
          </cell>
          <cell r="D94" t="str">
            <v>AGD</v>
          </cell>
          <cell r="F94">
            <v>7.25</v>
          </cell>
          <cell r="G94">
            <v>28.03</v>
          </cell>
          <cell r="H94">
            <v>3.1702521397177885E-2</v>
          </cell>
        </row>
        <row r="95">
          <cell r="B95" t="str">
            <v>KSD-R-2</v>
          </cell>
          <cell r="C95" t="str">
            <v>CHANDIGADH</v>
          </cell>
          <cell r="D95" t="str">
            <v>AGD</v>
          </cell>
          <cell r="F95">
            <v>5.81</v>
          </cell>
          <cell r="G95">
            <v>23.84</v>
          </cell>
          <cell r="H95">
            <v>0.19355179983601789</v>
          </cell>
        </row>
        <row r="96">
          <cell r="B96" t="str">
            <v>KSD-R-2</v>
          </cell>
          <cell r="C96" t="str">
            <v>YOGESHWAR(AG.DOM.)</v>
          </cell>
          <cell r="D96" t="str">
            <v>AGD</v>
          </cell>
          <cell r="F96">
            <v>4.78</v>
          </cell>
          <cell r="G96">
            <v>17.28</v>
          </cell>
          <cell r="H96">
            <v>0.42519693335346859</v>
          </cell>
        </row>
        <row r="97">
          <cell r="B97" t="str">
            <v>KSD-R-2</v>
          </cell>
          <cell r="C97" t="str">
            <v>SARSALI</v>
          </cell>
          <cell r="D97" t="str">
            <v>AGD</v>
          </cell>
          <cell r="F97">
            <v>4.28</v>
          </cell>
          <cell r="G97">
            <v>35.18</v>
          </cell>
          <cell r="H97">
            <v>0.18653361344537814</v>
          </cell>
        </row>
        <row r="98">
          <cell r="B98" t="str">
            <v>KSD-R-2</v>
          </cell>
          <cell r="C98" t="str">
            <v>KHAMIDANA</v>
          </cell>
          <cell r="D98" t="str">
            <v>AGD</v>
          </cell>
          <cell r="F98">
            <v>5.21</v>
          </cell>
          <cell r="G98">
            <v>24.12</v>
          </cell>
          <cell r="H98">
            <v>0.3159253875968992</v>
          </cell>
        </row>
        <row r="99">
          <cell r="B99" t="str">
            <v>KSD-R-2</v>
          </cell>
          <cell r="C99" t="str">
            <v>NUNARDA</v>
          </cell>
          <cell r="D99" t="str">
            <v>AGD</v>
          </cell>
          <cell r="F99">
            <v>7.39</v>
          </cell>
          <cell r="G99">
            <v>18.07</v>
          </cell>
          <cell r="H99">
            <v>0.14175238095238096</v>
          </cell>
        </row>
        <row r="100">
          <cell r="B100" t="str">
            <v>KSD-R-2</v>
          </cell>
          <cell r="C100" t="str">
            <v>AKHODAR</v>
          </cell>
          <cell r="D100" t="str">
            <v>AGD</v>
          </cell>
          <cell r="F100">
            <v>5.28</v>
          </cell>
          <cell r="G100">
            <v>46.61</v>
          </cell>
          <cell r="H100">
            <v>0.32285714285714284</v>
          </cell>
        </row>
        <row r="101">
          <cell r="B101" t="str">
            <v>KSD-R-2</v>
          </cell>
          <cell r="C101" t="str">
            <v>DIVRANA(AG.DOM.)</v>
          </cell>
          <cell r="D101" t="str">
            <v>AGD</v>
          </cell>
          <cell r="F101">
            <v>5.62</v>
          </cell>
          <cell r="G101">
            <v>27.06</v>
          </cell>
          <cell r="H101">
            <v>0.23680327868852458</v>
          </cell>
        </row>
        <row r="102">
          <cell r="B102" t="str">
            <v>KSD-R-2</v>
          </cell>
          <cell r="C102" t="str">
            <v>EKLERA</v>
          </cell>
          <cell r="D102" t="str">
            <v>AGD</v>
          </cell>
          <cell r="F102">
            <v>5</v>
          </cell>
          <cell r="G102">
            <v>0</v>
          </cell>
          <cell r="H102">
            <v>0</v>
          </cell>
        </row>
        <row r="103">
          <cell r="B103" t="str">
            <v>KSD-R-2</v>
          </cell>
          <cell r="C103" t="str">
            <v>CHAR</v>
          </cell>
          <cell r="D103" t="str">
            <v>AGD</v>
          </cell>
          <cell r="F103">
            <v>7</v>
          </cell>
          <cell r="G103">
            <v>0</v>
          </cell>
          <cell r="H103">
            <v>0</v>
          </cell>
        </row>
        <row r="104">
          <cell r="B104" t="str">
            <v>CHORWAD</v>
          </cell>
          <cell r="C104" t="str">
            <v>ADRI</v>
          </cell>
          <cell r="D104" t="str">
            <v>AGD</v>
          </cell>
          <cell r="F104">
            <v>12.09</v>
          </cell>
          <cell r="G104">
            <v>22.37</v>
          </cell>
          <cell r="H104">
            <v>0.42885927914110428</v>
          </cell>
        </row>
        <row r="105">
          <cell r="B105" t="str">
            <v>CHORWAD</v>
          </cell>
          <cell r="C105" t="str">
            <v>SUPASI</v>
          </cell>
          <cell r="D105" t="str">
            <v>AGD</v>
          </cell>
          <cell r="F105">
            <v>11.89</v>
          </cell>
          <cell r="G105">
            <v>19.149999999999999</v>
          </cell>
          <cell r="H105">
            <v>0.61150200458190151</v>
          </cell>
        </row>
        <row r="106">
          <cell r="B106" t="str">
            <v>CHORWAD</v>
          </cell>
          <cell r="C106" t="str">
            <v>KHERA</v>
          </cell>
          <cell r="D106" t="str">
            <v>AGD</v>
          </cell>
          <cell r="F106">
            <v>6.76</v>
          </cell>
          <cell r="G106">
            <v>22.37</v>
          </cell>
          <cell r="H106">
            <v>0.25207529843893478</v>
          </cell>
        </row>
        <row r="107">
          <cell r="B107" t="str">
            <v>CHORWAD</v>
          </cell>
          <cell r="C107" t="str">
            <v>JUNGER(AG.DOM.)</v>
          </cell>
          <cell r="D107" t="str">
            <v>AGD</v>
          </cell>
          <cell r="F107">
            <v>11.22</v>
          </cell>
          <cell r="G107">
            <v>28.06</v>
          </cell>
          <cell r="H107">
            <v>0.51034404614750717</v>
          </cell>
        </row>
        <row r="108">
          <cell r="B108" t="str">
            <v>CHORWAD</v>
          </cell>
          <cell r="C108" t="str">
            <v>KANEK</v>
          </cell>
          <cell r="D108" t="str">
            <v>AGD</v>
          </cell>
          <cell r="F108">
            <v>7.79</v>
          </cell>
          <cell r="G108">
            <v>49.89</v>
          </cell>
          <cell r="H108">
            <v>0.71629629629629632</v>
          </cell>
        </row>
        <row r="109">
          <cell r="B109" t="str">
            <v>CHORWAD</v>
          </cell>
          <cell r="C109" t="str">
            <v>KUKASWADA</v>
          </cell>
          <cell r="D109" t="str">
            <v>AGD</v>
          </cell>
          <cell r="F109">
            <v>7.59</v>
          </cell>
          <cell r="G109">
            <v>7.79</v>
          </cell>
          <cell r="H109">
            <v>0.32826475155279505</v>
          </cell>
        </row>
        <row r="110">
          <cell r="B110" t="str">
            <v>CHORWAD</v>
          </cell>
          <cell r="C110" t="str">
            <v>PALDI</v>
          </cell>
          <cell r="D110" t="str">
            <v>AGD</v>
          </cell>
          <cell r="F110">
            <v>9.6199999999999992</v>
          </cell>
          <cell r="G110">
            <v>40.36</v>
          </cell>
          <cell r="H110">
            <v>0.73686664438502669</v>
          </cell>
        </row>
        <row r="111">
          <cell r="B111" t="str">
            <v>CHORWAD</v>
          </cell>
          <cell r="C111" t="str">
            <v>KHORASA</v>
          </cell>
          <cell r="D111" t="str">
            <v>AGD</v>
          </cell>
          <cell r="F111">
            <v>6.31</v>
          </cell>
          <cell r="G111">
            <v>-10.41</v>
          </cell>
          <cell r="H111">
            <v>-1.1366485998193314</v>
          </cell>
        </row>
        <row r="112">
          <cell r="B112" t="str">
            <v>CHORWAD</v>
          </cell>
          <cell r="C112" t="str">
            <v>KANKESHWARI</v>
          </cell>
          <cell r="D112" t="str">
            <v>AGD</v>
          </cell>
          <cell r="F112">
            <v>7.89</v>
          </cell>
          <cell r="G112">
            <v>41.14</v>
          </cell>
          <cell r="H112">
            <v>0.63107429718875507</v>
          </cell>
        </row>
        <row r="113">
          <cell r="B113" t="str">
            <v>CHORWAD</v>
          </cell>
          <cell r="C113" t="str">
            <v>DEVGAM</v>
          </cell>
          <cell r="D113" t="str">
            <v>AGD</v>
          </cell>
          <cell r="F113">
            <v>12.1</v>
          </cell>
          <cell r="G113">
            <v>23.74</v>
          </cell>
          <cell r="H113">
            <v>0.51136940547762189</v>
          </cell>
        </row>
        <row r="114">
          <cell r="B114" t="str">
            <v>CHORWAD</v>
          </cell>
          <cell r="C114" t="str">
            <v>BARULA</v>
          </cell>
          <cell r="D114" t="str">
            <v>AGD</v>
          </cell>
          <cell r="F114">
            <v>8.44</v>
          </cell>
          <cell r="G114">
            <v>39.159999999999997</v>
          </cell>
          <cell r="H114">
            <v>0.36154483430799222</v>
          </cell>
        </row>
        <row r="115">
          <cell r="B115" t="str">
            <v>CHORWAD</v>
          </cell>
          <cell r="C115" t="str">
            <v>ACHHIDRA</v>
          </cell>
          <cell r="D115" t="str">
            <v>AGD</v>
          </cell>
          <cell r="F115">
            <v>12.63</v>
          </cell>
          <cell r="G115">
            <v>30.34</v>
          </cell>
          <cell r="H115">
            <v>0.66564856711915532</v>
          </cell>
        </row>
        <row r="116">
          <cell r="B116" t="str">
            <v>CHORWAD</v>
          </cell>
          <cell r="C116" t="str">
            <v>LADUDI</v>
          </cell>
          <cell r="D116" t="str">
            <v>AGD</v>
          </cell>
          <cell r="F116">
            <v>12.25</v>
          </cell>
          <cell r="G116">
            <v>30.73</v>
          </cell>
          <cell r="H116">
            <v>0.48940818937939862</v>
          </cell>
        </row>
        <row r="117">
          <cell r="B117" t="str">
            <v>CHORWAD</v>
          </cell>
          <cell r="C117" t="str">
            <v>JAMVADA</v>
          </cell>
          <cell r="D117" t="str">
            <v>AGD</v>
          </cell>
          <cell r="F117">
            <v>11.71</v>
          </cell>
          <cell r="G117">
            <v>66.739999999999995</v>
          </cell>
          <cell r="H117">
            <v>0.6117948717948718</v>
          </cell>
        </row>
        <row r="118">
          <cell r="B118" t="str">
            <v>CHORWAD</v>
          </cell>
          <cell r="C118" t="str">
            <v>BUDHECHA</v>
          </cell>
          <cell r="D118" t="str">
            <v>AGD</v>
          </cell>
          <cell r="F118">
            <v>14.07</v>
          </cell>
          <cell r="G118">
            <v>64.48</v>
          </cell>
          <cell r="H118">
            <v>0.56349313207325458</v>
          </cell>
        </row>
        <row r="119">
          <cell r="B119" t="str">
            <v>CHORWAD</v>
          </cell>
          <cell r="C119" t="str">
            <v>NAGARWEL</v>
          </cell>
          <cell r="D119" t="str">
            <v>AGD</v>
          </cell>
          <cell r="F119">
            <v>10.76</v>
          </cell>
          <cell r="G119">
            <v>14.25</v>
          </cell>
          <cell r="H119">
            <v>0.43352307576426025</v>
          </cell>
        </row>
        <row r="120">
          <cell r="B120" t="str">
            <v>CHORWAD</v>
          </cell>
          <cell r="C120" t="str">
            <v>ANTROLI/DUDHTALAVADI</v>
          </cell>
          <cell r="D120" t="str">
            <v>AGD</v>
          </cell>
          <cell r="F120">
            <v>4.28</v>
          </cell>
          <cell r="G120">
            <v>48.35</v>
          </cell>
          <cell r="H120">
            <v>0.55008687258687261</v>
          </cell>
        </row>
        <row r="121">
          <cell r="B121" t="str">
            <v>MANGROL-T</v>
          </cell>
          <cell r="C121" t="str">
            <v>CHANCHVA</v>
          </cell>
          <cell r="D121" t="str">
            <v>AGD</v>
          </cell>
          <cell r="F121">
            <v>4.3600000000000003</v>
          </cell>
          <cell r="G121">
            <v>4.83</v>
          </cell>
          <cell r="H121">
            <v>0</v>
          </cell>
        </row>
        <row r="122">
          <cell r="B122" t="str">
            <v>MANGROL-T</v>
          </cell>
          <cell r="C122" t="str">
            <v>WATER WORKS</v>
          </cell>
          <cell r="D122" t="str">
            <v>AGD</v>
          </cell>
          <cell r="F122">
            <v>5.59</v>
          </cell>
          <cell r="G122">
            <v>28.62</v>
          </cell>
          <cell r="H122">
            <v>0.75124107142857144</v>
          </cell>
        </row>
        <row r="123">
          <cell r="B123" t="str">
            <v>MGL-R</v>
          </cell>
          <cell r="C123" t="str">
            <v>KANKASA/NAGICHANA</v>
          </cell>
          <cell r="D123" t="str">
            <v>AGD</v>
          </cell>
          <cell r="F123">
            <v>10.09</v>
          </cell>
          <cell r="G123">
            <v>36.36</v>
          </cell>
          <cell r="H123">
            <v>0.65886145910095795</v>
          </cell>
        </row>
        <row r="124">
          <cell r="B124" t="str">
            <v>MGL-R</v>
          </cell>
          <cell r="C124" t="str">
            <v>LOEJ(AG.DOM.)</v>
          </cell>
          <cell r="D124" t="str">
            <v>AGD</v>
          </cell>
          <cell r="F124">
            <v>4.22</v>
          </cell>
          <cell r="G124">
            <v>9.9600000000000009</v>
          </cell>
          <cell r="H124">
            <v>-1.2483022388059701</v>
          </cell>
        </row>
        <row r="125">
          <cell r="B125" t="str">
            <v>MGL-R</v>
          </cell>
          <cell r="C125" t="str">
            <v>DATAR MANZIL</v>
          </cell>
          <cell r="D125" t="str">
            <v>AGD</v>
          </cell>
          <cell r="F125">
            <v>19.46</v>
          </cell>
          <cell r="G125">
            <v>2.4300000000000002</v>
          </cell>
          <cell r="H125">
            <v>-6.8942382057231244E-2</v>
          </cell>
        </row>
        <row r="126">
          <cell r="B126" t="str">
            <v>MGL-R</v>
          </cell>
          <cell r="C126" t="str">
            <v>SHEPA</v>
          </cell>
          <cell r="D126" t="str">
            <v>AGD</v>
          </cell>
          <cell r="F126">
            <v>5.77</v>
          </cell>
          <cell r="G126">
            <v>19.809999999999999</v>
          </cell>
          <cell r="H126">
            <v>-0.81487209302325581</v>
          </cell>
        </row>
        <row r="127">
          <cell r="B127" t="str">
            <v>MGL-R</v>
          </cell>
          <cell r="C127" t="str">
            <v>RUDALPUR</v>
          </cell>
          <cell r="D127" t="str">
            <v>AGD</v>
          </cell>
          <cell r="F127">
            <v>16.440000000000001</v>
          </cell>
          <cell r="G127">
            <v>-22.95</v>
          </cell>
          <cell r="H127">
            <v>0.31012989457831325</v>
          </cell>
        </row>
        <row r="128">
          <cell r="B128" t="str">
            <v>MGL-R</v>
          </cell>
          <cell r="C128" t="str">
            <v>KHODADA</v>
          </cell>
          <cell r="D128" t="str">
            <v>AGD</v>
          </cell>
          <cell r="F128">
            <v>7.38</v>
          </cell>
          <cell r="G128">
            <v>8.0500000000000007</v>
          </cell>
          <cell r="H128">
            <v>0.6322858617131063</v>
          </cell>
        </row>
        <row r="129">
          <cell r="B129" t="str">
            <v>MGL-R</v>
          </cell>
          <cell r="C129" t="str">
            <v>KAMNATH</v>
          </cell>
          <cell r="D129" t="str">
            <v>AGD</v>
          </cell>
          <cell r="F129">
            <v>6.43</v>
          </cell>
          <cell r="G129">
            <v>7.08</v>
          </cell>
          <cell r="H129">
            <v>0.4674928977272727</v>
          </cell>
        </row>
        <row r="130">
          <cell r="B130" t="str">
            <v>MGL-R</v>
          </cell>
          <cell r="C130" t="str">
            <v>SHIL</v>
          </cell>
          <cell r="D130" t="str">
            <v>AGD</v>
          </cell>
          <cell r="F130">
            <v>4.6900000000000004</v>
          </cell>
          <cell r="G130">
            <v>43.69</v>
          </cell>
          <cell r="H130">
            <v>0.51174129353233833</v>
          </cell>
        </row>
        <row r="131">
          <cell r="B131" t="str">
            <v>MGL-R</v>
          </cell>
          <cell r="C131" t="str">
            <v>FARANGTA</v>
          </cell>
          <cell r="D131" t="str">
            <v>AGD</v>
          </cell>
          <cell r="F131">
            <v>11.01</v>
          </cell>
          <cell r="G131">
            <v>-11.48</v>
          </cell>
          <cell r="H131">
            <v>0.11012812564579459</v>
          </cell>
        </row>
        <row r="132">
          <cell r="B132" t="str">
            <v>MGL-R</v>
          </cell>
          <cell r="C132" t="str">
            <v>LANGODRA</v>
          </cell>
          <cell r="D132" t="str">
            <v>AGD</v>
          </cell>
          <cell r="F132">
            <v>4.4800000000000004</v>
          </cell>
          <cell r="G132">
            <v>44.89</v>
          </cell>
          <cell r="H132">
            <v>0.19869000176886178</v>
          </cell>
        </row>
        <row r="133">
          <cell r="B133" t="str">
            <v>MGL-R</v>
          </cell>
          <cell r="C133" t="str">
            <v>CHAKIVAV</v>
          </cell>
          <cell r="D133" t="str">
            <v>AGD</v>
          </cell>
          <cell r="F133">
            <v>8.18</v>
          </cell>
          <cell r="G133">
            <v>64.97</v>
          </cell>
          <cell r="H133">
            <v>0.74351458905417112</v>
          </cell>
        </row>
        <row r="134">
          <cell r="B134" t="str">
            <v>MGL-R</v>
          </cell>
          <cell r="C134" t="str">
            <v>SATMARG</v>
          </cell>
          <cell r="D134" t="str">
            <v>AGD</v>
          </cell>
          <cell r="F134">
            <v>5.58</v>
          </cell>
          <cell r="G134">
            <v>58.38</v>
          </cell>
          <cell r="H134">
            <v>0.59436970451577642</v>
          </cell>
        </row>
        <row r="135">
          <cell r="B135" t="str">
            <v>MGL-R</v>
          </cell>
          <cell r="C135" t="str">
            <v>BHATGAM</v>
          </cell>
          <cell r="D135" t="str">
            <v>AGD</v>
          </cell>
          <cell r="F135">
            <v>6</v>
          </cell>
          <cell r="G135">
            <v>0</v>
          </cell>
          <cell r="H135">
            <v>0</v>
          </cell>
        </row>
        <row r="136">
          <cell r="B136" t="str">
            <v>MGL-R</v>
          </cell>
          <cell r="C136" t="str">
            <v>KARAMDI</v>
          </cell>
          <cell r="D136" t="str">
            <v>AGD</v>
          </cell>
          <cell r="F136">
            <v>6</v>
          </cell>
          <cell r="G136">
            <v>0</v>
          </cell>
          <cell r="H136">
            <v>0</v>
          </cell>
        </row>
        <row r="137">
          <cell r="B137" t="str">
            <v>MGL-R</v>
          </cell>
          <cell r="C137" t="str">
            <v>CHANDWANA</v>
          </cell>
          <cell r="D137" t="str">
            <v>AGD</v>
          </cell>
          <cell r="F137">
            <v>6</v>
          </cell>
          <cell r="G137">
            <v>0</v>
          </cell>
          <cell r="H137">
            <v>0</v>
          </cell>
        </row>
        <row r="138">
          <cell r="B138" t="str">
            <v>MADHAVPUR</v>
          </cell>
          <cell r="C138" t="str">
            <v>BALEJ</v>
          </cell>
          <cell r="D138" t="str">
            <v>AGD</v>
          </cell>
          <cell r="F138">
            <v>9.3800000000000008</v>
          </cell>
          <cell r="G138">
            <v>1.61</v>
          </cell>
          <cell r="H138">
            <v>0.16980666666666666</v>
          </cell>
        </row>
        <row r="139">
          <cell r="B139" t="str">
            <v>MADHAVPUR</v>
          </cell>
          <cell r="C139" t="str">
            <v>VADLA</v>
          </cell>
          <cell r="D139" t="str">
            <v>AGD</v>
          </cell>
          <cell r="F139">
            <v>7.52</v>
          </cell>
          <cell r="G139">
            <v>-64.180000000000007</v>
          </cell>
          <cell r="H139">
            <v>-0.90360389610389613</v>
          </cell>
        </row>
        <row r="140">
          <cell r="B140" t="str">
            <v>MADHAVPUR</v>
          </cell>
          <cell r="C140" t="str">
            <v>SAMARDA</v>
          </cell>
          <cell r="D140" t="str">
            <v>AGD</v>
          </cell>
          <cell r="F140">
            <v>4.26</v>
          </cell>
          <cell r="G140">
            <v>17.96</v>
          </cell>
          <cell r="H140">
            <v>0.4562915407854985</v>
          </cell>
        </row>
        <row r="141">
          <cell r="B141" t="str">
            <v>MADHAVPUR</v>
          </cell>
          <cell r="C141" t="str">
            <v>MEKHADI</v>
          </cell>
          <cell r="D141" t="str">
            <v>AGD</v>
          </cell>
          <cell r="F141">
            <v>5.65</v>
          </cell>
          <cell r="G141">
            <v>1.19</v>
          </cell>
          <cell r="H141">
            <v>-5.2278368794326242E-2</v>
          </cell>
        </row>
        <row r="142">
          <cell r="B142" t="str">
            <v>MADHAVPUR</v>
          </cell>
          <cell r="C142" t="str">
            <v>VIROL</v>
          </cell>
          <cell r="D142" t="str">
            <v>AGD</v>
          </cell>
          <cell r="F142">
            <v>11.81</v>
          </cell>
          <cell r="G142" t="str">
            <v>***.**</v>
          </cell>
          <cell r="H142">
            <v>0.36504115226337447</v>
          </cell>
        </row>
        <row r="143">
          <cell r="B143" t="str">
            <v>MADHAVPUR</v>
          </cell>
          <cell r="C143" t="str">
            <v>DIWASA</v>
          </cell>
          <cell r="D143" t="str">
            <v>AGD</v>
          </cell>
          <cell r="F143">
            <v>4.32</v>
          </cell>
          <cell r="G143">
            <v>57.45</v>
          </cell>
          <cell r="H143">
            <v>0.58441105769230772</v>
          </cell>
        </row>
        <row r="144">
          <cell r="B144" t="str">
            <v>MADHAVPUR</v>
          </cell>
          <cell r="C144" t="str">
            <v>BAMANWADA</v>
          </cell>
          <cell r="D144" t="str">
            <v>AGD</v>
          </cell>
          <cell r="F144">
            <v>6.32</v>
          </cell>
          <cell r="G144">
            <v>7.33</v>
          </cell>
          <cell r="H144">
            <v>-4.8993816750983701E-2</v>
          </cell>
        </row>
        <row r="145">
          <cell r="B145" t="str">
            <v>MADHAVPUR</v>
          </cell>
          <cell r="C145" t="str">
            <v>KALEJ</v>
          </cell>
          <cell r="D145" t="str">
            <v>AGD</v>
          </cell>
          <cell r="F145">
            <v>6.89</v>
          </cell>
          <cell r="G145">
            <v>15.24</v>
          </cell>
          <cell r="H145">
            <v>0.24207758620689654</v>
          </cell>
        </row>
      </sheetData>
      <sheetData sheetId="8" refreshError="1"/>
      <sheetData sheetId="9" refreshError="1"/>
      <sheetData sheetId="10" refreshError="1"/>
      <sheetData sheetId="11" refreshError="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MAIN"/>
      <sheetName val="1-a"/>
      <sheetName val="TK"/>
      <sheetName val="SDN"/>
      <sheetName val="MULI"/>
      <sheetName val="LIMBDI"/>
      <sheetName val="DHG-1"/>
      <sheetName val="DHG-2"/>
      <sheetName val="HLVD-1"/>
      <sheetName val="HLVD-2"/>
      <sheetName val="CHOTILA"/>
      <sheetName val="mpmla wise pp01_02"/>
      <sheetName val="zpF0001"/>
      <sheetName val="mpmla wise pp0001"/>
      <sheetName val="Form-C4"/>
      <sheetName val="CORP DLY"/>
      <sheetName val="MTHWISE FAIL"/>
      <sheetName val="PASTE"/>
      <sheetName val="REF"/>
      <sheetName val="132 KV 3ARS BHEL SF6"/>
      <sheetName val="shp_T_D_drive"/>
      <sheetName val="shp_T&amp;D_drive"/>
      <sheetName val="ruf fmp"/>
      <sheetName val="compar jgy"/>
      <sheetName val="COMPARE AG"/>
      <sheetName val="Recovered_Sheet5"/>
      <sheetName val="TLPPOCT"/>
      <sheetName val="For database"/>
      <sheetName val="Sheet2"/>
      <sheetName val="Book1"/>
      <sheetName val="3. Amor Perfo"/>
      <sheetName val="cat wise fdr"/>
      <sheetName val="T_D COMP"/>
      <sheetName val="CDSteelMaster"/>
      <sheetName val="vij"/>
      <sheetName val="Pri.Liti. 02.10.14"/>
      <sheetName val="Litigitaion Lok-Adalat (2)"/>
      <sheetName val="Pri.Liti. Lok-Adalat  (2)"/>
      <sheetName val="14.04.2014 P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_39_C"/>
      <sheetName val="PRO_38_A___B___C__"/>
      <sheetName val="PRO_39_A"/>
      <sheetName val="PRO_39_B"/>
      <sheetName val="MAINTENANCE "/>
      <sheetName val="PORBANDAR"/>
      <sheetName val="APDRP"/>
      <sheetName val="Sheet1"/>
      <sheetName val="shp_T_D_drive"/>
      <sheetName val="ZP AMR"/>
      <sheetName val="66 KV BHEL 3ARS SF6"/>
      <sheetName val="132 KV 3ARS BHEL SF6"/>
      <sheetName val="LMAIN"/>
      <sheetName val="SuvP_Ltg_Catwise"/>
      <sheetName val="PP_Ltg_Catwise"/>
      <sheetName val="SuvP_Ind_Catwise "/>
      <sheetName val="PP_Ind_Catwise "/>
      <sheetName val="RegP_Ind_Mthrwise(NRGi)"/>
      <sheetName val="ann8"/>
      <sheetName val="ann10"/>
      <sheetName val="ann11 A"/>
      <sheetName val="mpmla wise pp01_02"/>
      <sheetName val="Transformer_09_10"/>
      <sheetName val="Action Plan"/>
      <sheetName val="JGY SELECTED"/>
      <sheetName val="Dist_  LOSS _ Ctgwise 09_10"/>
      <sheetName val="CDSteelMaster"/>
      <sheetName val="Paid pending"/>
      <sheetName val="ruf fmp"/>
      <sheetName val="shp_T&amp;D_drive"/>
      <sheetName val="Recovered_Sheet5"/>
      <sheetName val="Lookups"/>
      <sheetName val="AG UN METER"/>
      <sheetName val="mpmla wise pp0001"/>
      <sheetName val="zpF0001"/>
      <sheetName val="compar jgy"/>
      <sheetName val="COMPARE AG"/>
      <sheetName val="dpc cost"/>
      <sheetName val="SUMMERY"/>
      <sheetName val="REPORT"/>
      <sheetName val="FDR M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asion"/>
      <sheetName val="Activity "/>
      <sheetName val="REV. DIS."/>
      <sheetName val="vigilance"/>
      <sheetName val="REPORT"/>
      <sheetName val="GUVNL"/>
      <sheetName val="CUMMULATIVE"/>
      <sheetName val="_  2 hrs"/>
      <sheetName val="_5"/>
      <sheetName val="PRO_39_C"/>
      <sheetName val="Rep_New_RSO"/>
      <sheetName val="compar jgy"/>
      <sheetName val="COMPARE AG"/>
      <sheetName val="TLPPOCT"/>
      <sheetName val="ruf fmp"/>
    </sheetNames>
    <sheetDataSet>
      <sheetData sheetId="0" refreshError="1"/>
      <sheetData sheetId="1"/>
      <sheetData sheetId="2" refreshError="1"/>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AG UN METER"/>
      <sheetName val="PRO_39_C"/>
      <sheetName val="New AG UN METER"/>
      <sheetName val="LMAIN"/>
      <sheetName val="REPORT"/>
      <sheetName val="mpmla wise pp01_02"/>
      <sheetName val="METRE ON UM CONN"/>
      <sheetName val="Rep_New_RSO"/>
      <sheetName val="zpF0001"/>
      <sheetName val="mpmla wise pp02_03"/>
      <sheetName val="mpmla wise pp0001"/>
      <sheetName val="JUNE"/>
      <sheetName val="8-C"/>
      <sheetName val="T_D COMP"/>
      <sheetName val="shp_T_D_drive"/>
      <sheetName val="9-A"/>
      <sheetName val="6-A"/>
      <sheetName val="11-B"/>
      <sheetName val="15"/>
      <sheetName val="8.Catwise TT-SF"/>
      <sheetName val="9-C"/>
      <sheetName val="9-B"/>
      <sheetName val="ruf fmp"/>
      <sheetName val="compar jgy"/>
      <sheetName val="COMPARE AG"/>
      <sheetName val="AMR"/>
      <sheetName val="BTD"/>
      <sheetName val="BVN"/>
      <sheetName val="CAT"/>
      <sheetName val="REF"/>
      <sheetName val="SNR"/>
      <sheetName val="shp_T&amp;D_drive"/>
      <sheetName val="TLPPOCT"/>
      <sheetName val="Sheet3"/>
      <sheetName val="Jotana"/>
      <sheetName val="RegP_Ind_Mthrwise(NRGi)"/>
      <sheetName val="ACN_PLN  _2_"/>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refreshError="1"/>
      <sheetData sheetId="5" refreshError="1"/>
      <sheetData sheetId="6">
        <row r="1">
          <cell r="A1" t="str">
            <v>PASCHIM GUJARAT VIJ COMPANY LIMITED</v>
          </cell>
        </row>
      </sheetData>
      <sheetData sheetId="7">
        <row r="1">
          <cell r="A1" t="str">
            <v>PASCHIM GUJARAT VIJ COMPANY LIMITED</v>
          </cell>
        </row>
      </sheetData>
      <sheetData sheetId="8">
        <row r="1">
          <cell r="A1" t="str">
            <v>PASCHIM GUJARAT VIJ COMPANY LIMITED</v>
          </cell>
        </row>
      </sheetData>
      <sheetData sheetId="9">
        <row r="1">
          <cell r="A1" t="str">
            <v>PASCHIM GUJARAT VIJ COMPANY LIMITED</v>
          </cell>
        </row>
      </sheetData>
      <sheetData sheetId="10" refreshError="1"/>
      <sheetData sheetId="11" refreshError="1"/>
      <sheetData sheetId="12">
        <row r="1">
          <cell r="A1" t="str">
            <v>PASCHIM GUJARAT VIJ COMPANY LIMITED</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1">
          <cell r="A1" t="str">
            <v>PASCHIM GUJARAT VIJ COMPANY LIMITED</v>
          </cell>
        </row>
      </sheetData>
      <sheetData sheetId="29">
        <row r="1">
          <cell r="A1" t="str">
            <v>PASCHIM GUJARAT VIJ COMPANY LIMITED</v>
          </cell>
        </row>
      </sheetData>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vP_Ind_Catwise "/>
      <sheetName val="PP_Ind_Catwise "/>
      <sheetName val="SuvP_Ltg_Catwise"/>
      <sheetName val="PP_Ltg_Catwise"/>
      <sheetName val="Forwarding"/>
      <sheetName val="INDEX"/>
      <sheetName val="Ind_reg"/>
      <sheetName val="RegP_Ind_Mthrwise"/>
      <sheetName val="Reasons_PP_Ind"/>
      <sheetName val="No-Load-Ind"/>
      <sheetName val="LTG_reg"/>
      <sheetName val="RegP_Ltg_Mthrwise "/>
      <sheetName val="Reasons_PP_LTG"/>
      <sheetName val="No-Load-Ltg"/>
      <sheetName val="KJ-State"/>
      <sheetName val="Ach_KJ_State"/>
      <sheetName val="Zuppad_Appli"/>
      <sheetName val="Ach_Zu"/>
      <sheetName val="AREP_Appli"/>
      <sheetName val="Ach_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XL4Test5"/>
      <sheetName val="New AG UN METER"/>
      <sheetName val="T_D COMP"/>
      <sheetName val="AG UN METER"/>
      <sheetName val="compar jgy"/>
      <sheetName val="COMPARE AG"/>
      <sheetName val="Rep_New_RSO"/>
      <sheetName val="PRO_39_C"/>
      <sheetName val="66 KV BHEL 3ARS SF6"/>
      <sheetName val="132 KV 3ARS BHEL SF6"/>
      <sheetName val="shp_T_D_drive"/>
      <sheetName val="METRE ON UM CONN"/>
      <sheetName val="REPORT"/>
      <sheetName val="FDR MST"/>
      <sheetName val="ZP AMR"/>
      <sheetName val="Lookups"/>
      <sheetName val="mpmla wise pp01_02"/>
      <sheetName val="mpmla wise pp02_03"/>
      <sheetName val="TLPPOCT"/>
      <sheetName val="shp_T&amp;D_drive"/>
    </sheetNames>
    <sheetDataSet>
      <sheetData sheetId="0" refreshError="1">
        <row r="1">
          <cell r="A1" t="str">
            <v>PASCHIM GUJARAT VIJ COMPANY LIMITED</v>
          </cell>
        </row>
        <row r="2">
          <cell r="A2" t="str">
            <v>CIRCLE OFFICE, AMRELI</v>
          </cell>
        </row>
        <row r="3">
          <cell r="A3" t="str">
            <v>Registered Surveyed LT INDUSTRIAL Applications - Month wise - Category  wise</v>
          </cell>
          <cell r="DV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row r="13">
          <cell r="D13" t="str">
            <v>Una Division</v>
          </cell>
        </row>
      </sheetData>
      <sheetData sheetId="1" refreshError="1">
        <row r="1">
          <cell r="A1" t="str">
            <v>PASCHIM GUJARAT VIJ COMPANY LIMITED</v>
          </cell>
        </row>
        <row r="2">
          <cell r="A2" t="str">
            <v>AMRELI OFFICE, AMRELI</v>
          </cell>
        </row>
        <row r="3">
          <cell r="A3" t="str">
            <v>Paid Pending LT INDUSTRIAL Applications - Month wise - Category  wise</v>
          </cell>
          <cell r="CF3">
            <v>38992</v>
          </cell>
        </row>
        <row r="4">
          <cell r="A4" t="str">
            <v>Sr. 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A7">
            <v>1</v>
          </cell>
          <cell r="C7" t="str">
            <v>AMR</v>
          </cell>
          <cell r="D7" t="str">
            <v>AMRELI    -1</v>
          </cell>
        </row>
        <row r="8">
          <cell r="A8">
            <v>2</v>
          </cell>
          <cell r="D8" t="str">
            <v xml:space="preserve">SAVAR KUNDLA    </v>
          </cell>
        </row>
        <row r="9">
          <cell r="A9">
            <v>3</v>
          </cell>
          <cell r="D9" t="str">
            <v xml:space="preserve">UNA     </v>
          </cell>
        </row>
        <row r="10">
          <cell r="A10">
            <v>4</v>
          </cell>
          <cell r="D10" t="str">
            <v>AMRELI-2</v>
          </cell>
        </row>
        <row r="11">
          <cell r="A11">
            <v>8</v>
          </cell>
          <cell r="D11" t="str">
            <v>CIRCLE-TOTAL</v>
          </cell>
        </row>
      </sheetData>
      <sheetData sheetId="2" refreshError="1">
        <row r="1">
          <cell r="A1" t="str">
            <v>PASCHIM GUJARAT VIJ COMPANY LIMITED</v>
          </cell>
        </row>
        <row r="2">
          <cell r="A2" t="str">
            <v>CIRCLE OFFICE, AMRELI</v>
          </cell>
        </row>
        <row r="3">
          <cell r="A3" t="str">
            <v>Registered Surveyed LIGHTING Applications - Month wise - Category  wise</v>
          </cell>
          <cell r="DU3">
            <v>38992</v>
          </cell>
        </row>
        <row r="4">
          <cell r="A4" t="str">
            <v>Sr. No.</v>
          </cell>
          <cell r="B4" t="str">
            <v>DISCOM</v>
          </cell>
          <cell r="C4" t="str">
            <v>CIRCLE</v>
          </cell>
          <cell r="D4" t="str">
            <v>DIVISION</v>
          </cell>
          <cell r="E4">
            <v>2005</v>
          </cell>
          <cell r="BM4">
            <v>2006</v>
          </cell>
          <cell r="DU4" t="str">
            <v>TOTAL</v>
          </cell>
        </row>
        <row r="5">
          <cell r="C5">
            <v>1</v>
          </cell>
          <cell r="D5">
            <v>3</v>
          </cell>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C6">
            <v>1</v>
          </cell>
          <cell r="D6">
            <v>3</v>
          </cell>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3" refreshError="1">
        <row r="1">
          <cell r="A1" t="str">
            <v>PASCHIM GUJARAT VIJ COMPANY LIMITED</v>
          </cell>
        </row>
        <row r="2">
          <cell r="A2" t="str">
            <v>CIRCLE OFFICE, AMRELI</v>
          </cell>
        </row>
        <row r="3">
          <cell r="A3" t="str">
            <v>PAID PENDING LIGHTING MONTHWISE AND CATEGORY WISE</v>
          </cell>
          <cell r="DU3">
            <v>0</v>
          </cell>
        </row>
        <row r="4">
          <cell r="A4" t="str">
            <v>Sr.No.</v>
          </cell>
          <cell r="B4" t="str">
            <v>DISCOM</v>
          </cell>
          <cell r="C4" t="str">
            <v>CIRCLE</v>
          </cell>
          <cell r="D4" t="str">
            <v>DIVISION</v>
          </cell>
          <cell r="E4">
            <v>2005</v>
          </cell>
          <cell r="BM4">
            <v>2006</v>
          </cell>
          <cell r="DU4" t="str">
            <v>TOTAL</v>
          </cell>
        </row>
        <row r="5">
          <cell r="E5">
            <v>1</v>
          </cell>
          <cell r="J5">
            <v>2</v>
          </cell>
          <cell r="O5">
            <v>3</v>
          </cell>
          <cell r="T5">
            <v>4</v>
          </cell>
          <cell r="Y5">
            <v>5</v>
          </cell>
          <cell r="AD5">
            <v>6</v>
          </cell>
          <cell r="AI5">
            <v>7</v>
          </cell>
          <cell r="AN5">
            <v>8</v>
          </cell>
          <cell r="AS5">
            <v>9</v>
          </cell>
          <cell r="AX5">
            <v>10</v>
          </cell>
          <cell r="BC5">
            <v>11</v>
          </cell>
          <cell r="BH5">
            <v>12</v>
          </cell>
          <cell r="BM5">
            <v>1</v>
          </cell>
          <cell r="BR5">
            <v>2</v>
          </cell>
          <cell r="BW5">
            <v>3</v>
          </cell>
          <cell r="CB5">
            <v>4</v>
          </cell>
          <cell r="CG5">
            <v>5</v>
          </cell>
          <cell r="CL5">
            <v>6</v>
          </cell>
          <cell r="CQ5">
            <v>7</v>
          </cell>
          <cell r="CV5">
            <v>8</v>
          </cell>
          <cell r="DA5">
            <v>9</v>
          </cell>
          <cell r="DF5">
            <v>10</v>
          </cell>
          <cell r="DK5">
            <v>11</v>
          </cell>
          <cell r="DP5">
            <v>12</v>
          </cell>
        </row>
        <row r="6">
          <cell r="E6" t="str">
            <v>A</v>
          </cell>
          <cell r="F6" t="str">
            <v>B</v>
          </cell>
          <cell r="G6" t="str">
            <v>C</v>
          </cell>
          <cell r="H6" t="str">
            <v>D</v>
          </cell>
          <cell r="I6" t="str">
            <v>T</v>
          </cell>
          <cell r="J6" t="str">
            <v>A</v>
          </cell>
          <cell r="K6" t="str">
            <v>B</v>
          </cell>
          <cell r="L6" t="str">
            <v>C</v>
          </cell>
          <cell r="M6" t="str">
            <v>D</v>
          </cell>
          <cell r="N6" t="str">
            <v>T</v>
          </cell>
          <cell r="O6" t="str">
            <v>A</v>
          </cell>
          <cell r="P6" t="str">
            <v>B</v>
          </cell>
          <cell r="Q6" t="str">
            <v>C</v>
          </cell>
          <cell r="R6" t="str">
            <v>D</v>
          </cell>
          <cell r="S6" t="str">
            <v>T</v>
          </cell>
          <cell r="T6" t="str">
            <v>A</v>
          </cell>
          <cell r="U6" t="str">
            <v>B</v>
          </cell>
          <cell r="V6" t="str">
            <v>C</v>
          </cell>
          <cell r="W6" t="str">
            <v>D</v>
          </cell>
          <cell r="X6" t="str">
            <v>T</v>
          </cell>
          <cell r="Y6" t="str">
            <v>A</v>
          </cell>
          <cell r="Z6" t="str">
            <v>B</v>
          </cell>
          <cell r="AA6" t="str">
            <v>C</v>
          </cell>
          <cell r="AB6" t="str">
            <v>D</v>
          </cell>
          <cell r="AC6" t="str">
            <v>T</v>
          </cell>
          <cell r="AD6" t="str">
            <v>A</v>
          </cell>
          <cell r="AE6" t="str">
            <v>B</v>
          </cell>
          <cell r="AF6" t="str">
            <v>C</v>
          </cell>
          <cell r="AG6" t="str">
            <v>D</v>
          </cell>
          <cell r="AH6" t="str">
            <v>T</v>
          </cell>
          <cell r="AI6" t="str">
            <v>A</v>
          </cell>
          <cell r="AJ6" t="str">
            <v>B</v>
          </cell>
          <cell r="AK6" t="str">
            <v>C</v>
          </cell>
          <cell r="AL6" t="str">
            <v>D</v>
          </cell>
          <cell r="AM6" t="str">
            <v>T</v>
          </cell>
          <cell r="AN6" t="str">
            <v>A</v>
          </cell>
          <cell r="AO6" t="str">
            <v>B</v>
          </cell>
          <cell r="AP6" t="str">
            <v>C</v>
          </cell>
          <cell r="AQ6" t="str">
            <v>D</v>
          </cell>
          <cell r="AR6" t="str">
            <v>T</v>
          </cell>
          <cell r="AS6" t="str">
            <v>A</v>
          </cell>
          <cell r="AT6" t="str">
            <v>B</v>
          </cell>
          <cell r="AU6" t="str">
            <v>C</v>
          </cell>
          <cell r="AV6" t="str">
            <v>D</v>
          </cell>
          <cell r="AW6" t="str">
            <v>T</v>
          </cell>
          <cell r="AX6" t="str">
            <v>A</v>
          </cell>
          <cell r="AY6" t="str">
            <v>B</v>
          </cell>
          <cell r="AZ6" t="str">
            <v>C</v>
          </cell>
          <cell r="BA6" t="str">
            <v>D</v>
          </cell>
          <cell r="BB6" t="str">
            <v>T</v>
          </cell>
          <cell r="BC6" t="str">
            <v>A</v>
          </cell>
          <cell r="BD6" t="str">
            <v>B</v>
          </cell>
          <cell r="BE6" t="str">
            <v>C</v>
          </cell>
          <cell r="BF6" t="str">
            <v>D</v>
          </cell>
          <cell r="BG6" t="str">
            <v>T</v>
          </cell>
          <cell r="BH6" t="str">
            <v>A</v>
          </cell>
          <cell r="BI6" t="str">
            <v>B</v>
          </cell>
          <cell r="BJ6" t="str">
            <v>C</v>
          </cell>
          <cell r="BK6" t="str">
            <v>D</v>
          </cell>
          <cell r="BL6" t="str">
            <v>T</v>
          </cell>
          <cell r="BM6" t="str">
            <v>A</v>
          </cell>
          <cell r="BN6" t="str">
            <v>B</v>
          </cell>
          <cell r="BO6" t="str">
            <v>C</v>
          </cell>
          <cell r="BP6" t="str">
            <v>D</v>
          </cell>
          <cell r="BQ6" t="str">
            <v>T</v>
          </cell>
          <cell r="BR6" t="str">
            <v>A</v>
          </cell>
          <cell r="BS6" t="str">
            <v>B</v>
          </cell>
          <cell r="BT6" t="str">
            <v>C</v>
          </cell>
          <cell r="BU6" t="str">
            <v>D</v>
          </cell>
          <cell r="BV6" t="str">
            <v>T</v>
          </cell>
          <cell r="BW6" t="str">
            <v>A</v>
          </cell>
          <cell r="BX6" t="str">
            <v>B</v>
          </cell>
          <cell r="BY6" t="str">
            <v>C</v>
          </cell>
          <cell r="BZ6" t="str">
            <v>D</v>
          </cell>
          <cell r="CA6" t="str">
            <v>T</v>
          </cell>
          <cell r="CB6" t="str">
            <v>A</v>
          </cell>
          <cell r="CC6" t="str">
            <v>B</v>
          </cell>
          <cell r="CD6" t="str">
            <v>C</v>
          </cell>
          <cell r="CE6" t="str">
            <v>D</v>
          </cell>
          <cell r="CF6" t="str">
            <v>T</v>
          </cell>
          <cell r="CG6" t="str">
            <v>A</v>
          </cell>
          <cell r="CH6" t="str">
            <v>B</v>
          </cell>
          <cell r="CI6" t="str">
            <v>C</v>
          </cell>
          <cell r="CJ6" t="str">
            <v>D</v>
          </cell>
          <cell r="CK6" t="str">
            <v>T</v>
          </cell>
          <cell r="CL6" t="str">
            <v>A</v>
          </cell>
          <cell r="CM6" t="str">
            <v>B</v>
          </cell>
          <cell r="CN6" t="str">
            <v>C</v>
          </cell>
          <cell r="CO6" t="str">
            <v>D</v>
          </cell>
          <cell r="CP6" t="str">
            <v>T</v>
          </cell>
          <cell r="CQ6" t="str">
            <v>A</v>
          </cell>
          <cell r="CR6" t="str">
            <v>B</v>
          </cell>
          <cell r="CS6" t="str">
            <v>C</v>
          </cell>
          <cell r="CT6" t="str">
            <v>D</v>
          </cell>
          <cell r="CU6" t="str">
            <v>T</v>
          </cell>
          <cell r="CV6" t="str">
            <v>A</v>
          </cell>
          <cell r="CW6" t="str">
            <v>B</v>
          </cell>
          <cell r="CX6" t="str">
            <v>C</v>
          </cell>
          <cell r="CY6" t="str">
            <v>D</v>
          </cell>
          <cell r="CZ6" t="str">
            <v>T</v>
          </cell>
          <cell r="DA6" t="str">
            <v>A</v>
          </cell>
          <cell r="DB6" t="str">
            <v>B</v>
          </cell>
          <cell r="DC6" t="str">
            <v>C</v>
          </cell>
          <cell r="DD6" t="str">
            <v>D</v>
          </cell>
          <cell r="DE6" t="str">
            <v>T</v>
          </cell>
          <cell r="DF6" t="str">
            <v>A</v>
          </cell>
          <cell r="DG6" t="str">
            <v>B</v>
          </cell>
          <cell r="DH6" t="str">
            <v>C</v>
          </cell>
          <cell r="DI6" t="str">
            <v>D</v>
          </cell>
          <cell r="DJ6" t="str">
            <v>T</v>
          </cell>
          <cell r="DK6" t="str">
            <v>A</v>
          </cell>
          <cell r="DL6" t="str">
            <v>B</v>
          </cell>
          <cell r="DM6" t="str">
            <v>C</v>
          </cell>
          <cell r="DN6" t="str">
            <v>D</v>
          </cell>
          <cell r="DO6" t="str">
            <v>T</v>
          </cell>
          <cell r="DP6" t="str">
            <v>A</v>
          </cell>
          <cell r="DQ6" t="str">
            <v>B</v>
          </cell>
          <cell r="DR6" t="str">
            <v>C</v>
          </cell>
          <cell r="DS6" t="str">
            <v>D</v>
          </cell>
          <cell r="DT6" t="str">
            <v>T</v>
          </cell>
          <cell r="DU6" t="str">
            <v>A</v>
          </cell>
          <cell r="DV6" t="str">
            <v>B</v>
          </cell>
          <cell r="DW6" t="str">
            <v>C</v>
          </cell>
          <cell r="DX6" t="str">
            <v>D</v>
          </cell>
          <cell r="DY6" t="str">
            <v>TOTAL</v>
          </cell>
        </row>
        <row r="7">
          <cell r="D7" t="str">
            <v>AMRELI    -1</v>
          </cell>
        </row>
        <row r="8">
          <cell r="D8" t="str">
            <v xml:space="preserve">SAVAR KUNDLA    </v>
          </cell>
        </row>
        <row r="9">
          <cell r="D9" t="str">
            <v xml:space="preserve">UNA     </v>
          </cell>
        </row>
        <row r="10">
          <cell r="D10" t="str">
            <v>AMRELI-2</v>
          </cell>
        </row>
        <row r="11">
          <cell r="D11" t="str">
            <v>CIRCLE-TOTAL</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_D COMP"/>
      <sheetName val="CatCum"/>
      <sheetName val="FDR_30"/>
      <sheetName val="INDU-URBAN-MONTHLY"/>
      <sheetName val="SLABWISE"/>
      <sheetName val="URBN-INDU-FEEDERWISE"/>
      <sheetName val="JGY-Monthly"/>
      <sheetName val="jgy-breakup"/>
      <sheetName val="JGY-FEEDERWISE"/>
      <sheetName val="Nonworking_Meter"/>
      <sheetName val="Wrapped_Meter_Inspection"/>
      <sheetName val="AMORPHS"/>
      <sheetName val="LST"/>
      <sheetName val="Ag shifting"/>
      <sheetName val="TC comp "/>
      <sheetName val="GUVNL_SUPPLIER"/>
      <sheetName val="Repairer_GP"/>
      <sheetName val="Ind_reg"/>
      <sheetName val="LTG_reg"/>
      <sheetName val="HT_1"/>
      <sheetName val="HT_2"/>
      <sheetName val="INDU_URBAN_MONTHLY"/>
      <sheetName val="URBN_INDU_FEEDERWISE"/>
      <sheetName val="jgy_monthly"/>
      <sheetName val="jgy_brkup"/>
      <sheetName val="JGY_FEEDERWISE"/>
      <sheetName val="SuvP_Ltg_Catwise"/>
      <sheetName val="PP_Ltg_Catwise"/>
      <sheetName val="SuvP_Ind_Catwise "/>
      <sheetName val="PP_Ind_Catwise "/>
      <sheetName val="zpF0001"/>
      <sheetName val="New AG UN METER"/>
      <sheetName val="LMAIN"/>
      <sheetName val="PRO_39_C"/>
      <sheetName val="shp_T&amp;D_drive"/>
      <sheetName val="ZP AMR"/>
      <sheetName val="ann10"/>
      <sheetName val="mpmla wise pp01_02"/>
      <sheetName val="REPORT"/>
      <sheetName val="shp_T_D_drive"/>
      <sheetName val="Result"/>
      <sheetName val="MASTER"/>
      <sheetName val="REL_CONN_13 "/>
      <sheetName val="compar jgy"/>
      <sheetName val="COMPARE AG"/>
      <sheetName val="mpmla wise pp02_03"/>
      <sheetName val="METRE ON UM CONN"/>
      <sheetName val="AG UN METER"/>
      <sheetName val="Recovered_Sheet5"/>
      <sheetName val="Lookups"/>
      <sheetName val="Rep_New_RSO"/>
    </sheetNames>
    <sheetDataSet>
      <sheetData sheetId="0" refreshError="1">
        <row r="1">
          <cell r="A1" t="str">
            <v>Sr. No.</v>
          </cell>
          <cell r="B1" t="str">
            <v>Name of Circle</v>
          </cell>
        </row>
        <row r="3">
          <cell r="A3" t="str">
            <v>2004-05 upto Mar-2005</v>
          </cell>
        </row>
        <row r="4">
          <cell r="A4">
            <v>1</v>
          </cell>
          <cell r="B4" t="str">
            <v>Rajkot City</v>
          </cell>
        </row>
        <row r="5">
          <cell r="A5">
            <v>2</v>
          </cell>
          <cell r="B5" t="str">
            <v>Rajkot Rural</v>
          </cell>
        </row>
        <row r="6">
          <cell r="A6">
            <v>3</v>
          </cell>
          <cell r="B6" t="str">
            <v>Porbandar</v>
          </cell>
        </row>
        <row r="7">
          <cell r="A7">
            <v>4</v>
          </cell>
          <cell r="B7" t="str">
            <v>Jamnagar</v>
          </cell>
        </row>
        <row r="8">
          <cell r="A8">
            <v>5</v>
          </cell>
          <cell r="B8" t="str">
            <v>Bhuj</v>
          </cell>
        </row>
        <row r="9">
          <cell r="A9">
            <v>6</v>
          </cell>
          <cell r="B9" t="str">
            <v>Junagadh</v>
          </cell>
        </row>
        <row r="10">
          <cell r="B10" t="str">
            <v>PGVCL-1</v>
          </cell>
        </row>
        <row r="11">
          <cell r="A11">
            <v>1</v>
          </cell>
          <cell r="B11" t="str">
            <v>Bhavnagar</v>
          </cell>
        </row>
        <row r="12">
          <cell r="A12">
            <v>2</v>
          </cell>
          <cell r="B12" t="str">
            <v>Amreli</v>
          </cell>
        </row>
        <row r="13">
          <cell r="A13">
            <v>3</v>
          </cell>
          <cell r="B13" t="str">
            <v>Surendranagar</v>
          </cell>
        </row>
        <row r="14">
          <cell r="B14" t="str">
            <v>PGVCL-2</v>
          </cell>
        </row>
        <row r="15">
          <cell r="B15" t="str">
            <v>PGVCL Total</v>
          </cell>
        </row>
        <row r="16">
          <cell r="A16" t="str">
            <v>2005-06 upto Mar-2006</v>
          </cell>
        </row>
        <row r="17">
          <cell r="A17">
            <v>1</v>
          </cell>
          <cell r="B17" t="str">
            <v>Rajkot City</v>
          </cell>
        </row>
        <row r="18">
          <cell r="A18">
            <v>2</v>
          </cell>
          <cell r="B18" t="str">
            <v>Rajkot Rural</v>
          </cell>
        </row>
        <row r="19">
          <cell r="A19">
            <v>3</v>
          </cell>
          <cell r="B19" t="str">
            <v>Porbandar</v>
          </cell>
        </row>
        <row r="20">
          <cell r="A20">
            <v>4</v>
          </cell>
          <cell r="B20" t="str">
            <v>Jamnagar</v>
          </cell>
        </row>
        <row r="21">
          <cell r="A21">
            <v>5</v>
          </cell>
          <cell r="B21" t="str">
            <v>Junagadh</v>
          </cell>
        </row>
        <row r="22">
          <cell r="A22">
            <v>6</v>
          </cell>
          <cell r="B22" t="str">
            <v>Bhuj</v>
          </cell>
        </row>
        <row r="23">
          <cell r="B23" t="str">
            <v>PGVCL-1</v>
          </cell>
        </row>
        <row r="24">
          <cell r="A24">
            <v>1</v>
          </cell>
          <cell r="B24" t="str">
            <v>Bhavnagar</v>
          </cell>
        </row>
        <row r="25">
          <cell r="A25">
            <v>2</v>
          </cell>
          <cell r="B25" t="str">
            <v>Amreli</v>
          </cell>
        </row>
        <row r="26">
          <cell r="A26">
            <v>3</v>
          </cell>
          <cell r="B26" t="str">
            <v>Surendranagar</v>
          </cell>
        </row>
        <row r="27">
          <cell r="B27" t="str">
            <v>PGVCL-2</v>
          </cell>
        </row>
        <row r="28">
          <cell r="B28" t="str">
            <v>PGVCL Total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ILY TT"/>
      <sheetName val="TT PIVOT"/>
      <sheetName val="DAILY SF"/>
      <sheetName val="SF PIVOT"/>
      <sheetName val="FDR MST"/>
      <sheetName val="DATA"/>
      <sheetName val="REF"/>
      <sheetName val="REPORT"/>
      <sheetName val="T_D COMP"/>
      <sheetName val="PRO_39_C"/>
      <sheetName val="AG UN METER"/>
      <sheetName val="SuvP_Ltg_Catwise"/>
      <sheetName val="PP_Ltg_Catwise"/>
      <sheetName val="SuvP_Ind_Catwise "/>
      <sheetName val="PP_Ind_Catwise "/>
      <sheetName val="mpmla wise pp0001"/>
      <sheetName val="zpF0001"/>
      <sheetName val="shp_T_D_drive"/>
      <sheetName val="compar jgy"/>
      <sheetName val="COMPARE AG"/>
      <sheetName val="MASTER"/>
      <sheetName val="PASTE"/>
      <sheetName val="SQD WS"/>
      <sheetName val="DRV WS"/>
    </sheetNames>
    <sheetDataSet>
      <sheetData sheetId="0" refreshError="1"/>
      <sheetData sheetId="1" refreshError="1"/>
      <sheetData sheetId="2" refreshError="1"/>
      <sheetData sheetId="3" refreshError="1"/>
      <sheetData sheetId="4" refreshError="1">
        <row r="1">
          <cell r="G1" t="str">
            <v>FEEDER_CAT</v>
          </cell>
          <cell r="AB1" t="str">
            <v>FEEDER LABEL</v>
          </cell>
          <cell r="AC1" t="str">
            <v>SDN</v>
          </cell>
          <cell r="AD1" t="str">
            <v>DN</v>
          </cell>
          <cell r="AE1" t="str">
            <v>CIRCLE</v>
          </cell>
          <cell r="AG1" t="str">
            <v>SS NAME</v>
          </cell>
        </row>
        <row r="2">
          <cell r="G2" t="str">
            <v>SST</v>
          </cell>
          <cell r="AB2" t="str">
            <v>220KVS'KUNDALA SST</v>
          </cell>
          <cell r="AC2" t="str">
            <v>S'KUNDLA [T]</v>
          </cell>
          <cell r="AD2" t="str">
            <v>S'KUNDLA</v>
          </cell>
          <cell r="AE2" t="str">
            <v>AMRELI</v>
          </cell>
          <cell r="AG2" t="str">
            <v>220 KV S'KUNDLA</v>
          </cell>
        </row>
        <row r="3">
          <cell r="G3" t="str">
            <v>EHT</v>
          </cell>
          <cell r="AB3" t="str">
            <v>66KVULTRATECH (NCCL) EHT</v>
          </cell>
          <cell r="AC3" t="str">
            <v>JAFRABAD</v>
          </cell>
          <cell r="AD3" t="str">
            <v>S'KUNDLA</v>
          </cell>
          <cell r="AE3" t="str">
            <v>AMRELI</v>
          </cell>
          <cell r="AG3" t="str">
            <v>220 KV S'KUNDLA</v>
          </cell>
        </row>
        <row r="4">
          <cell r="G4" t="str">
            <v>AG</v>
          </cell>
          <cell r="AB4" t="str">
            <v>ADPUR AG</v>
          </cell>
          <cell r="AC4" t="str">
            <v>BAGASARA</v>
          </cell>
          <cell r="AD4" t="str">
            <v>AMRELI-2</v>
          </cell>
          <cell r="AE4" t="str">
            <v>AMRELI</v>
          </cell>
          <cell r="AG4" t="str">
            <v>BAGASARA</v>
          </cell>
        </row>
        <row r="5">
          <cell r="G5" t="str">
            <v>AG</v>
          </cell>
          <cell r="AB5" t="str">
            <v>ADSANG AG</v>
          </cell>
          <cell r="AC5" t="str">
            <v>S'KUNDLA [R]</v>
          </cell>
          <cell r="AD5" t="str">
            <v>S'KUNDLA</v>
          </cell>
          <cell r="AE5" t="str">
            <v>AMRELI</v>
          </cell>
          <cell r="AG5" t="str">
            <v>KHAMBHA</v>
          </cell>
        </row>
        <row r="6">
          <cell r="G6" t="str">
            <v>AG</v>
          </cell>
          <cell r="AB6" t="str">
            <v>ADTALA AG</v>
          </cell>
          <cell r="AC6" t="str">
            <v>CHITAL N</v>
          </cell>
          <cell r="AD6" t="str">
            <v>AMRELI-1</v>
          </cell>
          <cell r="AE6" t="str">
            <v>AMRELI</v>
          </cell>
          <cell r="AG6" t="str">
            <v>CHITAL</v>
          </cell>
        </row>
        <row r="7">
          <cell r="G7" t="str">
            <v>AG</v>
          </cell>
          <cell r="AB7" t="str">
            <v>ADVI AG</v>
          </cell>
          <cell r="AC7" t="str">
            <v>KODINAR-2</v>
          </cell>
          <cell r="AD7" t="str">
            <v>UNA</v>
          </cell>
          <cell r="AE7" t="str">
            <v>AMRELI</v>
          </cell>
          <cell r="AG7" t="str">
            <v>ADVI</v>
          </cell>
        </row>
        <row r="8">
          <cell r="G8" t="str">
            <v>SST</v>
          </cell>
          <cell r="AB8" t="str">
            <v>ADVI SST</v>
          </cell>
          <cell r="AC8" t="str">
            <v>KODINAR-2</v>
          </cell>
          <cell r="AD8" t="str">
            <v>UNA</v>
          </cell>
          <cell r="AE8" t="str">
            <v>AMRELI</v>
          </cell>
          <cell r="AG8" t="str">
            <v>ADVI</v>
          </cell>
        </row>
        <row r="9">
          <cell r="G9" t="str">
            <v>JGY</v>
          </cell>
          <cell r="AB9" t="str">
            <v>AGARIYA JGY</v>
          </cell>
          <cell r="AC9" t="str">
            <v>RAJULA</v>
          </cell>
          <cell r="AD9" t="str">
            <v>S'KUNDLA</v>
          </cell>
          <cell r="AE9" t="str">
            <v>AMRELI</v>
          </cell>
          <cell r="AG9" t="str">
            <v>AMBARDI</v>
          </cell>
        </row>
        <row r="10">
          <cell r="G10" t="str">
            <v>JGY</v>
          </cell>
          <cell r="AB10" t="str">
            <v>AKALA JGY</v>
          </cell>
          <cell r="AC10" t="str">
            <v>LATHI</v>
          </cell>
          <cell r="AD10" t="str">
            <v>AMRELI-1</v>
          </cell>
          <cell r="AE10" t="str">
            <v>AMRELI</v>
          </cell>
          <cell r="AG10" t="str">
            <v>LATHI</v>
          </cell>
        </row>
        <row r="11">
          <cell r="G11" t="str">
            <v>AG</v>
          </cell>
          <cell r="AB11" t="str">
            <v>ALIDAR AG</v>
          </cell>
          <cell r="AC11" t="str">
            <v>KODINAR-1</v>
          </cell>
          <cell r="AD11" t="str">
            <v>UNA</v>
          </cell>
          <cell r="AE11" t="str">
            <v>AMRELI</v>
          </cell>
          <cell r="AG11" t="str">
            <v>ADVI</v>
          </cell>
        </row>
        <row r="12">
          <cell r="G12" t="str">
            <v>JGY</v>
          </cell>
          <cell r="AB12" t="str">
            <v>ALIDAR JGY</v>
          </cell>
          <cell r="AC12" t="str">
            <v>KODINAR-2</v>
          </cell>
          <cell r="AD12" t="str">
            <v>UNA</v>
          </cell>
          <cell r="AE12" t="str">
            <v>AMRELI</v>
          </cell>
          <cell r="AG12" t="str">
            <v>ALIDAR</v>
          </cell>
        </row>
        <row r="13">
          <cell r="G13" t="str">
            <v>AG</v>
          </cell>
          <cell r="AB13" t="str">
            <v>ALIUDEPUR-AMRELI AG</v>
          </cell>
          <cell r="AC13" t="str">
            <v>LATHI</v>
          </cell>
          <cell r="AD13" t="str">
            <v>AMRELI-1</v>
          </cell>
          <cell r="AE13" t="str">
            <v>AMRELI</v>
          </cell>
          <cell r="AG13" t="str">
            <v>LATHI</v>
          </cell>
        </row>
        <row r="14">
          <cell r="G14" t="str">
            <v>AG</v>
          </cell>
          <cell r="AB14" t="str">
            <v>AMARAPUR AG</v>
          </cell>
          <cell r="AC14" t="str">
            <v>KUKAVAV</v>
          </cell>
          <cell r="AD14" t="str">
            <v>AMRELI-2</v>
          </cell>
          <cell r="AE14" t="str">
            <v>AMRELI</v>
          </cell>
          <cell r="AG14" t="str">
            <v>KUNKAVAV</v>
          </cell>
        </row>
        <row r="15">
          <cell r="G15" t="str">
            <v>AG</v>
          </cell>
          <cell r="AB15" t="str">
            <v>AMARNAGAR AG</v>
          </cell>
          <cell r="AC15" t="str">
            <v>VADIA</v>
          </cell>
          <cell r="AD15" t="str">
            <v>AMRELI-2</v>
          </cell>
          <cell r="AE15" t="str">
            <v>AMRELI</v>
          </cell>
          <cell r="AG15" t="str">
            <v>VADIA</v>
          </cell>
        </row>
        <row r="16">
          <cell r="G16" t="str">
            <v>AG</v>
          </cell>
          <cell r="AB16" t="str">
            <v>AMBARADI AG</v>
          </cell>
          <cell r="AC16" t="str">
            <v>S'KUNDLA [R]</v>
          </cell>
          <cell r="AD16" t="str">
            <v>S'KUNDLA</v>
          </cell>
          <cell r="AE16" t="str">
            <v>AMRELI</v>
          </cell>
          <cell r="AG16" t="str">
            <v>S'KUNDLA</v>
          </cell>
        </row>
        <row r="17">
          <cell r="G17" t="str">
            <v>AG</v>
          </cell>
          <cell r="AB17" t="str">
            <v>AMBARDI AG</v>
          </cell>
          <cell r="AC17" t="str">
            <v>DHARI</v>
          </cell>
          <cell r="AD17" t="str">
            <v>AMRELI-2</v>
          </cell>
          <cell r="AE17" t="str">
            <v>AMRELI</v>
          </cell>
          <cell r="AG17" t="str">
            <v>DHARI</v>
          </cell>
        </row>
        <row r="18">
          <cell r="G18" t="str">
            <v>JGY</v>
          </cell>
          <cell r="AB18" t="str">
            <v>AMBARDI JGY</v>
          </cell>
          <cell r="AC18" t="str">
            <v>S'KUNDLA [R]</v>
          </cell>
          <cell r="AD18" t="str">
            <v>S'KUNDLA</v>
          </cell>
          <cell r="AE18" t="str">
            <v>AMRELI</v>
          </cell>
          <cell r="AG18" t="str">
            <v>AMBARDI</v>
          </cell>
        </row>
        <row r="19">
          <cell r="G19" t="str">
            <v>SST</v>
          </cell>
          <cell r="AB19" t="str">
            <v>AMBARDI SST</v>
          </cell>
          <cell r="AC19" t="str">
            <v>S'KUNDLA [R]</v>
          </cell>
          <cell r="AD19" t="str">
            <v>S'KUNDLA</v>
          </cell>
          <cell r="AE19" t="str">
            <v>AMRELI</v>
          </cell>
          <cell r="AG19" t="str">
            <v>AMBARDI</v>
          </cell>
        </row>
        <row r="20">
          <cell r="G20" t="str">
            <v>AG</v>
          </cell>
          <cell r="AB20" t="str">
            <v>AMODRA AG</v>
          </cell>
          <cell r="AC20" t="str">
            <v>UNA-2</v>
          </cell>
          <cell r="AD20" t="str">
            <v>UNA</v>
          </cell>
          <cell r="AE20" t="str">
            <v>AMRELI</v>
          </cell>
          <cell r="AG20" t="str">
            <v>UNA</v>
          </cell>
        </row>
        <row r="21">
          <cell r="G21" t="str">
            <v>SST</v>
          </cell>
          <cell r="AB21" t="str">
            <v>AMRELI-A SST</v>
          </cell>
          <cell r="AC21" t="str">
            <v>AMRELI [T]</v>
          </cell>
          <cell r="AD21" t="str">
            <v>AMRELI-1</v>
          </cell>
          <cell r="AE21" t="str">
            <v>AMRELI</v>
          </cell>
          <cell r="AG21" t="str">
            <v>AMRELI</v>
          </cell>
        </row>
        <row r="22">
          <cell r="G22" t="str">
            <v>SST</v>
          </cell>
          <cell r="AB22" t="str">
            <v>AMRELI-B SST</v>
          </cell>
          <cell r="AC22" t="str">
            <v>AMRELI [R]</v>
          </cell>
          <cell r="AD22" t="str">
            <v>AMRELI-1</v>
          </cell>
          <cell r="AE22" t="str">
            <v>AMRELI</v>
          </cell>
          <cell r="AG22" t="str">
            <v>AMRELI-B</v>
          </cell>
        </row>
        <row r="23">
          <cell r="G23" t="str">
            <v>URBAN</v>
          </cell>
          <cell r="AB23" t="str">
            <v>AMRELICITY-1 URBAN</v>
          </cell>
          <cell r="AC23" t="str">
            <v>AMRELI [T]</v>
          </cell>
          <cell r="AD23" t="str">
            <v>AMRELI-1</v>
          </cell>
          <cell r="AE23" t="str">
            <v>AMRELI</v>
          </cell>
          <cell r="AG23" t="str">
            <v>AMRELI</v>
          </cell>
        </row>
        <row r="24">
          <cell r="G24" t="str">
            <v>URBAN</v>
          </cell>
          <cell r="AB24" t="str">
            <v>AMRELICITY-2 URBAN</v>
          </cell>
          <cell r="AC24" t="str">
            <v>AMRELI [T]</v>
          </cell>
          <cell r="AD24" t="str">
            <v>AMRELI-1</v>
          </cell>
          <cell r="AE24" t="str">
            <v>AMRELI</v>
          </cell>
          <cell r="AG24" t="str">
            <v>AMRELI</v>
          </cell>
        </row>
        <row r="25">
          <cell r="G25" t="str">
            <v>URBAN</v>
          </cell>
          <cell r="AB25" t="str">
            <v>AMRELICITY-3 URBAN</v>
          </cell>
          <cell r="AC25" t="str">
            <v>AMRELI [T]</v>
          </cell>
          <cell r="AD25" t="str">
            <v>AMRELI-1</v>
          </cell>
          <cell r="AE25" t="str">
            <v>AMRELI</v>
          </cell>
          <cell r="AG25" t="str">
            <v>AMRELI</v>
          </cell>
        </row>
        <row r="26">
          <cell r="G26" t="str">
            <v>URBAN</v>
          </cell>
          <cell r="AB26" t="str">
            <v>AMRELICITY-4 URBAN</v>
          </cell>
          <cell r="AC26" t="str">
            <v>AMRELI [T]</v>
          </cell>
          <cell r="AD26" t="str">
            <v>AMRELI-1</v>
          </cell>
          <cell r="AE26" t="str">
            <v>AMRELI</v>
          </cell>
          <cell r="AG26" t="str">
            <v>AMRELI</v>
          </cell>
        </row>
        <row r="27">
          <cell r="G27" t="str">
            <v>JGY</v>
          </cell>
          <cell r="AB27" t="str">
            <v>AMRUTPUR JGY</v>
          </cell>
          <cell r="AC27" t="str">
            <v>DHARI</v>
          </cell>
          <cell r="AD27" t="str">
            <v>AMRELI-2</v>
          </cell>
          <cell r="AE27" t="str">
            <v>AMRELI</v>
          </cell>
          <cell r="AG27" t="str">
            <v>DUDHALA</v>
          </cell>
        </row>
        <row r="28">
          <cell r="G28" t="str">
            <v>AG</v>
          </cell>
          <cell r="AB28" t="str">
            <v>ANANDPUR AG</v>
          </cell>
          <cell r="AC28" t="str">
            <v>KODINAR-2</v>
          </cell>
          <cell r="AD28" t="str">
            <v>UNA</v>
          </cell>
          <cell r="AE28" t="str">
            <v>AMRELI</v>
          </cell>
          <cell r="AG28" t="str">
            <v>KODINAR</v>
          </cell>
        </row>
        <row r="29">
          <cell r="G29" t="str">
            <v>AG</v>
          </cell>
          <cell r="AB29" t="str">
            <v>ANIDA AG</v>
          </cell>
          <cell r="AC29" t="str">
            <v>KUKAVAV</v>
          </cell>
          <cell r="AD29" t="str">
            <v>AMRELI-2</v>
          </cell>
          <cell r="AE29" t="str">
            <v>AMRELI</v>
          </cell>
          <cell r="AG29" t="str">
            <v>KUNKAVAV</v>
          </cell>
        </row>
        <row r="30">
          <cell r="G30" t="str">
            <v>AG</v>
          </cell>
          <cell r="AB30" t="str">
            <v>ANIDA AG</v>
          </cell>
          <cell r="AC30" t="str">
            <v>S'KUNDLA [R]</v>
          </cell>
          <cell r="AD30" t="str">
            <v>S'KUNDLA</v>
          </cell>
          <cell r="AE30" t="str">
            <v>AMRELI</v>
          </cell>
          <cell r="AG30" t="str">
            <v>S'KUNDLA</v>
          </cell>
        </row>
        <row r="31">
          <cell r="G31" t="str">
            <v>AG</v>
          </cell>
          <cell r="AB31" t="str">
            <v>ANSODAR (GUNDRAN) AG</v>
          </cell>
          <cell r="AC31" t="str">
            <v>LATHI</v>
          </cell>
          <cell r="AD31" t="str">
            <v>AMRELI-1</v>
          </cell>
          <cell r="AE31" t="str">
            <v>AMRELI</v>
          </cell>
          <cell r="AG31" t="str">
            <v>LATHI</v>
          </cell>
        </row>
        <row r="32">
          <cell r="G32" t="str">
            <v>JGY</v>
          </cell>
          <cell r="AB32" t="str">
            <v>ASHAPURA JGY</v>
          </cell>
          <cell r="AC32" t="str">
            <v>UNA-2</v>
          </cell>
          <cell r="AD32" t="str">
            <v>UNA</v>
          </cell>
          <cell r="AE32" t="str">
            <v>AMRELI</v>
          </cell>
          <cell r="AG32" t="str">
            <v>DHOKADAVA</v>
          </cell>
        </row>
        <row r="33">
          <cell r="G33" t="str">
            <v>URBAN</v>
          </cell>
          <cell r="AB33" t="str">
            <v>ATKOTROAD URBAN</v>
          </cell>
          <cell r="AC33" t="str">
            <v>BABRA</v>
          </cell>
          <cell r="AD33" t="str">
            <v>AMRELI-1</v>
          </cell>
          <cell r="AE33" t="str">
            <v>AMRELI</v>
          </cell>
          <cell r="AG33" t="str">
            <v>BABRA</v>
          </cell>
        </row>
        <row r="34">
          <cell r="G34" t="str">
            <v>AG</v>
          </cell>
          <cell r="AB34" t="str">
            <v>BABAPUR AG</v>
          </cell>
          <cell r="AC34" t="str">
            <v>AMRELI [R]</v>
          </cell>
          <cell r="AD34" t="str">
            <v>AMRELI-1</v>
          </cell>
          <cell r="AE34" t="str">
            <v>AMRELI</v>
          </cell>
          <cell r="AG34" t="str">
            <v>AMRELI</v>
          </cell>
        </row>
        <row r="35">
          <cell r="G35" t="str">
            <v>SST</v>
          </cell>
          <cell r="AB35" t="str">
            <v>BABARA SST</v>
          </cell>
          <cell r="AC35" t="str">
            <v>BABRA</v>
          </cell>
          <cell r="AD35" t="str">
            <v>AMRELI-1</v>
          </cell>
          <cell r="AE35" t="str">
            <v>AMRELI</v>
          </cell>
          <cell r="AG35" t="str">
            <v>BABRA</v>
          </cell>
        </row>
        <row r="36">
          <cell r="G36" t="str">
            <v>HTEX</v>
          </cell>
          <cell r="AB36" t="str">
            <v>BABARA W/W HTEX</v>
          </cell>
          <cell r="AC36" t="str">
            <v>LATHI</v>
          </cell>
          <cell r="AD36" t="str">
            <v>AMRELI-1</v>
          </cell>
          <cell r="AE36" t="str">
            <v>AMRELI</v>
          </cell>
          <cell r="AG36" t="str">
            <v>BABRA</v>
          </cell>
        </row>
        <row r="37">
          <cell r="G37" t="str">
            <v>AG</v>
          </cell>
          <cell r="AB37" t="str">
            <v>BABARIYA AG</v>
          </cell>
          <cell r="AC37" t="str">
            <v>UNA-1</v>
          </cell>
          <cell r="AD37" t="str">
            <v>UNA</v>
          </cell>
          <cell r="AE37" t="str">
            <v>AMRELI</v>
          </cell>
          <cell r="AG37" t="str">
            <v>GIRGADHADA</v>
          </cell>
        </row>
        <row r="38">
          <cell r="G38" t="str">
            <v>URBAN</v>
          </cell>
          <cell r="AB38" t="str">
            <v>BABRA CITY URBAN</v>
          </cell>
          <cell r="AC38" t="str">
            <v>BABRA</v>
          </cell>
          <cell r="AD38" t="str">
            <v>AMRELI-1</v>
          </cell>
          <cell r="AE38" t="str">
            <v>AMRELI</v>
          </cell>
          <cell r="AG38" t="str">
            <v>BABRA</v>
          </cell>
        </row>
        <row r="39">
          <cell r="G39" t="str">
            <v>JGY</v>
          </cell>
          <cell r="AB39" t="str">
            <v>BABRIYADHAR JGY</v>
          </cell>
          <cell r="AC39" t="str">
            <v>RAJULA</v>
          </cell>
          <cell r="AD39" t="str">
            <v>S'KUNDLA</v>
          </cell>
          <cell r="AE39" t="str">
            <v>AMRELI</v>
          </cell>
          <cell r="AG39" t="str">
            <v>DUNGAR</v>
          </cell>
        </row>
        <row r="40">
          <cell r="G40" t="str">
            <v>JGY</v>
          </cell>
          <cell r="AB40" t="str">
            <v>BADHADA JGY</v>
          </cell>
          <cell r="AC40" t="str">
            <v>S'KUNDLA [R]</v>
          </cell>
          <cell r="AD40" t="str">
            <v>S'KUNDLA</v>
          </cell>
          <cell r="AE40" t="str">
            <v>AMRELI</v>
          </cell>
          <cell r="AG40" t="str">
            <v>S'KUNDLA</v>
          </cell>
        </row>
        <row r="41">
          <cell r="G41" t="str">
            <v>URBAN</v>
          </cell>
          <cell r="AB41" t="str">
            <v>BAGASARA CITY URBAN</v>
          </cell>
          <cell r="AC41" t="str">
            <v>BAGASARA</v>
          </cell>
          <cell r="AD41" t="str">
            <v>AMRELI-2</v>
          </cell>
          <cell r="AE41" t="str">
            <v>AMRELI</v>
          </cell>
          <cell r="AG41" t="str">
            <v>BAGASARA</v>
          </cell>
        </row>
        <row r="42">
          <cell r="G42" t="str">
            <v>SST</v>
          </cell>
          <cell r="AB42" t="str">
            <v>BAGASARA SST</v>
          </cell>
          <cell r="AC42" t="str">
            <v>BAGASARA</v>
          </cell>
          <cell r="AD42" t="str">
            <v>AMRELI-2</v>
          </cell>
          <cell r="AE42" t="str">
            <v>AMRELI</v>
          </cell>
          <cell r="AG42" t="str">
            <v>BAGASARA</v>
          </cell>
        </row>
        <row r="43">
          <cell r="G43" t="str">
            <v>AG</v>
          </cell>
          <cell r="AB43" t="str">
            <v>BALAPUR AG</v>
          </cell>
          <cell r="AC43" t="str">
            <v>KUKAVAV</v>
          </cell>
          <cell r="AD43" t="str">
            <v>AMRELI-2</v>
          </cell>
          <cell r="AE43" t="str">
            <v>AMRELI</v>
          </cell>
          <cell r="AG43" t="str">
            <v>KUNKAVAV</v>
          </cell>
        </row>
        <row r="44">
          <cell r="G44" t="str">
            <v>AG</v>
          </cell>
          <cell r="AB44" t="str">
            <v>BALNATH AG</v>
          </cell>
          <cell r="AC44" t="str">
            <v>KODINAR-1</v>
          </cell>
          <cell r="AD44" t="str">
            <v>UNA</v>
          </cell>
          <cell r="AE44" t="str">
            <v>AMRELI</v>
          </cell>
          <cell r="AG44" t="str">
            <v>KODINAR</v>
          </cell>
        </row>
        <row r="45">
          <cell r="G45" t="str">
            <v>AG</v>
          </cell>
          <cell r="AB45" t="str">
            <v>BARMAN AG</v>
          </cell>
          <cell r="AC45" t="str">
            <v>JAFRABAD</v>
          </cell>
          <cell r="AD45" t="str">
            <v>S'KUNDLA</v>
          </cell>
          <cell r="AE45" t="str">
            <v>AMRELI</v>
          </cell>
          <cell r="AG45" t="str">
            <v>MOTA-BARMAN</v>
          </cell>
        </row>
        <row r="46">
          <cell r="G46" t="str">
            <v>JGY</v>
          </cell>
          <cell r="AB46" t="str">
            <v>BARPATOLI JGY</v>
          </cell>
          <cell r="AC46" t="str">
            <v>RAJULA</v>
          </cell>
          <cell r="AD46" t="str">
            <v>S'KUNDLA</v>
          </cell>
          <cell r="AE46" t="str">
            <v>AMRELI</v>
          </cell>
          <cell r="AG46" t="str">
            <v>RAJULA</v>
          </cell>
        </row>
        <row r="47">
          <cell r="G47" t="str">
            <v>JGY</v>
          </cell>
          <cell r="AB47" t="str">
            <v>BELA JGY</v>
          </cell>
          <cell r="AC47" t="str">
            <v>DAMNAGAR</v>
          </cell>
          <cell r="AD47" t="str">
            <v>AMRELI-1</v>
          </cell>
          <cell r="AE47" t="str">
            <v>AMRELI</v>
          </cell>
          <cell r="AG47" t="str">
            <v>GARIYADHAR</v>
          </cell>
        </row>
        <row r="48">
          <cell r="G48" t="str">
            <v>AG</v>
          </cell>
          <cell r="AB48" t="str">
            <v>BHADASI AG</v>
          </cell>
          <cell r="AC48" t="str">
            <v>UNA-1</v>
          </cell>
          <cell r="AD48" t="str">
            <v>UNA</v>
          </cell>
          <cell r="AE48" t="str">
            <v>AMRELI</v>
          </cell>
          <cell r="AG48" t="str">
            <v>KESARIYA</v>
          </cell>
        </row>
        <row r="49">
          <cell r="G49" t="str">
            <v>AG</v>
          </cell>
          <cell r="AB49" t="str">
            <v>BHADER AG</v>
          </cell>
          <cell r="AC49" t="str">
            <v>DHARI</v>
          </cell>
          <cell r="AD49" t="str">
            <v>AMRELI-2</v>
          </cell>
          <cell r="AE49" t="str">
            <v>AMRELI</v>
          </cell>
          <cell r="AG49" t="str">
            <v>BHADER</v>
          </cell>
        </row>
        <row r="50">
          <cell r="G50" t="str">
            <v>SST</v>
          </cell>
          <cell r="AB50" t="str">
            <v>BHADER SST</v>
          </cell>
          <cell r="AC50" t="str">
            <v>DHARI</v>
          </cell>
          <cell r="AD50" t="str">
            <v>AMRELI-2</v>
          </cell>
          <cell r="AE50" t="str">
            <v>AMRELI</v>
          </cell>
          <cell r="AG50" t="str">
            <v>BHADER</v>
          </cell>
        </row>
        <row r="51">
          <cell r="G51" t="str">
            <v>AG</v>
          </cell>
          <cell r="AB51" t="str">
            <v>BHAVANI AG</v>
          </cell>
          <cell r="AC51" t="str">
            <v>KODINAR-2</v>
          </cell>
          <cell r="AD51" t="str">
            <v>UNA</v>
          </cell>
          <cell r="AE51" t="str">
            <v>AMRELI</v>
          </cell>
          <cell r="AG51" t="str">
            <v>KODINAR</v>
          </cell>
        </row>
        <row r="52">
          <cell r="G52" t="str">
            <v>JGY</v>
          </cell>
          <cell r="AB52" t="str">
            <v>BHEBHA JGY</v>
          </cell>
          <cell r="AC52" t="str">
            <v>UNA-1</v>
          </cell>
          <cell r="AD52" t="str">
            <v>UNA</v>
          </cell>
          <cell r="AE52" t="str">
            <v>AMRELI</v>
          </cell>
          <cell r="AG52" t="str">
            <v>KESARIYA</v>
          </cell>
        </row>
        <row r="53">
          <cell r="G53" t="str">
            <v>AG</v>
          </cell>
          <cell r="AB53" t="str">
            <v>BHERAI AG</v>
          </cell>
          <cell r="AC53" t="str">
            <v>RAJULA</v>
          </cell>
          <cell r="AD53" t="str">
            <v>S'KUNDLA</v>
          </cell>
          <cell r="AE53" t="str">
            <v>AMRELI</v>
          </cell>
          <cell r="AG53" t="str">
            <v>RAJULA</v>
          </cell>
        </row>
        <row r="54">
          <cell r="G54" t="str">
            <v>AG</v>
          </cell>
          <cell r="AB54" t="str">
            <v>BHESVADI AG</v>
          </cell>
          <cell r="AC54" t="str">
            <v>LILIYA N</v>
          </cell>
          <cell r="AD54" t="str">
            <v>AMRELI-1</v>
          </cell>
          <cell r="AE54" t="str">
            <v>AMRELI</v>
          </cell>
          <cell r="AG54" t="str">
            <v>LILIYA</v>
          </cell>
        </row>
        <row r="55">
          <cell r="G55" t="str">
            <v>JGY</v>
          </cell>
          <cell r="AB55" t="str">
            <v>BHIDBHANJAN JGY</v>
          </cell>
          <cell r="AC55" t="str">
            <v>UNA-2</v>
          </cell>
          <cell r="AD55" t="str">
            <v>UNA</v>
          </cell>
          <cell r="AE55" t="str">
            <v>AMRELI</v>
          </cell>
          <cell r="AG55" t="str">
            <v>SAMTER</v>
          </cell>
        </row>
        <row r="56">
          <cell r="G56" t="str">
            <v>JGY</v>
          </cell>
          <cell r="AB56" t="str">
            <v>BHINGRAD JGY</v>
          </cell>
          <cell r="AC56" t="str">
            <v>LATHI</v>
          </cell>
          <cell r="AD56" t="str">
            <v>AMRELI-1</v>
          </cell>
          <cell r="AE56" t="str">
            <v>AMRELI</v>
          </cell>
          <cell r="AG56" t="str">
            <v>LATHI</v>
          </cell>
        </row>
        <row r="57">
          <cell r="G57" t="str">
            <v>JGY</v>
          </cell>
          <cell r="AB57" t="str">
            <v>BHOMESHWAR JGY</v>
          </cell>
          <cell r="AC57" t="str">
            <v>KODINAR-2</v>
          </cell>
          <cell r="AD57" t="str">
            <v>UNA</v>
          </cell>
          <cell r="AE57" t="str">
            <v>AMRELI</v>
          </cell>
          <cell r="AG57" t="str">
            <v>ALIDAR</v>
          </cell>
        </row>
        <row r="58">
          <cell r="G58" t="str">
            <v>JGY</v>
          </cell>
          <cell r="AB58" t="str">
            <v>BHURAKHIYA JGY</v>
          </cell>
          <cell r="AC58" t="str">
            <v>DAMNAGAR</v>
          </cell>
          <cell r="AD58" t="str">
            <v>AMRELI-1</v>
          </cell>
          <cell r="AE58" t="str">
            <v>AMRELI</v>
          </cell>
          <cell r="AG58" t="str">
            <v>DAMNAGAR</v>
          </cell>
        </row>
        <row r="59">
          <cell r="G59" t="str">
            <v>URBAN</v>
          </cell>
          <cell r="AB59" t="str">
            <v>BHUTNATH CITY URBAN</v>
          </cell>
          <cell r="AC59" t="str">
            <v>BAGASARA</v>
          </cell>
          <cell r="AD59" t="str">
            <v>AMRELI-2</v>
          </cell>
          <cell r="AE59" t="str">
            <v>AMRELI</v>
          </cell>
          <cell r="AG59" t="str">
            <v>BAGASARA</v>
          </cell>
        </row>
        <row r="60">
          <cell r="G60" t="str">
            <v>JGY</v>
          </cell>
          <cell r="AB60" t="str">
            <v>BHUVA JGY</v>
          </cell>
          <cell r="AC60" t="str">
            <v>S'KUNDLA [R]</v>
          </cell>
          <cell r="AD60" t="str">
            <v>S'KUNDLA</v>
          </cell>
          <cell r="AE60" t="str">
            <v>AMRELI</v>
          </cell>
          <cell r="AG60" t="str">
            <v>S'KUNDLA</v>
          </cell>
        </row>
        <row r="61">
          <cell r="G61" t="str">
            <v>AG</v>
          </cell>
          <cell r="AB61" t="str">
            <v>BODIDAR AG</v>
          </cell>
          <cell r="AC61" t="str">
            <v>UNA-1</v>
          </cell>
          <cell r="AD61" t="str">
            <v>UNA</v>
          </cell>
          <cell r="AE61" t="str">
            <v>AMRELI</v>
          </cell>
          <cell r="AG61" t="str">
            <v>UNA</v>
          </cell>
        </row>
        <row r="62">
          <cell r="G62" t="str">
            <v>AG</v>
          </cell>
          <cell r="AB62" t="str">
            <v>BORADI AG</v>
          </cell>
          <cell r="AC62" t="str">
            <v>DHARI</v>
          </cell>
          <cell r="AD62" t="str">
            <v>AMRELI-2</v>
          </cell>
          <cell r="AE62" t="str">
            <v>AMRELI</v>
          </cell>
          <cell r="AG62" t="str">
            <v>DALKHANIYA</v>
          </cell>
        </row>
        <row r="63">
          <cell r="G63" t="str">
            <v>AG</v>
          </cell>
          <cell r="AB63" t="str">
            <v>CHAKKARGADH AG</v>
          </cell>
          <cell r="AC63" t="str">
            <v>AMRELI [R]</v>
          </cell>
          <cell r="AD63" t="str">
            <v>AMRELI-1</v>
          </cell>
          <cell r="AE63" t="str">
            <v>AMRELI</v>
          </cell>
          <cell r="AG63" t="str">
            <v>AMRELI</v>
          </cell>
        </row>
        <row r="64">
          <cell r="G64" t="str">
            <v>URBAN</v>
          </cell>
          <cell r="AB64" t="str">
            <v>CHALALA CITY URBAN</v>
          </cell>
          <cell r="AC64" t="str">
            <v>CHALALA</v>
          </cell>
          <cell r="AD64" t="str">
            <v>AMRELI-2</v>
          </cell>
          <cell r="AE64" t="str">
            <v>AMRELI</v>
          </cell>
          <cell r="AG64" t="str">
            <v>CHALALA</v>
          </cell>
        </row>
        <row r="65">
          <cell r="G65" t="str">
            <v>SST</v>
          </cell>
          <cell r="AB65" t="str">
            <v>CHALALA SST</v>
          </cell>
          <cell r="AC65" t="str">
            <v>CHALALA</v>
          </cell>
          <cell r="AD65" t="str">
            <v>AMRELI-2</v>
          </cell>
          <cell r="AE65" t="str">
            <v>AMRELI</v>
          </cell>
          <cell r="AG65" t="str">
            <v>CHALALA</v>
          </cell>
        </row>
        <row r="66">
          <cell r="G66" t="str">
            <v>AG</v>
          </cell>
          <cell r="AB66" t="str">
            <v>CHAMARDI AG</v>
          </cell>
          <cell r="AC66" t="str">
            <v>BABRA</v>
          </cell>
          <cell r="AD66" t="str">
            <v>AMRELI-1</v>
          </cell>
          <cell r="AE66" t="str">
            <v>AMRELI</v>
          </cell>
          <cell r="AG66" t="str">
            <v>BABRA</v>
          </cell>
        </row>
        <row r="67">
          <cell r="G67" t="str">
            <v>AG</v>
          </cell>
          <cell r="AB67" t="str">
            <v>CHARKHA AG</v>
          </cell>
          <cell r="AC67" t="str">
            <v>BABRA</v>
          </cell>
          <cell r="AD67" t="str">
            <v>AMRELI-1</v>
          </cell>
          <cell r="AE67" t="str">
            <v>AMRELI</v>
          </cell>
          <cell r="AG67" t="str">
            <v>BABRA</v>
          </cell>
        </row>
        <row r="68">
          <cell r="G68" t="str">
            <v>JGY</v>
          </cell>
          <cell r="AB68" t="str">
            <v>CHARKHA JGY</v>
          </cell>
          <cell r="AC68" t="str">
            <v>CHALALA</v>
          </cell>
          <cell r="AD68" t="str">
            <v>AMRELI-2</v>
          </cell>
          <cell r="AE68" t="str">
            <v>AMRELI</v>
          </cell>
          <cell r="AG68" t="str">
            <v>CHALALA</v>
          </cell>
        </row>
        <row r="69">
          <cell r="G69" t="str">
            <v>HTEX</v>
          </cell>
          <cell r="AB69" t="str">
            <v>CHAVAND W/W HTEX</v>
          </cell>
          <cell r="AC69" t="str">
            <v>LATHI</v>
          </cell>
          <cell r="AD69" t="str">
            <v>AMRELI-1</v>
          </cell>
          <cell r="AE69" t="str">
            <v>AMRELI</v>
          </cell>
          <cell r="AG69" t="str">
            <v>DHASA</v>
          </cell>
        </row>
        <row r="70">
          <cell r="G70" t="str">
            <v>AG</v>
          </cell>
          <cell r="AB70" t="str">
            <v>CHHACHHAR AG</v>
          </cell>
          <cell r="AC70" t="str">
            <v>KODINAR-2</v>
          </cell>
          <cell r="AD70" t="str">
            <v>UNA</v>
          </cell>
          <cell r="AE70" t="str">
            <v>AMRELI</v>
          </cell>
          <cell r="AG70" t="str">
            <v>KODINAR</v>
          </cell>
        </row>
        <row r="71">
          <cell r="G71" t="str">
            <v>JGY</v>
          </cell>
          <cell r="AB71" t="str">
            <v>CHHACHHAR JGY</v>
          </cell>
          <cell r="AC71" t="str">
            <v>KODINAR-2</v>
          </cell>
          <cell r="AD71" t="str">
            <v>UNA</v>
          </cell>
          <cell r="AE71" t="str">
            <v>AMRELI</v>
          </cell>
          <cell r="AG71" t="str">
            <v>GHANTVAD</v>
          </cell>
        </row>
        <row r="72">
          <cell r="G72" t="str">
            <v>AG</v>
          </cell>
          <cell r="AB72" t="str">
            <v>CHIKHALI AG</v>
          </cell>
          <cell r="AC72" t="str">
            <v>S'KUNDLA [R]</v>
          </cell>
          <cell r="AD72" t="str">
            <v>S'KUNDLA</v>
          </cell>
          <cell r="AE72" t="str">
            <v>AMRELI</v>
          </cell>
          <cell r="AG72" t="str">
            <v>VIJPADI</v>
          </cell>
        </row>
        <row r="73">
          <cell r="G73" t="str">
            <v>JGY</v>
          </cell>
          <cell r="AB73" t="str">
            <v>CHIKHALKUBA JGY</v>
          </cell>
          <cell r="AC73" t="str">
            <v>UNA-2</v>
          </cell>
          <cell r="AD73" t="str">
            <v>UNA</v>
          </cell>
          <cell r="AE73" t="str">
            <v>AMRELI</v>
          </cell>
          <cell r="AG73" t="str">
            <v>DHOKADAVA</v>
          </cell>
        </row>
        <row r="74">
          <cell r="G74" t="str">
            <v>URBAN</v>
          </cell>
          <cell r="AB74" t="str">
            <v>CHITAL CITY URBAN</v>
          </cell>
          <cell r="AC74" t="str">
            <v>CHITAL N</v>
          </cell>
          <cell r="AD74" t="str">
            <v>AMRELI-1</v>
          </cell>
          <cell r="AE74" t="str">
            <v>AMRELI</v>
          </cell>
          <cell r="AG74" t="str">
            <v>CHITAL</v>
          </cell>
        </row>
        <row r="75">
          <cell r="G75" t="str">
            <v>SST</v>
          </cell>
          <cell r="AB75" t="str">
            <v>CHITAL SST</v>
          </cell>
          <cell r="AC75" t="str">
            <v>CHITAL N</v>
          </cell>
          <cell r="AD75" t="str">
            <v>AMRELI-1</v>
          </cell>
          <cell r="AE75" t="str">
            <v>AMRELI</v>
          </cell>
          <cell r="AG75" t="str">
            <v>CHITAL</v>
          </cell>
        </row>
        <row r="76">
          <cell r="G76" t="str">
            <v>JGY</v>
          </cell>
          <cell r="AB76" t="str">
            <v>CHOTRA JGY</v>
          </cell>
          <cell r="AC76" t="str">
            <v>JAFRABAD</v>
          </cell>
          <cell r="AD76" t="str">
            <v>S'KUNDLA</v>
          </cell>
          <cell r="AE76" t="str">
            <v>AMRELI</v>
          </cell>
          <cell r="AG76" t="str">
            <v>MOTA-BARMAN</v>
          </cell>
        </row>
        <row r="77">
          <cell r="G77" t="str">
            <v>AG</v>
          </cell>
          <cell r="AB77" t="str">
            <v>DABHALI AG</v>
          </cell>
          <cell r="AC77" t="str">
            <v>DHARI</v>
          </cell>
          <cell r="AD77" t="str">
            <v>AMRELI-2</v>
          </cell>
          <cell r="AE77" t="str">
            <v>AMRELI</v>
          </cell>
          <cell r="AG77" t="str">
            <v>DUDHALA</v>
          </cell>
        </row>
        <row r="78">
          <cell r="G78" t="str">
            <v>AG</v>
          </cell>
          <cell r="AB78" t="str">
            <v>DADHIYALI AG</v>
          </cell>
          <cell r="AC78" t="str">
            <v>S'KUNDLA [R]</v>
          </cell>
          <cell r="AD78" t="str">
            <v>S'KUNDLA</v>
          </cell>
          <cell r="AE78" t="str">
            <v>AMRELI</v>
          </cell>
          <cell r="AG78" t="str">
            <v>KHAMBHA</v>
          </cell>
        </row>
        <row r="79">
          <cell r="G79" t="str">
            <v>JGY</v>
          </cell>
          <cell r="AB79" t="str">
            <v>DADMA JGY</v>
          </cell>
          <cell r="AC79" t="str">
            <v>LILIYA N</v>
          </cell>
          <cell r="AD79" t="str">
            <v>AMRELI-1</v>
          </cell>
          <cell r="AE79" t="str">
            <v>AMRELI</v>
          </cell>
          <cell r="AG79" t="str">
            <v>LILIYA</v>
          </cell>
        </row>
        <row r="80">
          <cell r="G80" t="str">
            <v>AG</v>
          </cell>
          <cell r="AB80" t="str">
            <v>DADMADADA AG</v>
          </cell>
          <cell r="AC80" t="str">
            <v>BAGASARA</v>
          </cell>
          <cell r="AD80" t="str">
            <v>AMRELI-2</v>
          </cell>
          <cell r="AE80" t="str">
            <v>AMRELI</v>
          </cell>
          <cell r="AG80" t="str">
            <v>NAVIHALIYAD</v>
          </cell>
        </row>
        <row r="81">
          <cell r="G81" t="str">
            <v>AG</v>
          </cell>
          <cell r="AB81" t="str">
            <v>DAHIDA AG</v>
          </cell>
          <cell r="AC81" t="str">
            <v>AMRELI [R]</v>
          </cell>
          <cell r="AD81" t="str">
            <v>AMRELI-1</v>
          </cell>
          <cell r="AE81" t="str">
            <v>AMRELI</v>
          </cell>
          <cell r="AG81" t="str">
            <v>AMRELI-B</v>
          </cell>
        </row>
        <row r="82">
          <cell r="G82" t="str">
            <v>JGY</v>
          </cell>
          <cell r="AB82" t="str">
            <v>DAHITHARA JGY</v>
          </cell>
          <cell r="AC82" t="str">
            <v>DAMNAGAR</v>
          </cell>
          <cell r="AD82" t="str">
            <v>AMRELI-1</v>
          </cell>
          <cell r="AE82" t="str">
            <v>AMRELI</v>
          </cell>
          <cell r="AG82" t="str">
            <v>DAMNAGAR</v>
          </cell>
        </row>
        <row r="83">
          <cell r="G83" t="str">
            <v>INDU</v>
          </cell>
          <cell r="AB83" t="str">
            <v>DAIRY INDU</v>
          </cell>
          <cell r="AC83" t="str">
            <v>CHALALA</v>
          </cell>
          <cell r="AD83" t="str">
            <v>AMRELI-2</v>
          </cell>
          <cell r="AE83" t="str">
            <v>AMRELI</v>
          </cell>
          <cell r="AG83" t="str">
            <v>DHARI</v>
          </cell>
        </row>
        <row r="84">
          <cell r="G84" t="str">
            <v>JGY</v>
          </cell>
          <cell r="AB84" t="str">
            <v>DALKHANIYA JGY</v>
          </cell>
          <cell r="AC84" t="str">
            <v>DHARI</v>
          </cell>
          <cell r="AD84" t="str">
            <v>AMRELI-2</v>
          </cell>
          <cell r="AE84" t="str">
            <v>AMRELI</v>
          </cell>
          <cell r="AG84" t="str">
            <v>DALKHANIYA</v>
          </cell>
        </row>
        <row r="85">
          <cell r="G85" t="str">
            <v>SST</v>
          </cell>
          <cell r="AB85" t="str">
            <v>DALKHANIYA SST</v>
          </cell>
          <cell r="AC85" t="str">
            <v>DHARI</v>
          </cell>
          <cell r="AD85" t="str">
            <v>AMRELI-2</v>
          </cell>
          <cell r="AE85" t="str">
            <v>AMRELI</v>
          </cell>
          <cell r="AG85" t="str">
            <v>DALKHANIYA</v>
          </cell>
        </row>
        <row r="86">
          <cell r="G86" t="str">
            <v>URBAN</v>
          </cell>
          <cell r="AB86" t="str">
            <v>DAMNAGAR CITY URBAN</v>
          </cell>
          <cell r="AC86" t="str">
            <v>DAMNAGAR</v>
          </cell>
          <cell r="AD86" t="str">
            <v>AMRELI-1</v>
          </cell>
          <cell r="AE86" t="str">
            <v>AMRELI</v>
          </cell>
          <cell r="AG86" t="str">
            <v>DAMNAGAR</v>
          </cell>
        </row>
        <row r="87">
          <cell r="G87" t="str">
            <v>JGY</v>
          </cell>
          <cell r="AB87" t="str">
            <v>DATARDI JGY</v>
          </cell>
          <cell r="AC87" t="str">
            <v>RAJULA</v>
          </cell>
          <cell r="AD87" t="str">
            <v>S'KUNDLA</v>
          </cell>
          <cell r="AE87" t="str">
            <v>AMRELI</v>
          </cell>
          <cell r="AG87" t="str">
            <v>DUNGAR</v>
          </cell>
        </row>
        <row r="88">
          <cell r="G88" t="str">
            <v>AG</v>
          </cell>
          <cell r="AB88" t="str">
            <v>DEDAN AG</v>
          </cell>
          <cell r="AC88" t="str">
            <v>KHAMBHA N</v>
          </cell>
          <cell r="AD88" t="str">
            <v>S'KUNDLA</v>
          </cell>
          <cell r="AE88" t="str">
            <v>AMRELI</v>
          </cell>
          <cell r="AG88" t="str">
            <v>KHAMBHA</v>
          </cell>
        </row>
        <row r="89">
          <cell r="G89" t="str">
            <v>AG</v>
          </cell>
          <cell r="AB89" t="str">
            <v>DELWADA AG</v>
          </cell>
          <cell r="AC89" t="str">
            <v>UNA-2</v>
          </cell>
          <cell r="AD89" t="str">
            <v>UNA</v>
          </cell>
          <cell r="AE89" t="str">
            <v>AMRELI</v>
          </cell>
          <cell r="AG89" t="str">
            <v>UNA</v>
          </cell>
        </row>
        <row r="90">
          <cell r="G90" t="str">
            <v>JGY</v>
          </cell>
          <cell r="AB90" t="str">
            <v>DERIPIPARIYA JGY</v>
          </cell>
          <cell r="AC90" t="str">
            <v>BAGASARA</v>
          </cell>
          <cell r="AD90" t="str">
            <v>AMRELI-2</v>
          </cell>
          <cell r="AE90" t="str">
            <v>AMRELI</v>
          </cell>
          <cell r="AG90" t="str">
            <v>NAVIHALIYAD</v>
          </cell>
        </row>
        <row r="91">
          <cell r="G91" t="str">
            <v>AG</v>
          </cell>
          <cell r="AB91" t="str">
            <v>DEVALA AG</v>
          </cell>
          <cell r="AC91" t="str">
            <v>VADIA</v>
          </cell>
          <cell r="AD91" t="str">
            <v>AMRELI-2</v>
          </cell>
          <cell r="AE91" t="str">
            <v>AMRELI</v>
          </cell>
          <cell r="AG91" t="str">
            <v>LILAKHA</v>
          </cell>
        </row>
        <row r="92">
          <cell r="G92" t="str">
            <v>HTEX</v>
          </cell>
          <cell r="AB92" t="str">
            <v>DEVALA W/W HTEX</v>
          </cell>
          <cell r="AC92" t="str">
            <v>DHARI</v>
          </cell>
          <cell r="AD92" t="str">
            <v>AMRELI-2</v>
          </cell>
          <cell r="AE92" t="str">
            <v>AMRELI</v>
          </cell>
          <cell r="AG92" t="str">
            <v>DUDHALA</v>
          </cell>
        </row>
        <row r="93">
          <cell r="G93" t="str">
            <v>AG</v>
          </cell>
          <cell r="AB93" t="str">
            <v>DEVALI AG</v>
          </cell>
          <cell r="AC93" t="str">
            <v>KODINAR-1</v>
          </cell>
          <cell r="AD93" t="str">
            <v>UNA</v>
          </cell>
          <cell r="AE93" t="str">
            <v>AMRELI</v>
          </cell>
          <cell r="AG93" t="str">
            <v>DEVALI</v>
          </cell>
        </row>
        <row r="94">
          <cell r="G94" t="str">
            <v>SST</v>
          </cell>
          <cell r="AB94" t="str">
            <v>DEVALI SST</v>
          </cell>
          <cell r="AC94" t="str">
            <v>KODINAR-1</v>
          </cell>
          <cell r="AD94" t="str">
            <v>UNA</v>
          </cell>
          <cell r="AE94" t="str">
            <v>AMRELI</v>
          </cell>
          <cell r="AG94" t="str">
            <v>DEVALI</v>
          </cell>
        </row>
        <row r="95">
          <cell r="G95" t="str">
            <v>AG</v>
          </cell>
          <cell r="AB95" t="str">
            <v>DHAMEL AG</v>
          </cell>
          <cell r="AC95" t="str">
            <v>DAMNAGAR</v>
          </cell>
          <cell r="AD95" t="str">
            <v>AMRELI-1</v>
          </cell>
          <cell r="AE95" t="str">
            <v>AMRELI</v>
          </cell>
          <cell r="AG95" t="str">
            <v>DAMNAGAR</v>
          </cell>
        </row>
        <row r="96">
          <cell r="G96" t="str">
            <v>AG</v>
          </cell>
          <cell r="AB96" t="str">
            <v>DHARAGANI AG</v>
          </cell>
          <cell r="AC96" t="str">
            <v>CHALALA</v>
          </cell>
          <cell r="AD96" t="str">
            <v>AMRELI-2</v>
          </cell>
          <cell r="AE96" t="str">
            <v>AMRELI</v>
          </cell>
          <cell r="AG96" t="str">
            <v>CHALALA</v>
          </cell>
        </row>
        <row r="97">
          <cell r="G97" t="str">
            <v>AG</v>
          </cell>
          <cell r="AB97" t="str">
            <v>DHARAI AG</v>
          </cell>
          <cell r="AC97" t="str">
            <v>BABRA</v>
          </cell>
          <cell r="AD97" t="str">
            <v>AMRELI-1</v>
          </cell>
          <cell r="AE97" t="str">
            <v>AMRELI</v>
          </cell>
          <cell r="AG97" t="str">
            <v>CHITAL</v>
          </cell>
        </row>
        <row r="98">
          <cell r="G98" t="str">
            <v>URBAN</v>
          </cell>
          <cell r="AB98" t="str">
            <v>DHARI CITY URBAN</v>
          </cell>
          <cell r="AC98" t="str">
            <v>DHARI</v>
          </cell>
          <cell r="AD98" t="str">
            <v>AMRELI-2</v>
          </cell>
          <cell r="AE98" t="str">
            <v>AMRELI</v>
          </cell>
          <cell r="AG98" t="str">
            <v>DHARI</v>
          </cell>
        </row>
        <row r="99">
          <cell r="G99" t="str">
            <v>SST</v>
          </cell>
          <cell r="AB99" t="str">
            <v>DHARI SST</v>
          </cell>
          <cell r="AC99" t="str">
            <v>DHARI</v>
          </cell>
          <cell r="AD99" t="str">
            <v>AMRELI-2</v>
          </cell>
          <cell r="AE99" t="str">
            <v>AMRELI</v>
          </cell>
          <cell r="AG99" t="str">
            <v>DHARI</v>
          </cell>
        </row>
        <row r="100">
          <cell r="G100" t="str">
            <v>JGY</v>
          </cell>
          <cell r="AB100" t="str">
            <v>DHARNATH JGY</v>
          </cell>
          <cell r="AC100" t="str">
            <v>RAJULA</v>
          </cell>
          <cell r="AD100" t="str">
            <v>S'KUNDLA</v>
          </cell>
          <cell r="AE100" t="str">
            <v>AMRELI</v>
          </cell>
          <cell r="AG100" t="str">
            <v>RAJULA</v>
          </cell>
        </row>
        <row r="101">
          <cell r="G101" t="str">
            <v>JGY</v>
          </cell>
          <cell r="AB101" t="str">
            <v>DHARNGNI-NEW JGY</v>
          </cell>
          <cell r="AC101" t="str">
            <v>CHALALA</v>
          </cell>
          <cell r="AD101" t="str">
            <v>AMRELI-2</v>
          </cell>
          <cell r="AE101" t="str">
            <v>AMRELI</v>
          </cell>
          <cell r="AG101" t="str">
            <v>MOTASAMDHIYALA</v>
          </cell>
        </row>
        <row r="102">
          <cell r="G102" t="str">
            <v>JGY</v>
          </cell>
          <cell r="AB102" t="str">
            <v>DHASA JANCTION JGY</v>
          </cell>
          <cell r="AC102" t="str">
            <v>DAMNAGAR</v>
          </cell>
          <cell r="AD102" t="str">
            <v>AMRELI-1</v>
          </cell>
          <cell r="AE102" t="str">
            <v>AMRELI</v>
          </cell>
          <cell r="AG102" t="str">
            <v>DHASA</v>
          </cell>
        </row>
        <row r="103">
          <cell r="G103" t="str">
            <v>SST</v>
          </cell>
          <cell r="AB103" t="str">
            <v>DHOKADAVA SST</v>
          </cell>
          <cell r="AC103" t="str">
            <v>UNA-2</v>
          </cell>
          <cell r="AD103" t="str">
            <v>UNA</v>
          </cell>
          <cell r="AE103" t="str">
            <v>AMRELI</v>
          </cell>
          <cell r="AG103" t="str">
            <v>DHOKADAVA</v>
          </cell>
        </row>
        <row r="104">
          <cell r="G104" t="str">
            <v>AG</v>
          </cell>
          <cell r="AB104" t="str">
            <v>DHOKADAWA AG</v>
          </cell>
          <cell r="AC104" t="str">
            <v>UNA-2</v>
          </cell>
          <cell r="AD104" t="str">
            <v>UNA</v>
          </cell>
          <cell r="AE104" t="str">
            <v>AMRELI</v>
          </cell>
          <cell r="AG104" t="str">
            <v>UNA</v>
          </cell>
        </row>
        <row r="105">
          <cell r="G105" t="str">
            <v>AG</v>
          </cell>
          <cell r="AB105" t="str">
            <v>DHOLARWA AG</v>
          </cell>
          <cell r="AC105" t="str">
            <v>KUKAVAV</v>
          </cell>
          <cell r="AD105" t="str">
            <v>AMRELI-2</v>
          </cell>
          <cell r="AE105" t="str">
            <v>AMRELI</v>
          </cell>
          <cell r="AG105" t="str">
            <v>KUNKAVAV</v>
          </cell>
        </row>
        <row r="106">
          <cell r="G106" t="str">
            <v>AG</v>
          </cell>
          <cell r="AB106" t="str">
            <v>DHUNDHIYAPIPALIYA AG</v>
          </cell>
          <cell r="AC106" t="str">
            <v>VADIA</v>
          </cell>
          <cell r="AD106" t="str">
            <v>AMRELI-2</v>
          </cell>
          <cell r="AE106" t="str">
            <v>AMRELI</v>
          </cell>
          <cell r="AG106" t="str">
            <v>VADIA</v>
          </cell>
        </row>
        <row r="107">
          <cell r="G107" t="str">
            <v>AG</v>
          </cell>
          <cell r="AB107" t="str">
            <v>DIV AG</v>
          </cell>
          <cell r="AC107" t="str">
            <v>UNA-1</v>
          </cell>
          <cell r="AD107" t="str">
            <v>UNA</v>
          </cell>
          <cell r="AE107" t="str">
            <v>AMRELI</v>
          </cell>
          <cell r="AG107" t="str">
            <v>UNA</v>
          </cell>
        </row>
        <row r="108">
          <cell r="G108" t="str">
            <v>AG</v>
          </cell>
          <cell r="AB108" t="str">
            <v>DOLASA AG</v>
          </cell>
          <cell r="AC108" t="str">
            <v>KODINAR-2</v>
          </cell>
          <cell r="AD108" t="str">
            <v>UNA</v>
          </cell>
          <cell r="AE108" t="str">
            <v>AMRELI</v>
          </cell>
          <cell r="AG108" t="str">
            <v>ADVI</v>
          </cell>
        </row>
        <row r="109">
          <cell r="G109" t="str">
            <v>AG</v>
          </cell>
          <cell r="AB109" t="str">
            <v>DOLATI AG</v>
          </cell>
          <cell r="AC109" t="str">
            <v>S'KUNDLA [R]</v>
          </cell>
          <cell r="AD109" t="str">
            <v>S'KUNDLA</v>
          </cell>
          <cell r="AE109" t="str">
            <v>AMRELI</v>
          </cell>
          <cell r="AG109" t="str">
            <v>AMBARDI</v>
          </cell>
        </row>
        <row r="110">
          <cell r="G110" t="str">
            <v>JGY</v>
          </cell>
          <cell r="AB110" t="str">
            <v>DRON JGY</v>
          </cell>
          <cell r="AC110" t="str">
            <v>UNA-1</v>
          </cell>
          <cell r="AD110" t="str">
            <v>UNA</v>
          </cell>
          <cell r="AE110" t="str">
            <v>AMRELI</v>
          </cell>
          <cell r="AG110" t="str">
            <v>GIRGADHADA</v>
          </cell>
        </row>
        <row r="111">
          <cell r="G111" t="str">
            <v>AG</v>
          </cell>
          <cell r="AB111" t="str">
            <v>DRONESHWER AG</v>
          </cell>
          <cell r="AC111" t="str">
            <v>UNA-1</v>
          </cell>
          <cell r="AD111" t="str">
            <v>UNA</v>
          </cell>
          <cell r="AE111" t="str">
            <v>AMRELI</v>
          </cell>
          <cell r="AG111" t="str">
            <v>GIRGADHADA</v>
          </cell>
        </row>
        <row r="112">
          <cell r="G112" t="str">
            <v>AG</v>
          </cell>
          <cell r="AB112" t="str">
            <v>DUDANA AG</v>
          </cell>
          <cell r="AC112" t="str">
            <v>KODINAR-1</v>
          </cell>
          <cell r="AD112" t="str">
            <v>UNA</v>
          </cell>
          <cell r="AE112" t="str">
            <v>AMRELI</v>
          </cell>
          <cell r="AG112" t="str">
            <v>DEVALI</v>
          </cell>
        </row>
        <row r="113">
          <cell r="G113" t="str">
            <v>AG</v>
          </cell>
          <cell r="AB113" t="str">
            <v>DUDHALA AG</v>
          </cell>
          <cell r="AC113" t="str">
            <v>DHARI</v>
          </cell>
          <cell r="AD113" t="str">
            <v>AMRELI-2</v>
          </cell>
          <cell r="AE113" t="str">
            <v>AMRELI</v>
          </cell>
          <cell r="AG113" t="str">
            <v>DHARI</v>
          </cell>
        </row>
        <row r="114">
          <cell r="G114" t="str">
            <v>SST</v>
          </cell>
          <cell r="AB114" t="str">
            <v>DUDHALA SST</v>
          </cell>
          <cell r="AC114" t="str">
            <v>DHARI</v>
          </cell>
          <cell r="AD114" t="str">
            <v>AMRELI-2</v>
          </cell>
          <cell r="AE114" t="str">
            <v>AMRELI</v>
          </cell>
          <cell r="AG114" t="str">
            <v>DUDHALA</v>
          </cell>
        </row>
        <row r="115">
          <cell r="G115" t="str">
            <v>JGY</v>
          </cell>
          <cell r="AB115" t="str">
            <v>DUNGAR JGY</v>
          </cell>
          <cell r="AC115" t="str">
            <v>RAJULA</v>
          </cell>
          <cell r="AD115" t="str">
            <v>S'KUNDLA</v>
          </cell>
          <cell r="AE115" t="str">
            <v>AMRELI</v>
          </cell>
          <cell r="AG115" t="str">
            <v>DUNGAR</v>
          </cell>
        </row>
        <row r="116">
          <cell r="G116" t="str">
            <v>SST</v>
          </cell>
          <cell r="AB116" t="str">
            <v>DUNGAR SST</v>
          </cell>
          <cell r="AC116" t="str">
            <v>RAJULA</v>
          </cell>
          <cell r="AD116" t="str">
            <v>S'KUNDLA</v>
          </cell>
          <cell r="AE116" t="str">
            <v>AMRELI</v>
          </cell>
          <cell r="AG116" t="str">
            <v>DUNGAR</v>
          </cell>
        </row>
        <row r="117">
          <cell r="G117" t="str">
            <v>AG</v>
          </cell>
          <cell r="AB117" t="str">
            <v>FAFANI AG</v>
          </cell>
          <cell r="AC117" t="str">
            <v>KODINAR-2</v>
          </cell>
          <cell r="AD117" t="str">
            <v>UNA</v>
          </cell>
          <cell r="AE117" t="str">
            <v>AMRELI</v>
          </cell>
          <cell r="AG117" t="str">
            <v>DEVALI</v>
          </cell>
        </row>
        <row r="118">
          <cell r="G118" t="str">
            <v>AG</v>
          </cell>
          <cell r="AB118" t="str">
            <v>FULKA AG</v>
          </cell>
          <cell r="AC118" t="str">
            <v>UNA-1</v>
          </cell>
          <cell r="AD118" t="str">
            <v>UNA</v>
          </cell>
          <cell r="AE118" t="str">
            <v>AMRELI</v>
          </cell>
          <cell r="AG118" t="str">
            <v>KESARIYA</v>
          </cell>
        </row>
        <row r="119">
          <cell r="G119" t="str">
            <v>INDU</v>
          </cell>
          <cell r="AB119" t="str">
            <v>G.H.C.L EXPRESS INDU</v>
          </cell>
          <cell r="AC119" t="str">
            <v>UNA-1</v>
          </cell>
          <cell r="AD119" t="str">
            <v>UNA</v>
          </cell>
          <cell r="AE119" t="str">
            <v>AMRELI</v>
          </cell>
          <cell r="AG119" t="str">
            <v>ADVI</v>
          </cell>
        </row>
        <row r="120">
          <cell r="G120" t="str">
            <v>INDU</v>
          </cell>
          <cell r="AB120" t="str">
            <v>G.H.C.L. INDU</v>
          </cell>
          <cell r="AC120" t="str">
            <v>RAJULA</v>
          </cell>
          <cell r="AD120" t="str">
            <v>S'KUNDLA</v>
          </cell>
          <cell r="AE120" t="str">
            <v>AMRELI</v>
          </cell>
          <cell r="AG120" t="str">
            <v>RAJULA</v>
          </cell>
        </row>
        <row r="121">
          <cell r="G121" t="str">
            <v>AG</v>
          </cell>
          <cell r="AB121" t="str">
            <v>GADHAKADA AG</v>
          </cell>
          <cell r="AC121" t="str">
            <v>S'KUNDLA [R]</v>
          </cell>
          <cell r="AD121" t="str">
            <v>S'KUNDLA</v>
          </cell>
          <cell r="AE121" t="str">
            <v>AMRELI</v>
          </cell>
          <cell r="AG121" t="str">
            <v>S'KUNDLA</v>
          </cell>
        </row>
        <row r="122">
          <cell r="G122" t="str">
            <v>URBAN</v>
          </cell>
          <cell r="AB122" t="str">
            <v>GAJERAPARA URBAN</v>
          </cell>
          <cell r="AC122" t="str">
            <v>AMRELI [T]</v>
          </cell>
          <cell r="AD122" t="str">
            <v>AMRELI-1</v>
          </cell>
          <cell r="AE122" t="str">
            <v>AMRELI</v>
          </cell>
          <cell r="AG122" t="str">
            <v>AMRELI-B</v>
          </cell>
        </row>
        <row r="123">
          <cell r="G123" t="str">
            <v>AG</v>
          </cell>
          <cell r="AB123" t="str">
            <v>GANGADA AG</v>
          </cell>
          <cell r="AC123" t="str">
            <v>UNA-2</v>
          </cell>
          <cell r="AD123" t="str">
            <v>UNA</v>
          </cell>
          <cell r="AE123" t="str">
            <v>AMRELI</v>
          </cell>
          <cell r="AG123" t="str">
            <v>SAMTER</v>
          </cell>
        </row>
        <row r="124">
          <cell r="G124" t="str">
            <v>AG</v>
          </cell>
          <cell r="AB124" t="str">
            <v>GARNI AG</v>
          </cell>
          <cell r="AC124" t="str">
            <v>BABRA</v>
          </cell>
          <cell r="AD124" t="str">
            <v>AMRELI-1</v>
          </cell>
          <cell r="AE124" t="str">
            <v>AMRELI</v>
          </cell>
          <cell r="AG124" t="str">
            <v>KOTADAPITHA</v>
          </cell>
        </row>
        <row r="125">
          <cell r="G125" t="str">
            <v>URBAN</v>
          </cell>
          <cell r="AB125" t="str">
            <v>GAWADKA W/W URBAN</v>
          </cell>
          <cell r="AC125" t="str">
            <v>AMRELI [T]</v>
          </cell>
          <cell r="AD125" t="str">
            <v>AMRELI-1</v>
          </cell>
          <cell r="AE125" t="str">
            <v>AMRELI</v>
          </cell>
          <cell r="AG125" t="str">
            <v>AMRELI</v>
          </cell>
        </row>
        <row r="126">
          <cell r="G126" t="str">
            <v>URBAN</v>
          </cell>
          <cell r="AB126" t="str">
            <v>GAYATRI CITY URBAN</v>
          </cell>
          <cell r="AC126" t="str">
            <v>CHALALA</v>
          </cell>
          <cell r="AD126" t="str">
            <v>AMRELI-2</v>
          </cell>
          <cell r="AE126" t="str">
            <v>AMRELI</v>
          </cell>
          <cell r="AG126" t="str">
            <v>CHALALA</v>
          </cell>
        </row>
        <row r="127">
          <cell r="G127" t="str">
            <v>AG</v>
          </cell>
          <cell r="AB127" t="str">
            <v>GAYTRI AG</v>
          </cell>
          <cell r="AC127" t="str">
            <v>KODINAR-2</v>
          </cell>
          <cell r="AD127" t="str">
            <v>UNA</v>
          </cell>
          <cell r="AE127" t="str">
            <v>AMRELI</v>
          </cell>
          <cell r="AG127" t="str">
            <v>GHANTVAD</v>
          </cell>
        </row>
        <row r="128">
          <cell r="G128" t="str">
            <v>JGY</v>
          </cell>
          <cell r="AB128" t="str">
            <v>GHANSHYAM JGY</v>
          </cell>
          <cell r="AC128" t="str">
            <v>UNA-2</v>
          </cell>
          <cell r="AD128" t="str">
            <v>UNA</v>
          </cell>
          <cell r="AE128" t="str">
            <v>AMRELI</v>
          </cell>
          <cell r="AG128" t="str">
            <v>SAMTER</v>
          </cell>
        </row>
        <row r="129">
          <cell r="G129" t="str">
            <v>AG</v>
          </cell>
          <cell r="AB129" t="str">
            <v>GHANTIYAN (N) AG</v>
          </cell>
          <cell r="AC129" t="str">
            <v>BAGASARA</v>
          </cell>
          <cell r="AD129" t="str">
            <v>AMRELI-2</v>
          </cell>
          <cell r="AE129" t="str">
            <v>AMRELI</v>
          </cell>
          <cell r="AG129" t="str">
            <v>CHUDA</v>
          </cell>
        </row>
        <row r="130">
          <cell r="G130" t="str">
            <v>AG</v>
          </cell>
          <cell r="AB130" t="str">
            <v>GHANTIYAN (O) AG</v>
          </cell>
          <cell r="AC130" t="str">
            <v>BAGASARA</v>
          </cell>
          <cell r="AD130" t="str">
            <v>AMRELI-2</v>
          </cell>
          <cell r="AE130" t="str">
            <v>AMRELI</v>
          </cell>
          <cell r="AG130" t="str">
            <v>BAGASARA</v>
          </cell>
        </row>
        <row r="131">
          <cell r="G131" t="str">
            <v>SST</v>
          </cell>
          <cell r="AB131" t="str">
            <v>GHANTVAD SST</v>
          </cell>
          <cell r="AC131" t="str">
            <v>KODINAR-2</v>
          </cell>
          <cell r="AD131" t="str">
            <v>UNA</v>
          </cell>
          <cell r="AE131" t="str">
            <v>AMRELI</v>
          </cell>
          <cell r="AG131" t="str">
            <v>GHANTVAD</v>
          </cell>
        </row>
        <row r="132">
          <cell r="G132" t="str">
            <v>AG</v>
          </cell>
          <cell r="AB132" t="str">
            <v>GHODAVADI AG</v>
          </cell>
          <cell r="AC132" t="str">
            <v>UNA-1</v>
          </cell>
          <cell r="AD132" t="str">
            <v>UNA</v>
          </cell>
          <cell r="AE132" t="str">
            <v>AMRELI</v>
          </cell>
          <cell r="AG132" t="str">
            <v>GIRGADHADA</v>
          </cell>
        </row>
        <row r="133">
          <cell r="G133" t="str">
            <v>URBAN</v>
          </cell>
          <cell r="AB133" t="str">
            <v>GIDC URBAN</v>
          </cell>
          <cell r="AC133" t="str">
            <v>BABRA</v>
          </cell>
          <cell r="AD133" t="str">
            <v>AMRELI-1</v>
          </cell>
          <cell r="AE133" t="str">
            <v>AMRELI</v>
          </cell>
          <cell r="AG133" t="str">
            <v>BABRA</v>
          </cell>
        </row>
        <row r="134">
          <cell r="G134" t="str">
            <v>AG</v>
          </cell>
          <cell r="AB134" t="str">
            <v>GIRDEVALI AG</v>
          </cell>
          <cell r="AC134" t="str">
            <v>KODINAR-2</v>
          </cell>
          <cell r="AD134" t="str">
            <v>UNA</v>
          </cell>
          <cell r="AE134" t="str">
            <v>AMRELI</v>
          </cell>
          <cell r="AG134" t="str">
            <v>GHANTVAD</v>
          </cell>
        </row>
        <row r="135">
          <cell r="G135" t="str">
            <v>AG</v>
          </cell>
          <cell r="AB135" t="str">
            <v>GIR-GADHADA (OLD) AG</v>
          </cell>
          <cell r="AC135" t="str">
            <v>UNA-1</v>
          </cell>
          <cell r="AD135" t="str">
            <v>UNA</v>
          </cell>
          <cell r="AE135" t="str">
            <v>AMRELI</v>
          </cell>
          <cell r="AG135" t="str">
            <v>UNA</v>
          </cell>
        </row>
        <row r="136">
          <cell r="G136" t="str">
            <v>JGY</v>
          </cell>
          <cell r="AB136" t="str">
            <v>GIRGADHADA JGY</v>
          </cell>
          <cell r="AC136" t="str">
            <v>UNA-1</v>
          </cell>
          <cell r="AD136" t="str">
            <v>UNA</v>
          </cell>
          <cell r="AE136" t="str">
            <v>AMRELI</v>
          </cell>
          <cell r="AG136" t="str">
            <v>GIRGADHADA</v>
          </cell>
        </row>
        <row r="137">
          <cell r="G137" t="str">
            <v>SST</v>
          </cell>
          <cell r="AB137" t="str">
            <v>GIRGADHADA SST</v>
          </cell>
          <cell r="AC137" t="str">
            <v>UNA-1</v>
          </cell>
          <cell r="AD137" t="str">
            <v>UNA</v>
          </cell>
          <cell r="AE137" t="str">
            <v>AMRELI</v>
          </cell>
          <cell r="AG137" t="str">
            <v>GIRGADHADA</v>
          </cell>
        </row>
        <row r="138">
          <cell r="G138" t="str">
            <v>JGY</v>
          </cell>
          <cell r="AB138" t="str">
            <v>GOKHARVALA JGY</v>
          </cell>
          <cell r="AC138" t="str">
            <v>AMRELI [R]</v>
          </cell>
          <cell r="AD138" t="str">
            <v>AMRELI-1</v>
          </cell>
          <cell r="AE138" t="str">
            <v>AMRELI</v>
          </cell>
          <cell r="AG138" t="str">
            <v>AMRELI</v>
          </cell>
        </row>
        <row r="139">
          <cell r="G139" t="str">
            <v>AG</v>
          </cell>
          <cell r="AB139" t="str">
            <v>GOPALGRAM AG</v>
          </cell>
          <cell r="AC139" t="str">
            <v>CHALALA</v>
          </cell>
          <cell r="AD139" t="str">
            <v>AMRELI-2</v>
          </cell>
          <cell r="AE139" t="str">
            <v>AMRELI</v>
          </cell>
          <cell r="AG139" t="str">
            <v>CHALALA</v>
          </cell>
        </row>
        <row r="140">
          <cell r="G140" t="str">
            <v>AG</v>
          </cell>
          <cell r="AB140" t="str">
            <v>GORADKA AG</v>
          </cell>
          <cell r="AC140" t="str">
            <v>S'KUNDLA [R]</v>
          </cell>
          <cell r="AD140" t="str">
            <v>S'KUNDLA</v>
          </cell>
          <cell r="AE140" t="str">
            <v>AMRELI</v>
          </cell>
          <cell r="AG140" t="str">
            <v>VIJPADI</v>
          </cell>
        </row>
        <row r="141">
          <cell r="G141" t="str">
            <v>JGY</v>
          </cell>
          <cell r="AB141" t="str">
            <v>GORANA JGY</v>
          </cell>
          <cell r="AC141" t="str">
            <v>KHAMBHA N</v>
          </cell>
          <cell r="AD141" t="str">
            <v>S'KUNDLA</v>
          </cell>
          <cell r="AE141" t="str">
            <v>AMRELI</v>
          </cell>
          <cell r="AG141" t="str">
            <v>MOTA-BARMAN</v>
          </cell>
        </row>
        <row r="142">
          <cell r="G142" t="str">
            <v>AG</v>
          </cell>
          <cell r="AB142" t="str">
            <v>GOVINDPUR AG</v>
          </cell>
          <cell r="AC142" t="str">
            <v>DHARI</v>
          </cell>
          <cell r="AD142" t="str">
            <v>AMRELI-2</v>
          </cell>
          <cell r="AE142" t="str">
            <v>AMRELI</v>
          </cell>
          <cell r="AG142" t="str">
            <v>DHARI</v>
          </cell>
        </row>
        <row r="143">
          <cell r="G143" t="str">
            <v>HTEX</v>
          </cell>
          <cell r="AB143" t="str">
            <v>GUJ.AMBUJAJETTY HTEX</v>
          </cell>
          <cell r="AC143" t="str">
            <v>KODINAR-1</v>
          </cell>
          <cell r="AD143" t="str">
            <v>UNA</v>
          </cell>
          <cell r="AE143" t="str">
            <v>AMRELI</v>
          </cell>
          <cell r="AG143" t="str">
            <v>KODINAR</v>
          </cell>
        </row>
        <row r="144">
          <cell r="G144" t="str">
            <v>EHT</v>
          </cell>
          <cell r="AB144" t="str">
            <v>GUJ-AMBUJA EHT</v>
          </cell>
          <cell r="AC144" t="str">
            <v>KODINAR-1</v>
          </cell>
          <cell r="AD144" t="str">
            <v>UNA</v>
          </cell>
          <cell r="AE144" t="str">
            <v>AMRELI</v>
          </cell>
          <cell r="AG144" t="str">
            <v>TIMBI</v>
          </cell>
        </row>
        <row r="145">
          <cell r="G145" t="str">
            <v>URBAN</v>
          </cell>
          <cell r="AB145" t="str">
            <v>GUJCOMASSOL URBAN</v>
          </cell>
          <cell r="AC145" t="str">
            <v>AMRELI [T]</v>
          </cell>
          <cell r="AD145" t="str">
            <v>AMRELI-1</v>
          </cell>
          <cell r="AE145" t="str">
            <v>AMRELI</v>
          </cell>
          <cell r="AG145" t="str">
            <v>AMRELI</v>
          </cell>
        </row>
        <row r="146">
          <cell r="G146" t="str">
            <v>AG</v>
          </cell>
          <cell r="AB146" t="str">
            <v>GUNDARAN AG</v>
          </cell>
          <cell r="AC146" t="str">
            <v>LILIYA N</v>
          </cell>
          <cell r="AD146" t="str">
            <v>AMRELI-1</v>
          </cell>
          <cell r="AE146" t="str">
            <v>AMRELI</v>
          </cell>
          <cell r="AG146" t="str">
            <v>LILIYA</v>
          </cell>
        </row>
        <row r="147">
          <cell r="G147" t="str">
            <v>AG</v>
          </cell>
          <cell r="AB147" t="str">
            <v>HADALA AG</v>
          </cell>
          <cell r="AC147" t="str">
            <v>KUKAVAV</v>
          </cell>
          <cell r="AD147" t="str">
            <v>AMRELI-2</v>
          </cell>
          <cell r="AE147" t="str">
            <v>AMRELI</v>
          </cell>
          <cell r="AG147" t="str">
            <v>KUNKAVAV</v>
          </cell>
        </row>
        <row r="148">
          <cell r="G148" t="str">
            <v>AG</v>
          </cell>
          <cell r="AB148" t="str">
            <v>HADIDA AG</v>
          </cell>
          <cell r="AC148" t="str">
            <v>S'KUNDLA [R]</v>
          </cell>
          <cell r="AD148" t="str">
            <v>S'KUNDLA</v>
          </cell>
          <cell r="AE148" t="str">
            <v>AMRELI</v>
          </cell>
          <cell r="AG148" t="str">
            <v>VIJPADI</v>
          </cell>
        </row>
        <row r="149">
          <cell r="G149" t="str">
            <v>JGY</v>
          </cell>
          <cell r="AB149" t="str">
            <v>HAJIRADHAR JGY</v>
          </cell>
          <cell r="AC149" t="str">
            <v>DAMNAGAR</v>
          </cell>
          <cell r="AD149" t="str">
            <v>AMRELI-1</v>
          </cell>
          <cell r="AE149" t="str">
            <v>AMRELI</v>
          </cell>
          <cell r="AG149" t="str">
            <v>DAMNAGAR</v>
          </cell>
        </row>
        <row r="150">
          <cell r="G150" t="str">
            <v>JGY</v>
          </cell>
          <cell r="AB150" t="str">
            <v>HALARIYA JGY</v>
          </cell>
          <cell r="AC150" t="str">
            <v>BAGASARA</v>
          </cell>
          <cell r="AD150" t="str">
            <v>AMRELI-2</v>
          </cell>
          <cell r="AE150" t="str">
            <v>AMRELI</v>
          </cell>
          <cell r="AG150" t="str">
            <v>SARAMBHADA</v>
          </cell>
        </row>
        <row r="151">
          <cell r="G151" t="str">
            <v>AG</v>
          </cell>
          <cell r="AB151" t="str">
            <v>HAMAPUR AG</v>
          </cell>
          <cell r="AC151" t="str">
            <v>BAGASARA</v>
          </cell>
          <cell r="AD151" t="str">
            <v>AMRELI-2</v>
          </cell>
          <cell r="AE151" t="str">
            <v>AMRELI</v>
          </cell>
          <cell r="AG151" t="str">
            <v>BAGASARA</v>
          </cell>
        </row>
        <row r="152">
          <cell r="G152" t="str">
            <v>AG</v>
          </cell>
          <cell r="AB152" t="str">
            <v>HARMADIYA AG</v>
          </cell>
          <cell r="AC152" t="str">
            <v>KODINAR-2</v>
          </cell>
          <cell r="AD152" t="str">
            <v>UNA</v>
          </cell>
          <cell r="AE152" t="str">
            <v>AMRELI</v>
          </cell>
          <cell r="AG152" t="str">
            <v>ALIDAR</v>
          </cell>
        </row>
        <row r="153">
          <cell r="G153" t="str">
            <v>AG</v>
          </cell>
          <cell r="AB153" t="str">
            <v>HARMADIYA AG</v>
          </cell>
          <cell r="AC153" t="str">
            <v>UNA-1</v>
          </cell>
          <cell r="AD153" t="str">
            <v>UNA</v>
          </cell>
          <cell r="AE153" t="str">
            <v>AMRELI</v>
          </cell>
          <cell r="AG153" t="str">
            <v>GIRGADHADA</v>
          </cell>
        </row>
        <row r="154">
          <cell r="G154" t="str">
            <v>AG</v>
          </cell>
          <cell r="AB154" t="str">
            <v>HINDORANA AG</v>
          </cell>
          <cell r="AC154" t="str">
            <v>RAJULA</v>
          </cell>
          <cell r="AD154" t="str">
            <v>S'KUNDLA</v>
          </cell>
          <cell r="AE154" t="str">
            <v>AMRELI</v>
          </cell>
          <cell r="AG154" t="str">
            <v>RAJULA</v>
          </cell>
        </row>
        <row r="155">
          <cell r="G155" t="str">
            <v>AG</v>
          </cell>
          <cell r="AB155" t="str">
            <v>HIRANA AG</v>
          </cell>
          <cell r="AC155" t="str">
            <v>LATHI</v>
          </cell>
          <cell r="AD155" t="str">
            <v>AMRELI-1</v>
          </cell>
          <cell r="AE155" t="str">
            <v>AMRELI</v>
          </cell>
          <cell r="AG155" t="str">
            <v>LATHI</v>
          </cell>
        </row>
        <row r="156">
          <cell r="G156" t="str">
            <v>AG</v>
          </cell>
          <cell r="AB156" t="str">
            <v>HUDALI AG</v>
          </cell>
          <cell r="AC156" t="str">
            <v>CHALALA</v>
          </cell>
          <cell r="AD156" t="str">
            <v>AMRELI-2</v>
          </cell>
          <cell r="AE156" t="str">
            <v>AMRELI</v>
          </cell>
          <cell r="AG156" t="str">
            <v>CHALALA</v>
          </cell>
        </row>
        <row r="157">
          <cell r="G157" t="str">
            <v>AG</v>
          </cell>
          <cell r="AB157" t="str">
            <v>INGORALA AG</v>
          </cell>
          <cell r="AC157" t="str">
            <v>KHAMBHA N</v>
          </cell>
          <cell r="AD157" t="str">
            <v>S'KUNDLA</v>
          </cell>
          <cell r="AE157" t="str">
            <v>AMRELI</v>
          </cell>
          <cell r="AG157" t="str">
            <v>MOTASAMDHIYALA</v>
          </cell>
        </row>
        <row r="158">
          <cell r="G158" t="str">
            <v>JGY</v>
          </cell>
          <cell r="AB158" t="str">
            <v>ISWARIYA JGY</v>
          </cell>
          <cell r="AC158" t="str">
            <v>AMRELI [R]</v>
          </cell>
          <cell r="AD158" t="str">
            <v>AMRELI-1</v>
          </cell>
          <cell r="AE158" t="str">
            <v>AMRELI</v>
          </cell>
          <cell r="AG158" t="str">
            <v>AMRELI</v>
          </cell>
        </row>
        <row r="159">
          <cell r="G159" t="str">
            <v>URBAN</v>
          </cell>
          <cell r="AB159" t="str">
            <v>JAFARABAD CITY URBAN</v>
          </cell>
          <cell r="AC159" t="str">
            <v>JAFRABAD</v>
          </cell>
          <cell r="AD159" t="str">
            <v>S'KUNDLA</v>
          </cell>
          <cell r="AE159" t="str">
            <v>AMRELI</v>
          </cell>
          <cell r="AG159" t="str">
            <v>JAFARABAD</v>
          </cell>
        </row>
        <row r="160">
          <cell r="G160" t="str">
            <v>SST</v>
          </cell>
          <cell r="AB160" t="str">
            <v>JAFARABAD SST SST</v>
          </cell>
          <cell r="AC160" t="str">
            <v>JAFRABAD</v>
          </cell>
          <cell r="AD160" t="str">
            <v>S'KUNDLA</v>
          </cell>
          <cell r="AE160" t="str">
            <v>AMRELI</v>
          </cell>
          <cell r="AG160" t="str">
            <v>JAFARABAD</v>
          </cell>
        </row>
        <row r="161">
          <cell r="G161" t="str">
            <v>AG</v>
          </cell>
          <cell r="AB161" t="str">
            <v>JALALPUR AG</v>
          </cell>
          <cell r="AC161" t="str">
            <v>DAMNAGAR</v>
          </cell>
          <cell r="AD161" t="str">
            <v>AMRELI-1</v>
          </cell>
          <cell r="AE161" t="str">
            <v>AMRELI</v>
          </cell>
          <cell r="AG161" t="str">
            <v>DHASA</v>
          </cell>
        </row>
        <row r="162">
          <cell r="G162" t="str">
            <v>AG</v>
          </cell>
          <cell r="AB162" t="str">
            <v>JALIYA AG</v>
          </cell>
          <cell r="AC162" t="str">
            <v>AMRELI [R]</v>
          </cell>
          <cell r="AD162" t="str">
            <v>AMRELI-1</v>
          </cell>
          <cell r="AE162" t="str">
            <v>AMRELI</v>
          </cell>
          <cell r="AG162" t="str">
            <v>AMRELI</v>
          </cell>
        </row>
        <row r="163">
          <cell r="G163" t="str">
            <v>JGY</v>
          </cell>
          <cell r="AB163" t="str">
            <v>JALJIVADI JGY</v>
          </cell>
          <cell r="AC163" t="str">
            <v>DHARI</v>
          </cell>
          <cell r="AD163" t="str">
            <v>AMRELI-2</v>
          </cell>
          <cell r="AE163" t="str">
            <v>AMRELI</v>
          </cell>
          <cell r="AG163" t="str">
            <v>DUDHALA</v>
          </cell>
        </row>
        <row r="164">
          <cell r="G164" t="str">
            <v>AG</v>
          </cell>
          <cell r="AB164" t="str">
            <v>JAMBARWALA AG</v>
          </cell>
          <cell r="AC164" t="str">
            <v>BABRA</v>
          </cell>
          <cell r="AD164" t="str">
            <v>AMRELI-1</v>
          </cell>
          <cell r="AE164" t="str">
            <v>AMRELI</v>
          </cell>
          <cell r="AG164" t="str">
            <v>BABRA</v>
          </cell>
        </row>
        <row r="165">
          <cell r="G165" t="str">
            <v>AG</v>
          </cell>
          <cell r="AB165" t="str">
            <v>JAMKA AG</v>
          </cell>
          <cell r="AC165" t="str">
            <v>KHAMBHA N</v>
          </cell>
          <cell r="AD165" t="str">
            <v>S'KUNDLA</v>
          </cell>
          <cell r="AE165" t="str">
            <v>AMRELI</v>
          </cell>
          <cell r="AG165" t="str">
            <v>MOTA-BARMAN</v>
          </cell>
        </row>
        <row r="166">
          <cell r="G166" t="str">
            <v>JGY</v>
          </cell>
          <cell r="AB166" t="str">
            <v>JANGAR JGY</v>
          </cell>
          <cell r="AC166" t="str">
            <v>KUKAVAV</v>
          </cell>
          <cell r="AD166" t="str">
            <v>AMRELI-2</v>
          </cell>
          <cell r="AE166" t="str">
            <v>AMRELI</v>
          </cell>
          <cell r="AG166" t="str">
            <v>KUNKAVAV</v>
          </cell>
        </row>
        <row r="167">
          <cell r="G167" t="str">
            <v>JGY</v>
          </cell>
          <cell r="AB167" t="str">
            <v>JARAGALI JGY</v>
          </cell>
          <cell r="AC167" t="str">
            <v>UNA-1</v>
          </cell>
          <cell r="AD167" t="str">
            <v>UNA</v>
          </cell>
          <cell r="AE167" t="str">
            <v>AMRELI</v>
          </cell>
          <cell r="AG167" t="str">
            <v>GIRGADHADA</v>
          </cell>
        </row>
        <row r="168">
          <cell r="G168" t="str">
            <v>JGY</v>
          </cell>
          <cell r="AB168" t="str">
            <v>JATRODA JGY</v>
          </cell>
          <cell r="AC168" t="str">
            <v>LILIYA N</v>
          </cell>
          <cell r="AD168" t="str">
            <v>AMRELI-1</v>
          </cell>
          <cell r="AE168" t="str">
            <v>AMRELI</v>
          </cell>
          <cell r="AG168" t="str">
            <v>LILIYA</v>
          </cell>
        </row>
        <row r="169">
          <cell r="G169" t="str">
            <v>AG</v>
          </cell>
          <cell r="AB169" t="str">
            <v>JEERA AG</v>
          </cell>
          <cell r="AC169" t="str">
            <v>DHARI</v>
          </cell>
          <cell r="AD169" t="str">
            <v>AMRELI-2</v>
          </cell>
          <cell r="AE169" t="str">
            <v>AMRELI</v>
          </cell>
          <cell r="AG169" t="str">
            <v>DUDHALA</v>
          </cell>
        </row>
        <row r="170">
          <cell r="G170" t="str">
            <v>AG</v>
          </cell>
          <cell r="AB170" t="str">
            <v>JEJAD AG</v>
          </cell>
          <cell r="AC170" t="str">
            <v>S'KUNDLA [R]</v>
          </cell>
          <cell r="AD170" t="str">
            <v>S'KUNDLA</v>
          </cell>
          <cell r="AE170" t="str">
            <v>AMRELI</v>
          </cell>
          <cell r="AG170" t="str">
            <v>VANDA</v>
          </cell>
        </row>
        <row r="171">
          <cell r="G171" t="str">
            <v>URBAN</v>
          </cell>
          <cell r="AB171" t="str">
            <v>JESHINGPARA CITY URBAN</v>
          </cell>
          <cell r="AC171" t="str">
            <v>AMRELI [T]</v>
          </cell>
          <cell r="AD171" t="str">
            <v>AMRELI-1</v>
          </cell>
          <cell r="AE171" t="str">
            <v>AMRELI</v>
          </cell>
          <cell r="AG171" t="str">
            <v>AMRELI-B</v>
          </cell>
        </row>
        <row r="172">
          <cell r="G172" t="str">
            <v>JGY</v>
          </cell>
          <cell r="AB172" t="str">
            <v>JETHIYAVADR JGY</v>
          </cell>
          <cell r="AC172" t="str">
            <v>BAGASARA</v>
          </cell>
          <cell r="AD172" t="str">
            <v>AMRELI-2</v>
          </cell>
          <cell r="AE172" t="str">
            <v>AMRELI</v>
          </cell>
          <cell r="AG172" t="str">
            <v>BAGASARA</v>
          </cell>
        </row>
        <row r="173">
          <cell r="G173" t="str">
            <v>AG</v>
          </cell>
          <cell r="AB173" t="str">
            <v>JETPUR AG</v>
          </cell>
          <cell r="AC173" t="str">
            <v>VADIA</v>
          </cell>
          <cell r="AD173" t="str">
            <v>AMRELI-2</v>
          </cell>
          <cell r="AE173" t="str">
            <v>AMRELI</v>
          </cell>
          <cell r="AG173" t="str">
            <v>VADIA</v>
          </cell>
        </row>
        <row r="174">
          <cell r="G174" t="str">
            <v>JGY</v>
          </cell>
          <cell r="AB174" t="str">
            <v>JIVAPAR JGY</v>
          </cell>
          <cell r="AC174" t="str">
            <v>BABRA</v>
          </cell>
          <cell r="AD174" t="str">
            <v>AMRELI-1</v>
          </cell>
          <cell r="AE174" t="str">
            <v>AMRELI</v>
          </cell>
          <cell r="AG174" t="str">
            <v>BABRA</v>
          </cell>
        </row>
        <row r="175">
          <cell r="G175" t="str">
            <v>AG</v>
          </cell>
          <cell r="AB175" t="str">
            <v>JUNASAVAR AG</v>
          </cell>
          <cell r="AC175" t="str">
            <v>DAMNAGAR</v>
          </cell>
          <cell r="AD175" t="str">
            <v>AMRELI-1</v>
          </cell>
          <cell r="AE175" t="str">
            <v>AMRELI</v>
          </cell>
          <cell r="AG175" t="str">
            <v>GARIYADHAR</v>
          </cell>
        </row>
        <row r="176">
          <cell r="G176" t="str">
            <v>JGY</v>
          </cell>
          <cell r="AB176" t="str">
            <v>KADODARA JGY</v>
          </cell>
          <cell r="AC176" t="str">
            <v>KODINAR-1</v>
          </cell>
          <cell r="AD176" t="str">
            <v>UNA</v>
          </cell>
          <cell r="AE176" t="str">
            <v>AMRELI</v>
          </cell>
          <cell r="AG176" t="str">
            <v>DEVALI</v>
          </cell>
        </row>
        <row r="177">
          <cell r="G177" t="str">
            <v>AG</v>
          </cell>
          <cell r="AB177" t="str">
            <v>KAJ AG</v>
          </cell>
          <cell r="AC177" t="str">
            <v>KODINAR-1</v>
          </cell>
          <cell r="AD177" t="str">
            <v>UNA</v>
          </cell>
          <cell r="AE177" t="str">
            <v>AMRELI</v>
          </cell>
          <cell r="AG177" t="str">
            <v>DEVALI</v>
          </cell>
        </row>
        <row r="178">
          <cell r="G178" t="str">
            <v>JGY</v>
          </cell>
          <cell r="AB178" t="str">
            <v>KAJURIPIPALIYA JGY</v>
          </cell>
          <cell r="AC178" t="str">
            <v>KUKAVAV</v>
          </cell>
          <cell r="AD178" t="str">
            <v>AMRELI-2</v>
          </cell>
          <cell r="AE178" t="str">
            <v>AMRELI</v>
          </cell>
          <cell r="AG178" t="str">
            <v>DERDI</v>
          </cell>
        </row>
        <row r="179">
          <cell r="G179" t="str">
            <v>AG</v>
          </cell>
          <cell r="AB179" t="str">
            <v>KALIDHAR AG</v>
          </cell>
          <cell r="AC179" t="str">
            <v>KODINAR-2</v>
          </cell>
          <cell r="AD179" t="str">
            <v>UNA</v>
          </cell>
          <cell r="AE179" t="str">
            <v>AMRELI</v>
          </cell>
          <cell r="AG179" t="str">
            <v>ALIDAR</v>
          </cell>
        </row>
        <row r="180">
          <cell r="G180" t="str">
            <v>JGY</v>
          </cell>
          <cell r="AB180" t="str">
            <v>KALORANA JGY</v>
          </cell>
          <cell r="AC180" t="str">
            <v>BABRA</v>
          </cell>
          <cell r="AD180" t="str">
            <v>AMRELI-1</v>
          </cell>
          <cell r="AE180" t="str">
            <v>AMRELI</v>
          </cell>
          <cell r="AG180" t="str">
            <v>KOTADAPITHA</v>
          </cell>
        </row>
        <row r="181">
          <cell r="G181" t="str">
            <v>JGY</v>
          </cell>
          <cell r="AB181" t="str">
            <v>KAMIGADH JGY</v>
          </cell>
          <cell r="AC181" t="str">
            <v>KUKAVAV</v>
          </cell>
          <cell r="AD181" t="str">
            <v>AMRELI-2</v>
          </cell>
          <cell r="AE181" t="str">
            <v>AMRELI</v>
          </cell>
          <cell r="AG181" t="str">
            <v>KUNKAVAV</v>
          </cell>
        </row>
        <row r="182">
          <cell r="G182" t="str">
            <v>JGY</v>
          </cell>
          <cell r="AB182" t="str">
            <v>KARJALA JGY</v>
          </cell>
          <cell r="AC182" t="str">
            <v>S'KUNDLA [R]</v>
          </cell>
          <cell r="AD182" t="str">
            <v>S'KUNDLA</v>
          </cell>
          <cell r="AE182" t="str">
            <v>AMRELI</v>
          </cell>
          <cell r="AG182" t="str">
            <v>CHALALA</v>
          </cell>
        </row>
        <row r="183">
          <cell r="G183" t="str">
            <v>AG</v>
          </cell>
          <cell r="AB183" t="str">
            <v>KASHI VISWANATH AG</v>
          </cell>
          <cell r="AC183" t="str">
            <v>AMRELI [R]</v>
          </cell>
          <cell r="AD183" t="str">
            <v>AMRELI-1</v>
          </cell>
          <cell r="AE183" t="str">
            <v>AMRELI</v>
          </cell>
          <cell r="AG183" t="str">
            <v>AMRELI-B</v>
          </cell>
        </row>
        <row r="184">
          <cell r="G184" t="str">
            <v>AG</v>
          </cell>
          <cell r="AB184" t="str">
            <v>KATAR AG</v>
          </cell>
          <cell r="AC184" t="str">
            <v>RAJULA</v>
          </cell>
          <cell r="AD184" t="str">
            <v>S'KUNDLA</v>
          </cell>
          <cell r="AE184" t="str">
            <v>AMRELI</v>
          </cell>
          <cell r="AG184" t="str">
            <v>RAJULA</v>
          </cell>
        </row>
        <row r="185">
          <cell r="G185" t="str">
            <v>AG</v>
          </cell>
          <cell r="AB185" t="str">
            <v>KERALA AG</v>
          </cell>
          <cell r="AC185" t="str">
            <v>CHALALA</v>
          </cell>
          <cell r="AD185" t="str">
            <v>AMRELI-2</v>
          </cell>
          <cell r="AE185" t="str">
            <v>AMRELI</v>
          </cell>
          <cell r="AG185" t="str">
            <v>CHALALA</v>
          </cell>
        </row>
        <row r="186">
          <cell r="G186" t="str">
            <v>AG</v>
          </cell>
          <cell r="AB186" t="str">
            <v>KERIYANAGAS AG</v>
          </cell>
          <cell r="AC186" t="str">
            <v>AMRELI [R]</v>
          </cell>
          <cell r="AD186" t="str">
            <v>AMRELI-1</v>
          </cell>
          <cell r="AE186" t="str">
            <v>AMRELI</v>
          </cell>
          <cell r="AG186" t="str">
            <v>AMRELI</v>
          </cell>
        </row>
        <row r="187">
          <cell r="G187" t="str">
            <v>JGY</v>
          </cell>
          <cell r="AB187" t="str">
            <v>KESARIYA JGY</v>
          </cell>
          <cell r="AC187" t="str">
            <v>UNA-1</v>
          </cell>
          <cell r="AD187" t="str">
            <v>UNA</v>
          </cell>
          <cell r="AE187" t="str">
            <v>AMRELI</v>
          </cell>
          <cell r="AG187" t="str">
            <v>KESARIYA</v>
          </cell>
        </row>
        <row r="188">
          <cell r="G188" t="str">
            <v>SST</v>
          </cell>
          <cell r="AB188" t="str">
            <v>KESARIYA SST</v>
          </cell>
          <cell r="AC188" t="str">
            <v>UNA-1</v>
          </cell>
          <cell r="AD188" t="str">
            <v>UNA</v>
          </cell>
          <cell r="AE188" t="str">
            <v>AMRELI</v>
          </cell>
          <cell r="AG188" t="str">
            <v>KESARIYA</v>
          </cell>
        </row>
        <row r="189">
          <cell r="G189" t="str">
            <v>AG</v>
          </cell>
          <cell r="AB189" t="str">
            <v>KHADADHAR AG</v>
          </cell>
          <cell r="AC189" t="str">
            <v>KHAMBHA N</v>
          </cell>
          <cell r="AD189" t="str">
            <v>S'KUNDLA</v>
          </cell>
          <cell r="AE189" t="str">
            <v>AMRELI</v>
          </cell>
          <cell r="AG189" t="str">
            <v>KHAMBHA</v>
          </cell>
        </row>
        <row r="190">
          <cell r="G190" t="str">
            <v>JGY</v>
          </cell>
          <cell r="AB190" t="str">
            <v>KHADASALI  JGY</v>
          </cell>
          <cell r="AC190" t="str">
            <v>S'KUNDLA [R]</v>
          </cell>
          <cell r="AD190" t="str">
            <v>S'KUNDLA</v>
          </cell>
          <cell r="AE190" t="str">
            <v>AMRELI</v>
          </cell>
          <cell r="AG190" t="str">
            <v>VIJPADI</v>
          </cell>
        </row>
        <row r="191">
          <cell r="G191" t="str">
            <v>AG</v>
          </cell>
          <cell r="AB191" t="str">
            <v>KHAKHARIYA AG</v>
          </cell>
          <cell r="AC191" t="str">
            <v>VADIA</v>
          </cell>
          <cell r="AD191" t="str">
            <v>AMRELI-2</v>
          </cell>
          <cell r="AE191" t="str">
            <v>AMRELI</v>
          </cell>
          <cell r="AG191" t="str">
            <v>VADIA</v>
          </cell>
        </row>
        <row r="192">
          <cell r="G192" t="str">
            <v>URBAN</v>
          </cell>
          <cell r="AB192" t="str">
            <v>KHAMBHA (T) URBAN</v>
          </cell>
          <cell r="AC192" t="str">
            <v>KHAMBHA N</v>
          </cell>
          <cell r="AD192" t="str">
            <v>S'KUNDLA</v>
          </cell>
          <cell r="AE192" t="str">
            <v>AMRELI</v>
          </cell>
          <cell r="AG192" t="str">
            <v>KHAMBHA</v>
          </cell>
        </row>
        <row r="193">
          <cell r="G193" t="str">
            <v>SST</v>
          </cell>
          <cell r="AB193" t="str">
            <v>KHAMBHA SST</v>
          </cell>
          <cell r="AC193" t="str">
            <v>KHAMBHA N</v>
          </cell>
          <cell r="AD193" t="str">
            <v>S'KUNDLA</v>
          </cell>
          <cell r="AE193" t="str">
            <v>AMRELI</v>
          </cell>
          <cell r="AG193" t="str">
            <v>KHAMBHA</v>
          </cell>
        </row>
        <row r="194">
          <cell r="G194" t="str">
            <v>AG</v>
          </cell>
          <cell r="AB194" t="str">
            <v>KHAMBHALA AG</v>
          </cell>
          <cell r="AC194" t="str">
            <v>BABRA</v>
          </cell>
          <cell r="AD194" t="str">
            <v>AMRELI-1</v>
          </cell>
          <cell r="AE194" t="str">
            <v>AMRELI</v>
          </cell>
          <cell r="AG194" t="str">
            <v>BABRA</v>
          </cell>
        </row>
        <row r="195">
          <cell r="G195" t="str">
            <v>AG</v>
          </cell>
          <cell r="AB195" t="str">
            <v>KHILAWAD AG</v>
          </cell>
          <cell r="AC195" t="str">
            <v>UNA-2</v>
          </cell>
          <cell r="AD195" t="str">
            <v>UNA</v>
          </cell>
          <cell r="AE195" t="str">
            <v>AMRELI</v>
          </cell>
          <cell r="AG195" t="str">
            <v>DHOKADAVA</v>
          </cell>
        </row>
        <row r="196">
          <cell r="G196" t="str">
            <v>AG</v>
          </cell>
          <cell r="AB196" t="str">
            <v>KHIRASARA AG</v>
          </cell>
          <cell r="AC196" t="str">
            <v>VADIA</v>
          </cell>
          <cell r="AD196" t="str">
            <v>AMRELI-2</v>
          </cell>
          <cell r="AE196" t="str">
            <v>AMRELI</v>
          </cell>
          <cell r="AG196" t="str">
            <v>JETPUR-B</v>
          </cell>
        </row>
        <row r="197">
          <cell r="G197" t="str">
            <v>AG</v>
          </cell>
          <cell r="AB197" t="str">
            <v>KHISARI AG</v>
          </cell>
          <cell r="AC197" t="str">
            <v>DHARI</v>
          </cell>
          <cell r="AD197" t="str">
            <v>AMRELI-2</v>
          </cell>
          <cell r="AE197" t="str">
            <v>AMRELI</v>
          </cell>
          <cell r="AG197" t="str">
            <v>DUDHALA</v>
          </cell>
        </row>
        <row r="198">
          <cell r="G198" t="str">
            <v>URBAN</v>
          </cell>
          <cell r="AB198" t="str">
            <v>KHODIYAR CITY URBAN</v>
          </cell>
          <cell r="AC198" t="str">
            <v>DHARI</v>
          </cell>
          <cell r="AD198" t="str">
            <v>AMRELI-2</v>
          </cell>
          <cell r="AE198" t="str">
            <v>AMRELI</v>
          </cell>
          <cell r="AG198" t="str">
            <v>DHARI</v>
          </cell>
        </row>
        <row r="199">
          <cell r="G199" t="str">
            <v>JGY</v>
          </cell>
          <cell r="AB199" t="str">
            <v>KHODIYAR JGY</v>
          </cell>
          <cell r="AC199" t="str">
            <v>UNA-2</v>
          </cell>
          <cell r="AD199" t="str">
            <v>UNA</v>
          </cell>
          <cell r="AE199" t="str">
            <v>AMRELI</v>
          </cell>
          <cell r="AG199" t="str">
            <v>DHOKADAVA</v>
          </cell>
        </row>
        <row r="200">
          <cell r="G200" t="str">
            <v>AG</v>
          </cell>
          <cell r="AB200" t="str">
            <v>KHOKHARA AG</v>
          </cell>
          <cell r="AC200" t="str">
            <v>DHARI</v>
          </cell>
          <cell r="AD200" t="str">
            <v>AMRELI-2</v>
          </cell>
          <cell r="AE200" t="str">
            <v>AMRELI</v>
          </cell>
          <cell r="AG200" t="str">
            <v>DHARI</v>
          </cell>
        </row>
        <row r="201">
          <cell r="G201" t="str">
            <v>JGY</v>
          </cell>
          <cell r="AB201" t="str">
            <v>KIDI JGY</v>
          </cell>
          <cell r="AC201" t="str">
            <v>BABRA</v>
          </cell>
          <cell r="AD201" t="str">
            <v>AMRELI-1</v>
          </cell>
          <cell r="AE201" t="str">
            <v>AMRELI</v>
          </cell>
          <cell r="AG201" t="str">
            <v>BABRA</v>
          </cell>
        </row>
        <row r="202">
          <cell r="G202" t="str">
            <v>AG</v>
          </cell>
          <cell r="AB202" t="str">
            <v>KOB AG</v>
          </cell>
          <cell r="AC202" t="str">
            <v>UNA-1</v>
          </cell>
          <cell r="AD202" t="str">
            <v>UNA</v>
          </cell>
          <cell r="AE202" t="str">
            <v>AMRELI</v>
          </cell>
          <cell r="AG202" t="str">
            <v>UNA</v>
          </cell>
        </row>
        <row r="203">
          <cell r="G203" t="str">
            <v>URBAN</v>
          </cell>
          <cell r="AB203" t="str">
            <v>KODINAR CITY URBAN</v>
          </cell>
          <cell r="AC203" t="str">
            <v>KODINAR-1</v>
          </cell>
          <cell r="AD203" t="str">
            <v>UNA</v>
          </cell>
          <cell r="AE203" t="str">
            <v>AMRELI</v>
          </cell>
          <cell r="AG203" t="str">
            <v>KODINAR</v>
          </cell>
        </row>
        <row r="204">
          <cell r="G204" t="str">
            <v>SST</v>
          </cell>
          <cell r="AB204" t="str">
            <v>KODINAR SST</v>
          </cell>
          <cell r="AC204" t="str">
            <v>KODINAR-1</v>
          </cell>
          <cell r="AD204" t="str">
            <v>UNA</v>
          </cell>
          <cell r="AE204" t="str">
            <v>AMRELI</v>
          </cell>
          <cell r="AG204" t="str">
            <v>KODINAR</v>
          </cell>
        </row>
        <row r="205">
          <cell r="G205" t="str">
            <v>AG</v>
          </cell>
          <cell r="AB205" t="str">
            <v>KOTADAPITHA AG</v>
          </cell>
          <cell r="AC205" t="str">
            <v>BABRA</v>
          </cell>
          <cell r="AD205" t="str">
            <v>AMRELI-1</v>
          </cell>
          <cell r="AE205" t="str">
            <v>AMRELI</v>
          </cell>
          <cell r="AG205" t="str">
            <v>KOTADAPITHA</v>
          </cell>
        </row>
        <row r="206">
          <cell r="G206" t="str">
            <v>SST</v>
          </cell>
          <cell r="AB206" t="str">
            <v>KOTADAPITHA SST</v>
          </cell>
          <cell r="AC206" t="str">
            <v>BABRA</v>
          </cell>
          <cell r="AD206" t="str">
            <v>AMRELI-1</v>
          </cell>
          <cell r="AE206" t="str">
            <v>AMRELI</v>
          </cell>
          <cell r="AG206" t="str">
            <v>KOTADAPITHA</v>
          </cell>
        </row>
        <row r="207">
          <cell r="G207" t="str">
            <v>INDU</v>
          </cell>
          <cell r="AB207" t="str">
            <v>KOTADAPITHA W/W INDU</v>
          </cell>
          <cell r="AC207" t="str">
            <v>BABRA</v>
          </cell>
          <cell r="AD207" t="str">
            <v>AMRELI-1</v>
          </cell>
          <cell r="AE207" t="str">
            <v>AMRELI</v>
          </cell>
          <cell r="AG207" t="str">
            <v>KOTADAPITHA</v>
          </cell>
        </row>
        <row r="208">
          <cell r="G208" t="str">
            <v>AG</v>
          </cell>
          <cell r="AB208" t="str">
            <v>KOTADI AG</v>
          </cell>
          <cell r="AC208" t="str">
            <v>RAJULA</v>
          </cell>
          <cell r="AD208" t="str">
            <v>S'KUNDLA</v>
          </cell>
          <cell r="AE208" t="str">
            <v>AMRELI</v>
          </cell>
          <cell r="AG208" t="str">
            <v>RAJULA</v>
          </cell>
        </row>
        <row r="209">
          <cell r="G209" t="str">
            <v>JGY</v>
          </cell>
          <cell r="AB209" t="str">
            <v>KOTHAPIPARIYA JGY</v>
          </cell>
          <cell r="AC209" t="str">
            <v>DHARI</v>
          </cell>
          <cell r="AD209" t="str">
            <v>AMRELI-2</v>
          </cell>
          <cell r="AE209" t="str">
            <v>AMRELI</v>
          </cell>
          <cell r="AG209" t="str">
            <v>BHADER</v>
          </cell>
        </row>
        <row r="210">
          <cell r="G210" t="str">
            <v>JGY</v>
          </cell>
          <cell r="AB210" t="str">
            <v>KRANKACH JGY</v>
          </cell>
          <cell r="AC210" t="str">
            <v>LILIYA N</v>
          </cell>
          <cell r="AD210" t="str">
            <v>AMRELI-1</v>
          </cell>
          <cell r="AE210" t="str">
            <v>AMRELI</v>
          </cell>
          <cell r="AG210" t="str">
            <v>LILIYA</v>
          </cell>
        </row>
        <row r="211">
          <cell r="G211" t="str">
            <v>AG</v>
          </cell>
          <cell r="AB211" t="str">
            <v>KRISHNAGADH-AKALA AG</v>
          </cell>
          <cell r="AC211" t="str">
            <v>LATHI</v>
          </cell>
          <cell r="AD211" t="str">
            <v>AMRELI-1</v>
          </cell>
          <cell r="AE211" t="str">
            <v>AMRELI</v>
          </cell>
          <cell r="AG211" t="str">
            <v>LATHI</v>
          </cell>
        </row>
        <row r="212">
          <cell r="G212" t="str">
            <v>AG</v>
          </cell>
          <cell r="AB212" t="str">
            <v>KRISHNAPARA AG</v>
          </cell>
          <cell r="AC212" t="str">
            <v>RAJULA</v>
          </cell>
          <cell r="AD212" t="str">
            <v>S'KUNDLA</v>
          </cell>
          <cell r="AE212" t="str">
            <v>AMRELI</v>
          </cell>
          <cell r="AG212" t="str">
            <v>MOTA-BARMAN</v>
          </cell>
        </row>
        <row r="213">
          <cell r="G213" t="str">
            <v>AG</v>
          </cell>
          <cell r="AB213" t="str">
            <v>KUBADA AG</v>
          </cell>
          <cell r="AC213" t="str">
            <v>DHARI</v>
          </cell>
          <cell r="AD213" t="str">
            <v>AMRELI-2</v>
          </cell>
          <cell r="AE213" t="str">
            <v>AMRELI</v>
          </cell>
          <cell r="AG213" t="str">
            <v>DALKHANIYA</v>
          </cell>
        </row>
        <row r="214">
          <cell r="G214" t="str">
            <v>URBAN</v>
          </cell>
          <cell r="AB214" t="str">
            <v>KUKAVAV CITY URBAN</v>
          </cell>
          <cell r="AC214" t="str">
            <v>KUKAVAV</v>
          </cell>
          <cell r="AD214" t="str">
            <v>AMRELI-2</v>
          </cell>
          <cell r="AE214" t="str">
            <v>AMRELI</v>
          </cell>
          <cell r="AG214" t="str">
            <v>KUNKAVAV</v>
          </cell>
        </row>
        <row r="215">
          <cell r="G215" t="str">
            <v>URBAN</v>
          </cell>
          <cell r="AB215" t="str">
            <v>KUNDLA CITY URBAN</v>
          </cell>
          <cell r="AC215" t="str">
            <v>S'KUNDLA [T]</v>
          </cell>
          <cell r="AD215" t="str">
            <v>S'KUNDLA</v>
          </cell>
          <cell r="AE215" t="str">
            <v>AMRELI</v>
          </cell>
          <cell r="AG215" t="str">
            <v>S'KUNDLA</v>
          </cell>
        </row>
        <row r="216">
          <cell r="G216" t="str">
            <v>SST</v>
          </cell>
          <cell r="AB216" t="str">
            <v>KUNKAVAV SST</v>
          </cell>
          <cell r="AC216" t="str">
            <v>KUKAVAV</v>
          </cell>
          <cell r="AD216" t="str">
            <v>AMRELI-2</v>
          </cell>
          <cell r="AE216" t="str">
            <v>AMRELI</v>
          </cell>
          <cell r="AG216" t="str">
            <v>KUNKAVAV</v>
          </cell>
        </row>
        <row r="217">
          <cell r="G217" t="str">
            <v>JGY</v>
          </cell>
          <cell r="AB217" t="str">
            <v>LAKHAPADAR JGY</v>
          </cell>
          <cell r="AC217" t="str">
            <v>CHALALA</v>
          </cell>
          <cell r="AD217" t="str">
            <v>AMRELI-2</v>
          </cell>
          <cell r="AE217" t="str">
            <v>AMRELI</v>
          </cell>
          <cell r="AG217" t="str">
            <v>CHALALA</v>
          </cell>
        </row>
        <row r="218">
          <cell r="G218" t="str">
            <v>AG</v>
          </cell>
          <cell r="AB218" t="str">
            <v>LAKHAT AG</v>
          </cell>
          <cell r="AC218" t="str">
            <v>S'KUNDLA [R]</v>
          </cell>
          <cell r="AD218" t="str">
            <v>S'KUNDLA</v>
          </cell>
          <cell r="AE218" t="str">
            <v>AMRELI</v>
          </cell>
          <cell r="AG218" t="str">
            <v>AMBARDI</v>
          </cell>
        </row>
        <row r="219">
          <cell r="G219" t="str">
            <v>JGY</v>
          </cell>
          <cell r="AB219" t="str">
            <v>LASA JGY</v>
          </cell>
          <cell r="AC219" t="str">
            <v>KHAMBHA N</v>
          </cell>
          <cell r="AD219" t="str">
            <v>S'KUNDLA</v>
          </cell>
          <cell r="AE219" t="str">
            <v>AMRELI</v>
          </cell>
          <cell r="AG219" t="str">
            <v>KHAMBHA</v>
          </cell>
        </row>
        <row r="220">
          <cell r="G220" t="str">
            <v>URBAN</v>
          </cell>
          <cell r="AB220" t="str">
            <v>LATHI CITY URBAN</v>
          </cell>
          <cell r="AC220" t="str">
            <v>LATHI</v>
          </cell>
          <cell r="AD220" t="str">
            <v>AMRELI-1</v>
          </cell>
          <cell r="AE220" t="str">
            <v>AMRELI</v>
          </cell>
          <cell r="AG220" t="str">
            <v>LATHI</v>
          </cell>
        </row>
        <row r="221">
          <cell r="G221" t="str">
            <v>SST</v>
          </cell>
          <cell r="AB221" t="str">
            <v>LATHI SST</v>
          </cell>
          <cell r="AC221" t="str">
            <v>LATHI</v>
          </cell>
          <cell r="AD221" t="str">
            <v>AMRELI-1</v>
          </cell>
          <cell r="AE221" t="str">
            <v>AMRELI</v>
          </cell>
          <cell r="AG221" t="str">
            <v>LATHI</v>
          </cell>
        </row>
        <row r="222">
          <cell r="G222" t="str">
            <v>URBAN</v>
          </cell>
          <cell r="AB222" t="str">
            <v>LILIYA CITY URBAN</v>
          </cell>
          <cell r="AC222" t="str">
            <v>LILIYA N</v>
          </cell>
          <cell r="AD222" t="str">
            <v>AMRELI-1</v>
          </cell>
          <cell r="AE222" t="str">
            <v>AMRELI</v>
          </cell>
          <cell r="AG222" t="str">
            <v>LILIYA</v>
          </cell>
        </row>
        <row r="223">
          <cell r="G223" t="str">
            <v>SST</v>
          </cell>
          <cell r="AB223" t="str">
            <v>LILIYA SST</v>
          </cell>
          <cell r="AC223" t="str">
            <v>LILIYA N</v>
          </cell>
          <cell r="AD223" t="str">
            <v>AMRELI-1</v>
          </cell>
          <cell r="AE223" t="str">
            <v>AMRELI</v>
          </cell>
          <cell r="AG223" t="str">
            <v>LILIYA</v>
          </cell>
        </row>
        <row r="224">
          <cell r="G224" t="str">
            <v>JGY</v>
          </cell>
          <cell r="AB224" t="str">
            <v>LOR JGY</v>
          </cell>
          <cell r="AC224" t="str">
            <v>JAFRABAD</v>
          </cell>
          <cell r="AD224" t="str">
            <v>S'KUNDLA</v>
          </cell>
          <cell r="AE224" t="str">
            <v>AMRELI</v>
          </cell>
          <cell r="AG224" t="str">
            <v>MOTA-BARMAN</v>
          </cell>
        </row>
        <row r="225">
          <cell r="G225" t="str">
            <v>AG</v>
          </cell>
          <cell r="AB225" t="str">
            <v>LUNGHIYA (N) AG</v>
          </cell>
          <cell r="AC225" t="str">
            <v>BAGASARA</v>
          </cell>
          <cell r="AD225" t="str">
            <v>AMRELI-2</v>
          </cell>
          <cell r="AE225" t="str">
            <v>AMRELI</v>
          </cell>
          <cell r="AG225" t="str">
            <v>BHADER</v>
          </cell>
        </row>
        <row r="226">
          <cell r="G226" t="str">
            <v>AG</v>
          </cell>
          <cell r="AB226" t="str">
            <v>LUNGHIYA (O) AG</v>
          </cell>
          <cell r="AC226" t="str">
            <v>DHARI</v>
          </cell>
          <cell r="AD226" t="str">
            <v>AMRELI-2</v>
          </cell>
          <cell r="AE226" t="str">
            <v>AMRELI</v>
          </cell>
          <cell r="AG226" t="str">
            <v>DHARI</v>
          </cell>
        </row>
        <row r="227">
          <cell r="G227" t="str">
            <v>JGY</v>
          </cell>
          <cell r="AB227" t="str">
            <v>LUNKIJGY JGY</v>
          </cell>
          <cell r="AC227" t="str">
            <v>CHITAL N</v>
          </cell>
          <cell r="AD227" t="str">
            <v>AMRELI-1</v>
          </cell>
          <cell r="AE227" t="str">
            <v>AMRELI</v>
          </cell>
          <cell r="AG227" t="str">
            <v>CHITAL</v>
          </cell>
        </row>
        <row r="228">
          <cell r="G228" t="str">
            <v>AG</v>
          </cell>
          <cell r="AB228" t="str">
            <v>MACHIYALA AG</v>
          </cell>
          <cell r="AC228" t="str">
            <v>CHITAL N</v>
          </cell>
          <cell r="AD228" t="str">
            <v>AMRELI-1</v>
          </cell>
          <cell r="AE228" t="str">
            <v>AMRELI</v>
          </cell>
          <cell r="AG228" t="str">
            <v>CHITAL</v>
          </cell>
        </row>
        <row r="229">
          <cell r="G229" t="str">
            <v>AG</v>
          </cell>
          <cell r="AB229" t="str">
            <v>MADHGAM AG</v>
          </cell>
          <cell r="AC229" t="str">
            <v>UNA-1</v>
          </cell>
          <cell r="AD229" t="str">
            <v>UNA</v>
          </cell>
          <cell r="AE229" t="str">
            <v>AMRELI</v>
          </cell>
          <cell r="AG229" t="str">
            <v>KESARIYA</v>
          </cell>
        </row>
        <row r="230">
          <cell r="G230" t="str">
            <v>AG</v>
          </cell>
          <cell r="AB230" t="str">
            <v>MAHOBATPARA AG</v>
          </cell>
          <cell r="AC230" t="str">
            <v>UNA-2</v>
          </cell>
          <cell r="AD230" t="str">
            <v>UNA</v>
          </cell>
          <cell r="AE230" t="str">
            <v>AMRELI</v>
          </cell>
          <cell r="AG230" t="str">
            <v>DHOKADAVA</v>
          </cell>
        </row>
        <row r="231">
          <cell r="G231" t="str">
            <v>AG</v>
          </cell>
          <cell r="AB231" t="str">
            <v>MALGAM AG</v>
          </cell>
          <cell r="AC231" t="str">
            <v>KODINAR-2</v>
          </cell>
          <cell r="AD231" t="str">
            <v>UNA</v>
          </cell>
          <cell r="AE231" t="str">
            <v>AMRELI</v>
          </cell>
          <cell r="AG231" t="str">
            <v>ADVI</v>
          </cell>
        </row>
        <row r="232">
          <cell r="G232" t="str">
            <v>AG</v>
          </cell>
          <cell r="AB232" t="str">
            <v>MALILA AG</v>
          </cell>
          <cell r="AC232" t="str">
            <v>CHALALA</v>
          </cell>
          <cell r="AD232" t="str">
            <v>AMRELI-2</v>
          </cell>
          <cell r="AE232" t="str">
            <v>AMRELI</v>
          </cell>
          <cell r="AG232" t="str">
            <v>CHALALA</v>
          </cell>
        </row>
        <row r="233">
          <cell r="G233" t="str">
            <v>JGY</v>
          </cell>
          <cell r="AB233" t="str">
            <v>MALSHIKA JGY</v>
          </cell>
          <cell r="AC233" t="str">
            <v>DHARI</v>
          </cell>
          <cell r="AD233" t="str">
            <v>AMRELI-2</v>
          </cell>
          <cell r="AE233" t="str">
            <v>AMRELI</v>
          </cell>
          <cell r="AG233" t="str">
            <v>DALKHANIYA</v>
          </cell>
        </row>
        <row r="234">
          <cell r="G234" t="str">
            <v>HTEX</v>
          </cell>
          <cell r="AB234" t="str">
            <v>MALSHIKA W/W HTEX</v>
          </cell>
          <cell r="AC234" t="str">
            <v>DHARI</v>
          </cell>
          <cell r="AD234" t="str">
            <v>AMRELI-2</v>
          </cell>
          <cell r="AE234" t="str">
            <v>AMRELI</v>
          </cell>
          <cell r="AG234" t="str">
            <v>BHADER</v>
          </cell>
        </row>
        <row r="235">
          <cell r="G235" t="str">
            <v>AG</v>
          </cell>
          <cell r="AB235" t="str">
            <v>MANDAN AG</v>
          </cell>
          <cell r="AC235" t="str">
            <v>RAJULA</v>
          </cell>
          <cell r="AD235" t="str">
            <v>S'KUNDLA</v>
          </cell>
          <cell r="AE235" t="str">
            <v>AMRELI</v>
          </cell>
          <cell r="AG235" t="str">
            <v>DUNGAR</v>
          </cell>
        </row>
        <row r="236">
          <cell r="G236" t="str">
            <v>AG</v>
          </cell>
          <cell r="AB236" t="str">
            <v>MANDAVI AG</v>
          </cell>
          <cell r="AC236" t="str">
            <v>DAMNAGAR</v>
          </cell>
          <cell r="AD236" t="str">
            <v>AMRELI-1</v>
          </cell>
          <cell r="AE236" t="str">
            <v>AMRELI</v>
          </cell>
          <cell r="AG236" t="str">
            <v>DAMNAGAR</v>
          </cell>
        </row>
        <row r="237">
          <cell r="G237" t="str">
            <v>AG</v>
          </cell>
          <cell r="AB237" t="str">
            <v>MANDAWADA AG</v>
          </cell>
          <cell r="AC237" t="str">
            <v>BAGASARA</v>
          </cell>
          <cell r="AD237" t="str">
            <v>AMRELI-2</v>
          </cell>
          <cell r="AE237" t="str">
            <v>AMRELI</v>
          </cell>
          <cell r="AG237" t="str">
            <v>BAGASARA</v>
          </cell>
        </row>
        <row r="238">
          <cell r="G238" t="str">
            <v>AG</v>
          </cell>
          <cell r="AB238" t="str">
            <v>MANEKVADA AG</v>
          </cell>
          <cell r="AC238" t="str">
            <v>BAGASARA</v>
          </cell>
          <cell r="AD238" t="str">
            <v>AMRELI-2</v>
          </cell>
          <cell r="AE238" t="str">
            <v>AMRELI</v>
          </cell>
          <cell r="AG238" t="str">
            <v>BHALGAM</v>
          </cell>
        </row>
        <row r="239">
          <cell r="G239" t="str">
            <v>AG</v>
          </cell>
          <cell r="AB239" t="str">
            <v>MARWADI AG</v>
          </cell>
          <cell r="AC239" t="str">
            <v>DHARI</v>
          </cell>
          <cell r="AD239" t="str">
            <v>AMRELI-2</v>
          </cell>
          <cell r="AE239" t="str">
            <v>AMRELI</v>
          </cell>
          <cell r="AG239" t="str">
            <v>BHADER</v>
          </cell>
        </row>
        <row r="240">
          <cell r="G240" t="str">
            <v>AG</v>
          </cell>
          <cell r="AB240" t="str">
            <v>MATIRALA AG</v>
          </cell>
          <cell r="AC240" t="str">
            <v>LATHI</v>
          </cell>
          <cell r="AD240" t="str">
            <v>AMRELI-1</v>
          </cell>
          <cell r="AE240" t="str">
            <v>AMRELI</v>
          </cell>
          <cell r="AG240" t="str">
            <v>LATHI</v>
          </cell>
        </row>
        <row r="241">
          <cell r="G241" t="str">
            <v>AG</v>
          </cell>
          <cell r="AB241" t="str">
            <v>MAVJINJAVA AG</v>
          </cell>
          <cell r="AC241" t="str">
            <v>KUKAVAV</v>
          </cell>
          <cell r="AD241" t="str">
            <v>AMRELI-2</v>
          </cell>
          <cell r="AE241" t="str">
            <v>AMRELI</v>
          </cell>
          <cell r="AG241" t="str">
            <v>NAVIHALIYAD</v>
          </cell>
        </row>
        <row r="242">
          <cell r="G242" t="str">
            <v>AG</v>
          </cell>
          <cell r="AB242" t="str">
            <v>MEDI AG</v>
          </cell>
          <cell r="AC242" t="str">
            <v>AMRELI [R]</v>
          </cell>
          <cell r="AD242" t="str">
            <v>AMRELI-1</v>
          </cell>
          <cell r="AE242" t="str">
            <v>AMRELI</v>
          </cell>
          <cell r="AG242" t="str">
            <v>SARAMBHADA</v>
          </cell>
        </row>
        <row r="243">
          <cell r="G243" t="str">
            <v>AG</v>
          </cell>
          <cell r="AB243" t="str">
            <v>MEVASA AG</v>
          </cell>
          <cell r="AC243" t="str">
            <v>S'KUNDLA [R]</v>
          </cell>
          <cell r="AD243" t="str">
            <v>S'KUNDLA</v>
          </cell>
          <cell r="AE243" t="str">
            <v>AMRELI</v>
          </cell>
          <cell r="AG243" t="str">
            <v>VANDA</v>
          </cell>
        </row>
        <row r="244">
          <cell r="G244" t="str">
            <v>AG</v>
          </cell>
          <cell r="AB244" t="str">
            <v>MITHAPUR AG</v>
          </cell>
          <cell r="AC244" t="str">
            <v>DHARI</v>
          </cell>
          <cell r="AD244" t="str">
            <v>AMRELI-2</v>
          </cell>
          <cell r="AE244" t="str">
            <v>AMRELI</v>
          </cell>
          <cell r="AG244" t="str">
            <v>DALKHANIYA</v>
          </cell>
        </row>
        <row r="245">
          <cell r="G245" t="str">
            <v>AG</v>
          </cell>
          <cell r="AB245" t="str">
            <v>MITIYAJ AG</v>
          </cell>
          <cell r="AC245" t="str">
            <v>KODINAR-2</v>
          </cell>
          <cell r="AD245" t="str">
            <v>UNA</v>
          </cell>
          <cell r="AE245" t="str">
            <v>AMRELI</v>
          </cell>
          <cell r="AG245" t="str">
            <v>KODINAR</v>
          </cell>
        </row>
        <row r="246">
          <cell r="G246" t="str">
            <v>JGY</v>
          </cell>
          <cell r="AB246" t="str">
            <v>MITIYAJ JGY</v>
          </cell>
          <cell r="AC246" t="str">
            <v>KODINAR-2</v>
          </cell>
          <cell r="AD246" t="str">
            <v>UNA</v>
          </cell>
          <cell r="AE246" t="str">
            <v>AMRELI</v>
          </cell>
          <cell r="AG246" t="str">
            <v>DEVALI</v>
          </cell>
        </row>
        <row r="247">
          <cell r="G247" t="str">
            <v>AG</v>
          </cell>
          <cell r="AB247" t="str">
            <v>MOLI AG</v>
          </cell>
          <cell r="AC247" t="str">
            <v>UNA-2</v>
          </cell>
          <cell r="AD247" t="str">
            <v>UNA</v>
          </cell>
          <cell r="AE247" t="str">
            <v>AMRELI</v>
          </cell>
          <cell r="AG247" t="str">
            <v>DHOKADAVA</v>
          </cell>
        </row>
        <row r="248">
          <cell r="G248" t="str">
            <v>JGY</v>
          </cell>
          <cell r="AB248" t="str">
            <v>MOMAI JGY</v>
          </cell>
          <cell r="AC248" t="str">
            <v>KODINAR-2</v>
          </cell>
          <cell r="AD248" t="str">
            <v>UNA</v>
          </cell>
          <cell r="AE248" t="str">
            <v>AMRELI</v>
          </cell>
          <cell r="AG248" t="str">
            <v>ADVI</v>
          </cell>
        </row>
        <row r="249">
          <cell r="G249" t="str">
            <v>AG</v>
          </cell>
          <cell r="AB249" t="str">
            <v>MONPUR AG</v>
          </cell>
          <cell r="AC249" t="str">
            <v>CHITAL N</v>
          </cell>
          <cell r="AD249" t="str">
            <v>AMRELI-1</v>
          </cell>
          <cell r="AE249" t="str">
            <v>AMRELI</v>
          </cell>
          <cell r="AG249" t="str">
            <v>CHITAL</v>
          </cell>
        </row>
        <row r="250">
          <cell r="G250" t="str">
            <v>AG</v>
          </cell>
          <cell r="AB250" t="str">
            <v>MONVEL AG</v>
          </cell>
          <cell r="AC250" t="str">
            <v>DHARI</v>
          </cell>
          <cell r="AD250" t="str">
            <v>AMRELI-2</v>
          </cell>
          <cell r="AE250" t="str">
            <v>AMRELI</v>
          </cell>
          <cell r="AG250" t="str">
            <v>BHADER</v>
          </cell>
        </row>
        <row r="251">
          <cell r="G251" t="str">
            <v>AG</v>
          </cell>
          <cell r="AB251" t="str">
            <v>MORVAD AG</v>
          </cell>
          <cell r="AC251" t="str">
            <v>KODINAR-2</v>
          </cell>
          <cell r="AD251" t="str">
            <v>UNA</v>
          </cell>
          <cell r="AE251" t="str">
            <v>AMRELI</v>
          </cell>
          <cell r="AG251" t="str">
            <v>ALIDAR</v>
          </cell>
        </row>
        <row r="252">
          <cell r="G252" t="str">
            <v>AG</v>
          </cell>
          <cell r="AB252" t="str">
            <v>MORZAR AG</v>
          </cell>
          <cell r="AC252" t="str">
            <v>CHALALA</v>
          </cell>
          <cell r="AD252" t="str">
            <v>AMRELI-2</v>
          </cell>
          <cell r="AE252" t="str">
            <v>AMRELI</v>
          </cell>
          <cell r="AG252" t="str">
            <v>DHARI</v>
          </cell>
        </row>
        <row r="253">
          <cell r="G253" t="str">
            <v>AG</v>
          </cell>
          <cell r="AB253" t="str">
            <v>MOTA ANKADIA AG</v>
          </cell>
          <cell r="AC253" t="str">
            <v>AMRELI [R]</v>
          </cell>
          <cell r="AD253" t="str">
            <v>AMRELI-1</v>
          </cell>
          <cell r="AE253" t="str">
            <v>AMRELI</v>
          </cell>
          <cell r="AG253" t="str">
            <v>AMRELI-B</v>
          </cell>
        </row>
        <row r="254">
          <cell r="G254" t="str">
            <v>JGY</v>
          </cell>
          <cell r="AB254" t="str">
            <v>MOTA SAMDHIYALA JGY</v>
          </cell>
          <cell r="AC254" t="str">
            <v>S'KUNDLA [R]</v>
          </cell>
          <cell r="AD254" t="str">
            <v>S'KUNDLA</v>
          </cell>
          <cell r="AE254" t="str">
            <v>AMRELI</v>
          </cell>
          <cell r="AG254" t="str">
            <v>MOTASAMDHIYALA</v>
          </cell>
        </row>
        <row r="255">
          <cell r="G255" t="str">
            <v>SST</v>
          </cell>
          <cell r="AB255" t="str">
            <v>MOTA-BARMAN SST</v>
          </cell>
          <cell r="AC255" t="str">
            <v>JAFRABAD</v>
          </cell>
          <cell r="AD255" t="str">
            <v>S'KUNDLA</v>
          </cell>
          <cell r="AE255" t="str">
            <v>AMRELI</v>
          </cell>
          <cell r="AG255" t="str">
            <v>MOTA-BARMAN</v>
          </cell>
        </row>
        <row r="256">
          <cell r="G256" t="str">
            <v>AG</v>
          </cell>
          <cell r="AB256" t="str">
            <v>MOTAMUNJIYASAR AG</v>
          </cell>
          <cell r="AC256" t="str">
            <v>BAGASARA</v>
          </cell>
          <cell r="AD256" t="str">
            <v>AMRELI-2</v>
          </cell>
          <cell r="AE256" t="str">
            <v>AMRELI</v>
          </cell>
          <cell r="AG256" t="str">
            <v>NAVIHALIYAD</v>
          </cell>
        </row>
        <row r="257">
          <cell r="G257" t="str">
            <v>AG</v>
          </cell>
          <cell r="AB257" t="str">
            <v>MOTA-RINGANIYALA AG</v>
          </cell>
          <cell r="AC257" t="str">
            <v>RAJULA</v>
          </cell>
          <cell r="AD257" t="str">
            <v>S'KUNDLA</v>
          </cell>
          <cell r="AE257" t="str">
            <v>AMRELI</v>
          </cell>
          <cell r="AG257" t="str">
            <v>DUNGAR</v>
          </cell>
        </row>
        <row r="258">
          <cell r="G258" t="str">
            <v>SST</v>
          </cell>
          <cell r="AB258" t="str">
            <v>MOTASAMDHIYALA SST</v>
          </cell>
          <cell r="AC258" t="str">
            <v>S'KUNDLA [R]</v>
          </cell>
          <cell r="AD258" t="str">
            <v>S'KUNDLA</v>
          </cell>
          <cell r="AE258" t="str">
            <v>AMRELI</v>
          </cell>
          <cell r="AG258" t="str">
            <v>MOTASAMDHIYALA</v>
          </cell>
        </row>
        <row r="259">
          <cell r="G259" t="str">
            <v>JGY</v>
          </cell>
          <cell r="AB259" t="str">
            <v>MULDWARKA JGY</v>
          </cell>
          <cell r="AC259" t="str">
            <v>KODINAR-1</v>
          </cell>
          <cell r="AD259" t="str">
            <v>UNA</v>
          </cell>
          <cell r="AE259" t="str">
            <v>AMRELI</v>
          </cell>
          <cell r="AG259" t="str">
            <v>KODINAR</v>
          </cell>
        </row>
        <row r="260">
          <cell r="G260" t="str">
            <v>JGY</v>
          </cell>
          <cell r="AB260" t="str">
            <v>MUNDIYARAVANI JGY</v>
          </cell>
          <cell r="AC260" t="str">
            <v>DHARI</v>
          </cell>
          <cell r="AD260" t="str">
            <v>AMRELI-2</v>
          </cell>
          <cell r="AE260" t="str">
            <v>AMRELI</v>
          </cell>
          <cell r="AG260" t="str">
            <v>BHADER</v>
          </cell>
        </row>
        <row r="261">
          <cell r="G261" t="str">
            <v>JGY</v>
          </cell>
          <cell r="AB261" t="str">
            <v>MUNJIYASAR JGY</v>
          </cell>
          <cell r="AC261" t="str">
            <v>BAGASARA</v>
          </cell>
          <cell r="AD261" t="str">
            <v>AMRELI-2</v>
          </cell>
          <cell r="AE261" t="str">
            <v>AMRELI</v>
          </cell>
          <cell r="AG261" t="str">
            <v>BHALGAM</v>
          </cell>
        </row>
        <row r="262">
          <cell r="G262" t="str">
            <v>AG</v>
          </cell>
          <cell r="AB262" t="str">
            <v>NAGADHRA AG</v>
          </cell>
          <cell r="AC262" t="str">
            <v>CHALALA</v>
          </cell>
          <cell r="AD262" t="str">
            <v>AMRELI-2</v>
          </cell>
          <cell r="AE262" t="str">
            <v>AMRELI</v>
          </cell>
          <cell r="AG262" t="str">
            <v>MOTASAMDHIYALA</v>
          </cell>
        </row>
        <row r="263">
          <cell r="G263" t="str">
            <v>JGY</v>
          </cell>
          <cell r="AB263" t="str">
            <v>NAJAPUR JGY</v>
          </cell>
          <cell r="AC263" t="str">
            <v>KUKAVAV</v>
          </cell>
          <cell r="AD263" t="str">
            <v>AMRELI-2</v>
          </cell>
          <cell r="AE263" t="str">
            <v>AMRELI</v>
          </cell>
          <cell r="AG263" t="str">
            <v>KUNKAVAV</v>
          </cell>
        </row>
        <row r="264">
          <cell r="G264" t="str">
            <v>AG</v>
          </cell>
          <cell r="AB264" t="str">
            <v>NANARAJKOT AG</v>
          </cell>
          <cell r="AC264" t="str">
            <v>LATHI</v>
          </cell>
          <cell r="AD264" t="str">
            <v>AMRELI-1</v>
          </cell>
          <cell r="AE264" t="str">
            <v>AMRELI</v>
          </cell>
          <cell r="AG264" t="str">
            <v>LATHI</v>
          </cell>
        </row>
        <row r="265">
          <cell r="G265" t="str">
            <v>AG</v>
          </cell>
          <cell r="AB265" t="str">
            <v>NANIKUNDAL AG</v>
          </cell>
          <cell r="AC265" t="str">
            <v>BABRA</v>
          </cell>
          <cell r="AD265" t="str">
            <v>AMRELI-1</v>
          </cell>
          <cell r="AE265" t="str">
            <v>AMRELI</v>
          </cell>
          <cell r="AG265" t="str">
            <v>BABRA</v>
          </cell>
        </row>
        <row r="266">
          <cell r="G266" t="str">
            <v>AG</v>
          </cell>
          <cell r="AB266" t="str">
            <v>NANUDI AG</v>
          </cell>
          <cell r="AC266" t="str">
            <v>KHAMBHA N</v>
          </cell>
          <cell r="AD266" t="str">
            <v>S'KUNDLA</v>
          </cell>
          <cell r="AE266" t="str">
            <v>AMRELI</v>
          </cell>
          <cell r="AG266" t="str">
            <v>KHAMBHA</v>
          </cell>
        </row>
        <row r="267">
          <cell r="G267" t="str">
            <v>JGY</v>
          </cell>
          <cell r="AB267" t="str">
            <v>NATHAD JGY</v>
          </cell>
          <cell r="AC267" t="str">
            <v>UNA-1</v>
          </cell>
          <cell r="AD267" t="str">
            <v>UNA</v>
          </cell>
          <cell r="AE267" t="str">
            <v>AMRELI</v>
          </cell>
          <cell r="AG267" t="str">
            <v>KESARIYA</v>
          </cell>
        </row>
        <row r="268">
          <cell r="G268" t="str">
            <v>AG</v>
          </cell>
          <cell r="AB268" t="str">
            <v>NAVAGAM AG</v>
          </cell>
          <cell r="AC268" t="str">
            <v>DAMNAGAR</v>
          </cell>
          <cell r="AD268" t="str">
            <v>AMRELI-1</v>
          </cell>
          <cell r="AE268" t="str">
            <v>AMRELI</v>
          </cell>
          <cell r="AG268" t="str">
            <v>DAMNAGAR</v>
          </cell>
        </row>
        <row r="269">
          <cell r="G269" t="str">
            <v>AG</v>
          </cell>
          <cell r="AB269" t="str">
            <v>NAVIHALIYAD AG</v>
          </cell>
          <cell r="AC269" t="str">
            <v>BAGASARA</v>
          </cell>
          <cell r="AD269" t="str">
            <v>AMRELI-2</v>
          </cell>
          <cell r="AE269" t="str">
            <v>AMRELI</v>
          </cell>
          <cell r="AG269" t="str">
            <v>NAVIHALIYAD</v>
          </cell>
        </row>
        <row r="270">
          <cell r="G270" t="str">
            <v>URBAN</v>
          </cell>
          <cell r="AB270" t="str">
            <v>NAVLI CITY URBAN</v>
          </cell>
          <cell r="AC270" t="str">
            <v>S'KUNDLA [T]</v>
          </cell>
          <cell r="AD270" t="str">
            <v>S'KUNDLA</v>
          </cell>
          <cell r="AE270" t="str">
            <v>AMRELI</v>
          </cell>
          <cell r="AG270" t="str">
            <v>S'KUNDLA</v>
          </cell>
        </row>
        <row r="271">
          <cell r="G271" t="str">
            <v>AG</v>
          </cell>
          <cell r="AB271" t="str">
            <v>NESADI AG</v>
          </cell>
          <cell r="AC271" t="str">
            <v>S'KUNDLA [R]</v>
          </cell>
          <cell r="AD271" t="str">
            <v>S'KUNDLA</v>
          </cell>
          <cell r="AE271" t="str">
            <v>AMRELI</v>
          </cell>
          <cell r="AG271" t="str">
            <v>S'KUNDLA</v>
          </cell>
        </row>
        <row r="272">
          <cell r="G272" t="str">
            <v>AG</v>
          </cell>
          <cell r="AB272" t="str">
            <v>NILWADA AG</v>
          </cell>
          <cell r="AC272" t="str">
            <v>BABRA</v>
          </cell>
          <cell r="AD272" t="str">
            <v>AMRELI-1</v>
          </cell>
          <cell r="AE272" t="str">
            <v>AMRELI</v>
          </cell>
          <cell r="AG272" t="str">
            <v>BABRA</v>
          </cell>
        </row>
        <row r="273">
          <cell r="G273" t="str">
            <v>JGY</v>
          </cell>
          <cell r="AB273" t="str">
            <v>NOGHANVADAR JGY</v>
          </cell>
          <cell r="AC273" t="str">
            <v>BABRA</v>
          </cell>
          <cell r="AD273" t="str">
            <v>AMRELI-1</v>
          </cell>
          <cell r="AE273" t="str">
            <v>AMRELI</v>
          </cell>
          <cell r="AG273" t="str">
            <v>KOTADAPITHA</v>
          </cell>
        </row>
        <row r="274">
          <cell r="G274" t="str">
            <v>AG</v>
          </cell>
          <cell r="AB274" t="str">
            <v>OLIYA AG</v>
          </cell>
          <cell r="AC274" t="str">
            <v>S'KUNDLA [R]</v>
          </cell>
          <cell r="AD274" t="str">
            <v>S'KUNDLA</v>
          </cell>
          <cell r="AE274" t="str">
            <v>AMRELI</v>
          </cell>
          <cell r="AG274" t="str">
            <v>S'KUNDLA</v>
          </cell>
        </row>
        <row r="275">
          <cell r="G275" t="str">
            <v>URBAN</v>
          </cell>
          <cell r="AB275" t="str">
            <v>OMNAGAR URBAN</v>
          </cell>
          <cell r="AC275" t="str">
            <v>AMRELI [T]</v>
          </cell>
          <cell r="AD275" t="str">
            <v>AMRELI-1</v>
          </cell>
          <cell r="AE275" t="str">
            <v>AMRELI</v>
          </cell>
          <cell r="AG275" t="str">
            <v>AMRELI-B</v>
          </cell>
        </row>
        <row r="276">
          <cell r="G276" t="str">
            <v>JGY</v>
          </cell>
          <cell r="AB276" t="str">
            <v>PACHPACHIYA JGY</v>
          </cell>
          <cell r="AC276" t="str">
            <v>KHAMBHA N</v>
          </cell>
          <cell r="AD276" t="str">
            <v>S'KUNDLA</v>
          </cell>
          <cell r="AE276" t="str">
            <v>AMRELI</v>
          </cell>
          <cell r="AG276" t="str">
            <v>KHAMBHA</v>
          </cell>
        </row>
        <row r="277">
          <cell r="G277" t="str">
            <v>JGY</v>
          </cell>
          <cell r="AB277" t="str">
            <v>PANIYA JGY</v>
          </cell>
          <cell r="AC277" t="str">
            <v>DHARI</v>
          </cell>
          <cell r="AD277" t="str">
            <v>AMRELI-2</v>
          </cell>
          <cell r="AE277" t="str">
            <v>AMRELI</v>
          </cell>
          <cell r="AG277" t="str">
            <v>DHARI</v>
          </cell>
        </row>
        <row r="278">
          <cell r="G278" t="str">
            <v>AG</v>
          </cell>
          <cell r="AB278" t="str">
            <v>PANKHAN AG</v>
          </cell>
          <cell r="AC278" t="str">
            <v>UNA-2</v>
          </cell>
          <cell r="AD278" t="str">
            <v>UNA</v>
          </cell>
          <cell r="AE278" t="str">
            <v>AMRELI</v>
          </cell>
          <cell r="AG278" t="str">
            <v>SAMTER</v>
          </cell>
        </row>
        <row r="279">
          <cell r="G279" t="str">
            <v>AG</v>
          </cell>
          <cell r="AB279" t="str">
            <v>PICHHADI AG</v>
          </cell>
          <cell r="AC279" t="str">
            <v>JAFRABAD</v>
          </cell>
          <cell r="AD279" t="str">
            <v>S'KUNDLA</v>
          </cell>
          <cell r="AE279" t="str">
            <v>AMRELI</v>
          </cell>
          <cell r="AG279" t="str">
            <v>MOTA-BARMAN</v>
          </cell>
        </row>
        <row r="280">
          <cell r="G280" t="str">
            <v>AG</v>
          </cell>
          <cell r="AB280" t="str">
            <v>PICHHAVA AG</v>
          </cell>
          <cell r="AC280" t="str">
            <v>KODINAR-2</v>
          </cell>
          <cell r="AD280" t="str">
            <v>UNA</v>
          </cell>
          <cell r="AE280" t="str">
            <v>AMRELI</v>
          </cell>
          <cell r="AG280" t="str">
            <v>ALIDAR</v>
          </cell>
        </row>
        <row r="281">
          <cell r="G281" t="str">
            <v>AG</v>
          </cell>
          <cell r="AB281" t="str">
            <v>PIPALAVA AG</v>
          </cell>
          <cell r="AC281" t="str">
            <v>KHAMBHA N</v>
          </cell>
          <cell r="AD281" t="str">
            <v>S'KUNDLA</v>
          </cell>
          <cell r="AE281" t="str">
            <v>AMRELI</v>
          </cell>
          <cell r="AG281" t="str">
            <v>KHAMBHA</v>
          </cell>
        </row>
        <row r="282">
          <cell r="G282" t="str">
            <v>JGY</v>
          </cell>
          <cell r="AB282" t="str">
            <v>PIPALVA JGY</v>
          </cell>
          <cell r="AC282" t="str">
            <v>LATHI</v>
          </cell>
          <cell r="AD282" t="str">
            <v>AMRELI-1</v>
          </cell>
          <cell r="AE282" t="str">
            <v>AMRELI</v>
          </cell>
          <cell r="AG282" t="str">
            <v>DHASA</v>
          </cell>
        </row>
        <row r="283">
          <cell r="G283" t="str">
            <v>AG</v>
          </cell>
          <cell r="AB283" t="str">
            <v>PITHAWADI AG</v>
          </cell>
          <cell r="AC283" t="str">
            <v>S'KUNDLA [R]</v>
          </cell>
          <cell r="AD283" t="str">
            <v>S'KUNDLA</v>
          </cell>
          <cell r="AE283" t="str">
            <v>AMRELI</v>
          </cell>
          <cell r="AG283" t="str">
            <v>S'KUNDLA</v>
          </cell>
        </row>
        <row r="284">
          <cell r="G284" t="str">
            <v>AG</v>
          </cell>
          <cell r="AB284" t="str">
            <v>PIYAVA AG</v>
          </cell>
          <cell r="AC284" t="str">
            <v>S'KUNDLA [R]</v>
          </cell>
          <cell r="AD284" t="str">
            <v>S'KUNDLA</v>
          </cell>
          <cell r="AE284" t="str">
            <v>AMRELI</v>
          </cell>
          <cell r="AG284" t="str">
            <v>VANDA</v>
          </cell>
        </row>
        <row r="285">
          <cell r="G285" t="str">
            <v>HTEX</v>
          </cell>
          <cell r="AB285" t="str">
            <v>QUALITY FOOD HTEX</v>
          </cell>
          <cell r="AC285" t="str">
            <v>RAJULA</v>
          </cell>
          <cell r="AD285" t="str">
            <v>S'KUNDLA</v>
          </cell>
          <cell r="AE285" t="str">
            <v>AMRELI</v>
          </cell>
          <cell r="AG285" t="str">
            <v>DUNGAR</v>
          </cell>
        </row>
        <row r="286">
          <cell r="G286" t="str">
            <v>AG</v>
          </cell>
          <cell r="AB286" t="str">
            <v>RABARIKA AG</v>
          </cell>
          <cell r="AC286" t="str">
            <v>KHAMBHA N</v>
          </cell>
          <cell r="AD286" t="str">
            <v>S'KUNDLA</v>
          </cell>
          <cell r="AE286" t="str">
            <v>AMRELI</v>
          </cell>
          <cell r="AG286" t="str">
            <v>KHAMBHA</v>
          </cell>
        </row>
        <row r="287">
          <cell r="G287" t="str">
            <v>AG</v>
          </cell>
          <cell r="AB287" t="str">
            <v>RAFALA AG</v>
          </cell>
          <cell r="AC287" t="str">
            <v>BAGASARA</v>
          </cell>
          <cell r="AD287" t="str">
            <v>AMRELI-2</v>
          </cell>
          <cell r="AE287" t="str">
            <v>AMRELI</v>
          </cell>
          <cell r="AG287" t="str">
            <v>BAGASARA</v>
          </cell>
        </row>
        <row r="288">
          <cell r="G288" t="str">
            <v>JGY</v>
          </cell>
          <cell r="AB288" t="str">
            <v>RAGTIYA JGY</v>
          </cell>
          <cell r="AC288" t="str">
            <v>KODINAR-2</v>
          </cell>
          <cell r="AD288" t="str">
            <v>UNA</v>
          </cell>
          <cell r="AE288" t="str">
            <v>AMRELI</v>
          </cell>
          <cell r="AG288" t="str">
            <v>KODINAR</v>
          </cell>
        </row>
        <row r="289">
          <cell r="G289" t="str">
            <v>URBAN</v>
          </cell>
          <cell r="AB289" t="str">
            <v>RAJULA CITY URBAN</v>
          </cell>
          <cell r="AC289" t="str">
            <v>RAJULA</v>
          </cell>
          <cell r="AD289" t="str">
            <v>S'KUNDLA</v>
          </cell>
          <cell r="AE289" t="str">
            <v>AMRELI</v>
          </cell>
          <cell r="AG289" t="str">
            <v>RAJULA</v>
          </cell>
        </row>
        <row r="290">
          <cell r="G290" t="str">
            <v>SST</v>
          </cell>
          <cell r="AB290" t="str">
            <v>RAJULA SST</v>
          </cell>
          <cell r="AC290" t="str">
            <v>RAJULA</v>
          </cell>
          <cell r="AD290" t="str">
            <v>S'KUNDLA</v>
          </cell>
          <cell r="AE290" t="str">
            <v>AMRELI</v>
          </cell>
          <cell r="AG290" t="str">
            <v>RAJULA</v>
          </cell>
        </row>
        <row r="291">
          <cell r="G291" t="str">
            <v>AG</v>
          </cell>
          <cell r="AB291" t="str">
            <v>RAMESHWAR AG</v>
          </cell>
          <cell r="AC291" t="str">
            <v>UNA-2</v>
          </cell>
          <cell r="AD291" t="str">
            <v>UNA</v>
          </cell>
          <cell r="AE291" t="str">
            <v>AMRELI</v>
          </cell>
          <cell r="AG291" t="str">
            <v>SAMTER</v>
          </cell>
        </row>
        <row r="292">
          <cell r="G292" t="str">
            <v>AG</v>
          </cell>
          <cell r="AB292" t="str">
            <v>RAMPAR AG</v>
          </cell>
          <cell r="AC292" t="str">
            <v>LATHI</v>
          </cell>
          <cell r="AD292" t="str">
            <v>AMRELI-1</v>
          </cell>
          <cell r="AE292" t="str">
            <v>AMRELI</v>
          </cell>
          <cell r="AG292" t="str">
            <v>LATHI</v>
          </cell>
        </row>
        <row r="293">
          <cell r="G293" t="str">
            <v>JGY</v>
          </cell>
          <cell r="AB293" t="str">
            <v>RAMPAR JGY</v>
          </cell>
          <cell r="AC293" t="str">
            <v>VADIA</v>
          </cell>
          <cell r="AD293" t="str">
            <v>AMRELI-2</v>
          </cell>
          <cell r="AE293" t="str">
            <v>AMRELI</v>
          </cell>
          <cell r="AG293" t="str">
            <v>VADIA</v>
          </cell>
        </row>
        <row r="294">
          <cell r="G294" t="str">
            <v>JGY</v>
          </cell>
          <cell r="AB294" t="str">
            <v>RANUJA JGY</v>
          </cell>
          <cell r="AC294" t="str">
            <v>VADIA</v>
          </cell>
          <cell r="AD294" t="str">
            <v>AMRELI-2</v>
          </cell>
          <cell r="AE294" t="str">
            <v>AMRELI</v>
          </cell>
          <cell r="AG294" t="str">
            <v>VADIA</v>
          </cell>
        </row>
        <row r="295">
          <cell r="G295" t="str">
            <v>AG</v>
          </cell>
          <cell r="AB295" t="str">
            <v>RAVALDAM AG</v>
          </cell>
          <cell r="AC295" t="str">
            <v>UNA-2</v>
          </cell>
          <cell r="AD295" t="str">
            <v>UNA</v>
          </cell>
          <cell r="AE295" t="str">
            <v>AMRELI</v>
          </cell>
          <cell r="AG295" t="str">
            <v>UNA</v>
          </cell>
        </row>
        <row r="296">
          <cell r="G296" t="str">
            <v>AG</v>
          </cell>
          <cell r="AB296" t="str">
            <v>ROHISA AG</v>
          </cell>
          <cell r="AC296" t="str">
            <v>JAFRABAD</v>
          </cell>
          <cell r="AD296" t="str">
            <v>S'KUNDLA</v>
          </cell>
          <cell r="AE296" t="str">
            <v>AMRELI</v>
          </cell>
          <cell r="AG296" t="str">
            <v>JAFARABAD</v>
          </cell>
        </row>
        <row r="297">
          <cell r="G297" t="str">
            <v>JGY</v>
          </cell>
          <cell r="AB297" t="str">
            <v>RUDRESHWER JGY</v>
          </cell>
          <cell r="AC297" t="str">
            <v>KODINAR-2</v>
          </cell>
          <cell r="AD297" t="str">
            <v>UNA</v>
          </cell>
          <cell r="AE297" t="str">
            <v>AMRELI</v>
          </cell>
          <cell r="AG297" t="str">
            <v>GHANTVAD</v>
          </cell>
        </row>
        <row r="298">
          <cell r="G298" t="str">
            <v>AG</v>
          </cell>
          <cell r="AB298" t="str">
            <v>RUGNATHPUR AG</v>
          </cell>
          <cell r="AC298" t="str">
            <v>S'KUNDLA [R]</v>
          </cell>
          <cell r="AD298" t="str">
            <v>S'KUNDLA</v>
          </cell>
          <cell r="AE298" t="str">
            <v>AMRELI</v>
          </cell>
          <cell r="AG298" t="str">
            <v>MOTASAMDHIYALA</v>
          </cell>
        </row>
        <row r="299">
          <cell r="G299" t="str">
            <v>JGY</v>
          </cell>
          <cell r="AB299" t="str">
            <v>SAIBABA JGY</v>
          </cell>
          <cell r="AC299" t="str">
            <v>DAMNAGAR</v>
          </cell>
          <cell r="AD299" t="str">
            <v>AMRELI-1</v>
          </cell>
          <cell r="AE299" t="str">
            <v>AMRELI</v>
          </cell>
          <cell r="AG299" t="str">
            <v>DAMNAGAR</v>
          </cell>
        </row>
        <row r="300">
          <cell r="G300" t="str">
            <v>AG</v>
          </cell>
          <cell r="AB300" t="str">
            <v>SAJANAVAV AG</v>
          </cell>
          <cell r="AC300" t="str">
            <v>RAJULA</v>
          </cell>
          <cell r="AD300" t="str">
            <v>S'KUNDLA</v>
          </cell>
          <cell r="AE300" t="str">
            <v>AMRELI</v>
          </cell>
          <cell r="AG300" t="str">
            <v>DUNGAR</v>
          </cell>
        </row>
        <row r="301">
          <cell r="G301" t="str">
            <v>JGY</v>
          </cell>
          <cell r="AB301" t="str">
            <v>SAKROLA JGY</v>
          </cell>
          <cell r="AC301" t="str">
            <v>VADIA</v>
          </cell>
          <cell r="AD301" t="str">
            <v>AMRELI-2</v>
          </cell>
          <cell r="AE301" t="str">
            <v>AMRELI</v>
          </cell>
          <cell r="AG301" t="str">
            <v>VADIA</v>
          </cell>
        </row>
        <row r="302">
          <cell r="G302" t="str">
            <v>AG</v>
          </cell>
          <cell r="AB302" t="str">
            <v>SAMADHIYALA AG</v>
          </cell>
          <cell r="AC302" t="str">
            <v>BAGASARA</v>
          </cell>
          <cell r="AD302" t="str">
            <v>AMRELI-2</v>
          </cell>
          <cell r="AE302" t="str">
            <v>AMRELI</v>
          </cell>
          <cell r="AG302" t="str">
            <v>BAGASARA</v>
          </cell>
        </row>
        <row r="303">
          <cell r="G303" t="str">
            <v>AG</v>
          </cell>
          <cell r="AB303" t="str">
            <v>SAMTER AG</v>
          </cell>
          <cell r="AC303" t="str">
            <v>UNA-2</v>
          </cell>
          <cell r="AD303" t="str">
            <v>UNA</v>
          </cell>
          <cell r="AE303" t="str">
            <v>AMRELI</v>
          </cell>
          <cell r="AG303" t="str">
            <v>SAMTER</v>
          </cell>
        </row>
        <row r="304">
          <cell r="G304" t="str">
            <v>SST</v>
          </cell>
          <cell r="AB304" t="str">
            <v>SAMTER SST</v>
          </cell>
          <cell r="AC304" t="str">
            <v>UNA-2</v>
          </cell>
          <cell r="AD304" t="str">
            <v>UNA</v>
          </cell>
          <cell r="AE304" t="str">
            <v>AMRELI</v>
          </cell>
          <cell r="AG304" t="str">
            <v>SAMTER</v>
          </cell>
        </row>
        <row r="305">
          <cell r="G305" t="str">
            <v>AG</v>
          </cell>
          <cell r="AB305" t="str">
            <v>SANALI AG</v>
          </cell>
          <cell r="AC305" t="str">
            <v>KUKAVAV</v>
          </cell>
          <cell r="AD305" t="str">
            <v>AMRELI-2</v>
          </cell>
          <cell r="AE305" t="str">
            <v>AMRELI</v>
          </cell>
          <cell r="AG305" t="str">
            <v>KUNKAVAV</v>
          </cell>
        </row>
        <row r="306">
          <cell r="G306" t="str">
            <v>JGY</v>
          </cell>
          <cell r="AB306" t="str">
            <v>SANOSARA JGY</v>
          </cell>
          <cell r="AC306" t="str">
            <v>AMRELI [R]</v>
          </cell>
          <cell r="AD306" t="str">
            <v>AMRELI-1</v>
          </cell>
          <cell r="AE306" t="str">
            <v>AMRELI</v>
          </cell>
          <cell r="AG306" t="str">
            <v>AMRELI-B</v>
          </cell>
        </row>
        <row r="307">
          <cell r="G307" t="str">
            <v>AG</v>
          </cell>
          <cell r="AB307" t="str">
            <v>SANVAV AG</v>
          </cell>
          <cell r="AC307" t="str">
            <v>UNA-1</v>
          </cell>
          <cell r="AD307" t="str">
            <v>UNA</v>
          </cell>
          <cell r="AE307" t="str">
            <v>AMRELI</v>
          </cell>
          <cell r="AG307" t="str">
            <v>GIRGADHADA</v>
          </cell>
        </row>
        <row r="308">
          <cell r="G308" t="str">
            <v>AG</v>
          </cell>
          <cell r="AB308" t="str">
            <v>SARAMBHADA AG</v>
          </cell>
          <cell r="AC308" t="str">
            <v>AMRELI [R]</v>
          </cell>
          <cell r="AD308" t="str">
            <v>AMRELI-1</v>
          </cell>
          <cell r="AE308" t="str">
            <v>AMRELI</v>
          </cell>
          <cell r="AG308" t="str">
            <v>SARAMBHADA</v>
          </cell>
        </row>
        <row r="309">
          <cell r="G309" t="str">
            <v>SST</v>
          </cell>
          <cell r="AB309" t="str">
            <v>SARAMBHADA SST</v>
          </cell>
          <cell r="AC309" t="str">
            <v>AMRELI [R]</v>
          </cell>
          <cell r="AD309" t="str">
            <v>AMRELI-1</v>
          </cell>
          <cell r="AE309" t="str">
            <v>AMRELI</v>
          </cell>
          <cell r="AG309" t="str">
            <v>SARAMBHADA</v>
          </cell>
        </row>
        <row r="310">
          <cell r="G310" t="str">
            <v>JGY</v>
          </cell>
          <cell r="AB310" t="str">
            <v>SARARSIYA JGY</v>
          </cell>
          <cell r="AC310" t="str">
            <v>DHARI</v>
          </cell>
          <cell r="AD310" t="str">
            <v>AMRELI-2</v>
          </cell>
          <cell r="AE310" t="str">
            <v>AMRELI</v>
          </cell>
          <cell r="AG310" t="str">
            <v>DHARI</v>
          </cell>
        </row>
        <row r="311">
          <cell r="G311" t="str">
            <v>URBAN</v>
          </cell>
          <cell r="AB311" t="str">
            <v>SAVAR CITY URBAN</v>
          </cell>
          <cell r="AC311" t="str">
            <v>S'KUNDLA [T]</v>
          </cell>
          <cell r="AD311" t="str">
            <v>S'KUNDLA</v>
          </cell>
          <cell r="AE311" t="str">
            <v>AMRELI</v>
          </cell>
          <cell r="AG311" t="str">
            <v>S'KUNDLA</v>
          </cell>
        </row>
        <row r="312">
          <cell r="G312" t="str">
            <v>AG</v>
          </cell>
          <cell r="AB312" t="str">
            <v>SEMARDI AG</v>
          </cell>
          <cell r="AC312" t="str">
            <v>DHARI</v>
          </cell>
          <cell r="AD312" t="str">
            <v>AMRELI-2</v>
          </cell>
          <cell r="AE312" t="str">
            <v>AMRELI</v>
          </cell>
          <cell r="AG312" t="str">
            <v>DALKHANIYA</v>
          </cell>
        </row>
        <row r="313">
          <cell r="G313" t="str">
            <v>JGY</v>
          </cell>
          <cell r="AB313" t="str">
            <v>SHEDUBHAR JGY</v>
          </cell>
          <cell r="AC313" t="str">
            <v>CHITAL N</v>
          </cell>
          <cell r="AD313" t="str">
            <v>AMRELI-1</v>
          </cell>
          <cell r="AE313" t="str">
            <v>AMRELI</v>
          </cell>
          <cell r="AG313" t="str">
            <v>CHITAL</v>
          </cell>
        </row>
        <row r="314">
          <cell r="G314" t="str">
            <v>AG</v>
          </cell>
          <cell r="AB314" t="str">
            <v>SHEKHPIPARIYA AG</v>
          </cell>
          <cell r="AC314" t="str">
            <v>LATHI</v>
          </cell>
          <cell r="AD314" t="str">
            <v>AMRELI-1</v>
          </cell>
          <cell r="AE314" t="str">
            <v>AMRELI</v>
          </cell>
          <cell r="AG314" t="str">
            <v>LATHI</v>
          </cell>
        </row>
        <row r="315">
          <cell r="G315" t="str">
            <v>JGY</v>
          </cell>
          <cell r="AB315" t="str">
            <v>SHIDHNATH JGY</v>
          </cell>
          <cell r="AC315" t="str">
            <v>UNA-2</v>
          </cell>
          <cell r="AD315" t="str">
            <v>UNA</v>
          </cell>
          <cell r="AE315" t="str">
            <v>AMRELI</v>
          </cell>
          <cell r="AG315" t="str">
            <v>SAMTER</v>
          </cell>
        </row>
        <row r="316">
          <cell r="G316" t="str">
            <v>JGY</v>
          </cell>
          <cell r="AB316" t="str">
            <v>SHYAMKUND JGY</v>
          </cell>
          <cell r="AC316" t="str">
            <v>UNA-2</v>
          </cell>
          <cell r="AD316" t="str">
            <v>UNA</v>
          </cell>
          <cell r="AE316" t="str">
            <v>AMRELI</v>
          </cell>
          <cell r="AG316" t="str">
            <v>UNA</v>
          </cell>
        </row>
        <row r="317">
          <cell r="G317" t="str">
            <v>URBAN</v>
          </cell>
          <cell r="AB317" t="str">
            <v>SIDNARTH CITY URBAN</v>
          </cell>
          <cell r="AC317" t="str">
            <v>KODINAR-1</v>
          </cell>
          <cell r="AD317" t="str">
            <v>UNA</v>
          </cell>
          <cell r="AE317" t="str">
            <v>AMRELI</v>
          </cell>
          <cell r="AG317" t="str">
            <v>KODINAR</v>
          </cell>
        </row>
        <row r="318">
          <cell r="G318" t="str">
            <v>AG</v>
          </cell>
          <cell r="AB318" t="str">
            <v>SILANA AG</v>
          </cell>
          <cell r="AC318" t="str">
            <v>BAGASARA</v>
          </cell>
          <cell r="AD318" t="str">
            <v>AMRELI-2</v>
          </cell>
          <cell r="AE318" t="str">
            <v>AMRELI</v>
          </cell>
          <cell r="AG318" t="str">
            <v>SARAMBHADA</v>
          </cell>
        </row>
        <row r="319">
          <cell r="G319" t="str">
            <v>AG</v>
          </cell>
          <cell r="AB319" t="str">
            <v>SIMASI AG</v>
          </cell>
          <cell r="AC319" t="str">
            <v>UNA-1</v>
          </cell>
          <cell r="AD319" t="str">
            <v>UNA</v>
          </cell>
          <cell r="AE319" t="str">
            <v>AMRELI</v>
          </cell>
          <cell r="AG319" t="str">
            <v>KESARIYA</v>
          </cell>
        </row>
        <row r="320">
          <cell r="G320" t="str">
            <v>SST</v>
          </cell>
          <cell r="AB320" t="str">
            <v>S'KUNDAL SST</v>
          </cell>
          <cell r="AC320" t="str">
            <v>S'KUNDLA [T]</v>
          </cell>
          <cell r="AD320" t="str">
            <v>S'KUNDLA</v>
          </cell>
          <cell r="AE320" t="str">
            <v>AMRELI</v>
          </cell>
          <cell r="AG320" t="str">
            <v>S'KUNDLA</v>
          </cell>
        </row>
        <row r="321">
          <cell r="G321" t="str">
            <v>JGY</v>
          </cell>
          <cell r="AB321" t="str">
            <v>SOKHADA JGY</v>
          </cell>
          <cell r="AC321" t="str">
            <v>UNA-1</v>
          </cell>
          <cell r="AD321" t="str">
            <v>UNA</v>
          </cell>
          <cell r="AE321" t="str">
            <v>AMRELI</v>
          </cell>
          <cell r="AG321" t="str">
            <v>KESARIYA</v>
          </cell>
        </row>
        <row r="322">
          <cell r="G322" t="str">
            <v>URBAN</v>
          </cell>
          <cell r="AB322" t="str">
            <v>SOMNATH URBAN</v>
          </cell>
          <cell r="AC322" t="str">
            <v>KODINAR-1</v>
          </cell>
          <cell r="AD322" t="str">
            <v>UNA</v>
          </cell>
          <cell r="AE322" t="str">
            <v>AMRELI</v>
          </cell>
          <cell r="AG322" t="str">
            <v>KODINAR</v>
          </cell>
        </row>
        <row r="323">
          <cell r="G323" t="str">
            <v>URBAN</v>
          </cell>
          <cell r="AB323" t="str">
            <v>SOMNATH URBAN</v>
          </cell>
          <cell r="AC323" t="str">
            <v>AMRELI [T]</v>
          </cell>
          <cell r="AD323" t="str">
            <v>AMRELI-1</v>
          </cell>
          <cell r="AE323" t="str">
            <v>AMRELI</v>
          </cell>
          <cell r="AG323" t="str">
            <v>AMRELI-B</v>
          </cell>
        </row>
        <row r="324">
          <cell r="G324" t="str">
            <v>AG</v>
          </cell>
          <cell r="AB324" t="str">
            <v>SUGALA AG</v>
          </cell>
          <cell r="AC324" t="str">
            <v>KODINAR-2</v>
          </cell>
          <cell r="AD324" t="str">
            <v>UNA</v>
          </cell>
          <cell r="AE324" t="str">
            <v>AMRELI</v>
          </cell>
          <cell r="AG324" t="str">
            <v>GHANTVAD</v>
          </cell>
        </row>
        <row r="325">
          <cell r="G325" t="str">
            <v>HTEX</v>
          </cell>
          <cell r="AB325" t="str">
            <v>SUGAR FACTORY HTEX</v>
          </cell>
          <cell r="AC325" t="str">
            <v>KODINAR-1</v>
          </cell>
          <cell r="AD325" t="str">
            <v>UNA</v>
          </cell>
          <cell r="AE325" t="str">
            <v>AMRELI</v>
          </cell>
          <cell r="AG325" t="str">
            <v>KODINAR</v>
          </cell>
        </row>
        <row r="326">
          <cell r="G326" t="str">
            <v>AG</v>
          </cell>
          <cell r="AB326" t="str">
            <v>SUKHPUR AG</v>
          </cell>
          <cell r="AC326" t="str">
            <v>DHARI</v>
          </cell>
          <cell r="AD326" t="str">
            <v>AMRELI-2</v>
          </cell>
          <cell r="AE326" t="str">
            <v>AMRELI</v>
          </cell>
          <cell r="AG326" t="str">
            <v>DALKHANIYA</v>
          </cell>
        </row>
        <row r="327">
          <cell r="G327" t="str">
            <v>AG</v>
          </cell>
          <cell r="AB327" t="str">
            <v>SULTANPUR (N) AG</v>
          </cell>
          <cell r="AC327" t="str">
            <v>VADIA</v>
          </cell>
          <cell r="AD327" t="str">
            <v>AMRELI-2</v>
          </cell>
          <cell r="AE327" t="str">
            <v>AMRELI</v>
          </cell>
          <cell r="AG327" t="str">
            <v>DERDI</v>
          </cell>
        </row>
        <row r="328">
          <cell r="G328" t="str">
            <v>AG</v>
          </cell>
          <cell r="AB328" t="str">
            <v>SULTANPUR (O) AG</v>
          </cell>
          <cell r="AC328" t="str">
            <v>VADIA</v>
          </cell>
          <cell r="AD328" t="str">
            <v>AMRELI-2</v>
          </cell>
          <cell r="AE328" t="str">
            <v>AMRELI</v>
          </cell>
          <cell r="AG328" t="str">
            <v>LILAKHA</v>
          </cell>
        </row>
        <row r="329">
          <cell r="G329" t="str">
            <v>JGY</v>
          </cell>
          <cell r="AB329" t="str">
            <v>TARVADA JGY</v>
          </cell>
          <cell r="AC329" t="str">
            <v>AMRELI [R]</v>
          </cell>
          <cell r="AD329" t="str">
            <v>AMRELI-1</v>
          </cell>
          <cell r="AE329" t="str">
            <v>AMRELI</v>
          </cell>
          <cell r="AG329" t="str">
            <v>SARAMBHADA</v>
          </cell>
        </row>
        <row r="330">
          <cell r="G330" t="str">
            <v>URBAN</v>
          </cell>
          <cell r="AB330" t="str">
            <v>TATVA JYOTI URBAN</v>
          </cell>
          <cell r="AC330" t="str">
            <v>RAJULA</v>
          </cell>
          <cell r="AD330" t="str">
            <v>S'KUNDLA</v>
          </cell>
          <cell r="AE330" t="str">
            <v>AMRELI</v>
          </cell>
          <cell r="AG330" t="str">
            <v>RAJULA</v>
          </cell>
        </row>
        <row r="331">
          <cell r="G331" t="str">
            <v>AG</v>
          </cell>
          <cell r="AB331" t="str">
            <v>THASA AG</v>
          </cell>
          <cell r="AC331" t="str">
            <v>DAMNAGAR</v>
          </cell>
          <cell r="AD331" t="str">
            <v>AMRELI-1</v>
          </cell>
          <cell r="AE331" t="str">
            <v>AMRELI</v>
          </cell>
          <cell r="AG331" t="str">
            <v>DAMNAGAR</v>
          </cell>
        </row>
        <row r="332">
          <cell r="G332" t="str">
            <v>JGY</v>
          </cell>
          <cell r="AB332" t="str">
            <v>THAVI JGY</v>
          </cell>
          <cell r="AC332" t="str">
            <v>S'KUNDLA [R]</v>
          </cell>
          <cell r="AD332" t="str">
            <v>S'KUNDLA</v>
          </cell>
          <cell r="AE332" t="str">
            <v>AMRELI</v>
          </cell>
          <cell r="AG332" t="str">
            <v>VANDA</v>
          </cell>
        </row>
        <row r="333">
          <cell r="G333" t="str">
            <v>AG</v>
          </cell>
          <cell r="AB333" t="str">
            <v>THORADI AG</v>
          </cell>
          <cell r="AC333" t="str">
            <v>S'KUNDLA [R]</v>
          </cell>
          <cell r="AD333" t="str">
            <v>S'KUNDLA</v>
          </cell>
          <cell r="AE333" t="str">
            <v>AMRELI</v>
          </cell>
          <cell r="AG333" t="str">
            <v>AMBARDI</v>
          </cell>
        </row>
        <row r="334">
          <cell r="G334" t="str">
            <v>AG</v>
          </cell>
          <cell r="AB334" t="str">
            <v>TIMBARVA AG</v>
          </cell>
          <cell r="AC334" t="str">
            <v>DHARI</v>
          </cell>
          <cell r="AD334" t="str">
            <v>AMRELI-2</v>
          </cell>
          <cell r="AE334" t="str">
            <v>AMRELI</v>
          </cell>
          <cell r="AG334" t="str">
            <v>DUDHALA</v>
          </cell>
        </row>
        <row r="335">
          <cell r="G335" t="str">
            <v>AG</v>
          </cell>
          <cell r="AB335" t="str">
            <v>TIMBDI AG</v>
          </cell>
          <cell r="AC335" t="str">
            <v>LILIYA N</v>
          </cell>
          <cell r="AD335" t="str">
            <v>AMRELI-1</v>
          </cell>
          <cell r="AE335" t="str">
            <v>AMRELI</v>
          </cell>
          <cell r="AG335" t="str">
            <v>LILIYA</v>
          </cell>
        </row>
        <row r="336">
          <cell r="G336" t="str">
            <v>AG</v>
          </cell>
          <cell r="AB336" t="str">
            <v>TIMBI AG</v>
          </cell>
          <cell r="AC336" t="str">
            <v>JAFRABAD</v>
          </cell>
          <cell r="AD336" t="str">
            <v>S'KUNDLA</v>
          </cell>
          <cell r="AE336" t="str">
            <v>AMRELI</v>
          </cell>
          <cell r="AG336" t="str">
            <v>SAMTER</v>
          </cell>
        </row>
        <row r="337">
          <cell r="G337" t="str">
            <v>AG</v>
          </cell>
          <cell r="AB337" t="str">
            <v>TORI AG</v>
          </cell>
          <cell r="AC337" t="str">
            <v>VADIA</v>
          </cell>
          <cell r="AD337" t="str">
            <v>AMRELI-2</v>
          </cell>
          <cell r="AE337" t="str">
            <v>AMRELI</v>
          </cell>
          <cell r="AG337" t="str">
            <v>VADIA</v>
          </cell>
        </row>
        <row r="338">
          <cell r="G338" t="str">
            <v>AG</v>
          </cell>
          <cell r="AB338" t="str">
            <v>TRAKUDA AG</v>
          </cell>
          <cell r="AC338" t="str">
            <v>JAFRABAD</v>
          </cell>
          <cell r="AD338" t="str">
            <v>S'KUNDLA</v>
          </cell>
          <cell r="AE338" t="str">
            <v>AMRELI</v>
          </cell>
          <cell r="AG338" t="str">
            <v>MOTA-BARMAN</v>
          </cell>
        </row>
        <row r="339">
          <cell r="G339" t="str">
            <v>AG</v>
          </cell>
          <cell r="AB339" t="str">
            <v>TULSISHYAM AG</v>
          </cell>
          <cell r="AC339" t="str">
            <v>UNA-2</v>
          </cell>
          <cell r="AD339" t="str">
            <v>UNA</v>
          </cell>
          <cell r="AE339" t="str">
            <v>AMRELI</v>
          </cell>
          <cell r="AG339" t="str">
            <v>DHOKADAVA</v>
          </cell>
        </row>
        <row r="340">
          <cell r="G340" t="str">
            <v>AG</v>
          </cell>
          <cell r="AB340" t="str">
            <v>UCHHAIYA AG</v>
          </cell>
          <cell r="AC340" t="str">
            <v>JAFRABAD</v>
          </cell>
          <cell r="AD340" t="str">
            <v>S'KUNDLA</v>
          </cell>
          <cell r="AE340" t="str">
            <v>AMRELI</v>
          </cell>
          <cell r="AG340" t="str">
            <v>JAFARABAD</v>
          </cell>
        </row>
        <row r="341">
          <cell r="G341" t="str">
            <v>HTEX</v>
          </cell>
          <cell r="AB341" t="str">
            <v>UJLA W/W HTEX</v>
          </cell>
          <cell r="AC341" t="str">
            <v>KUKAVAV</v>
          </cell>
          <cell r="AD341" t="str">
            <v>AMRELI-2</v>
          </cell>
          <cell r="AE341" t="str">
            <v>AMRELI</v>
          </cell>
          <cell r="AG341" t="str">
            <v>DERDI</v>
          </cell>
        </row>
        <row r="342">
          <cell r="G342" t="str">
            <v>EHT</v>
          </cell>
          <cell r="AB342" t="str">
            <v>ULTRATECH LTD. EHT</v>
          </cell>
          <cell r="AC342" t="str">
            <v>JAFRABAD</v>
          </cell>
          <cell r="AD342" t="str">
            <v>S'KUNDLA</v>
          </cell>
          <cell r="AE342" t="str">
            <v>AMRELI</v>
          </cell>
          <cell r="AG342" t="str">
            <v>220 KV S'KUNDLA</v>
          </cell>
        </row>
        <row r="343">
          <cell r="G343" t="str">
            <v>AG</v>
          </cell>
          <cell r="AB343" t="str">
            <v>UMEJ AG</v>
          </cell>
          <cell r="AC343" t="str">
            <v>UNA-2</v>
          </cell>
          <cell r="AD343" t="str">
            <v>UNA</v>
          </cell>
          <cell r="AE343" t="str">
            <v>AMRELI</v>
          </cell>
          <cell r="AG343" t="str">
            <v>SAMTER</v>
          </cell>
        </row>
        <row r="344">
          <cell r="G344" t="str">
            <v>URBAN</v>
          </cell>
          <cell r="AB344" t="str">
            <v>UNA CITY URBAN</v>
          </cell>
          <cell r="AC344" t="str">
            <v>UNA [T]</v>
          </cell>
          <cell r="AD344" t="str">
            <v>UNA</v>
          </cell>
          <cell r="AE344" t="str">
            <v>AMRELI</v>
          </cell>
          <cell r="AG344" t="str">
            <v>UNA</v>
          </cell>
        </row>
        <row r="345">
          <cell r="G345" t="str">
            <v>SST</v>
          </cell>
          <cell r="AB345" t="str">
            <v>UNA SST</v>
          </cell>
          <cell r="AC345" t="str">
            <v>UNA [T]</v>
          </cell>
          <cell r="AD345" t="str">
            <v>UNA</v>
          </cell>
          <cell r="AE345" t="str">
            <v>AMRELI</v>
          </cell>
          <cell r="AG345" t="str">
            <v>UNA</v>
          </cell>
        </row>
        <row r="346">
          <cell r="G346" t="str">
            <v>AG</v>
          </cell>
          <cell r="AB346" t="str">
            <v>UNTVADA AG</v>
          </cell>
          <cell r="AC346" t="str">
            <v>UNA-2</v>
          </cell>
          <cell r="AD346" t="str">
            <v>UNA</v>
          </cell>
          <cell r="AE346" t="str">
            <v>AMRELI</v>
          </cell>
          <cell r="AG346" t="str">
            <v>SAMTER</v>
          </cell>
        </row>
        <row r="347">
          <cell r="G347" t="str">
            <v>JGY</v>
          </cell>
          <cell r="AB347" t="str">
            <v>VADASADA JGY</v>
          </cell>
          <cell r="AC347" t="str">
            <v>VADIA</v>
          </cell>
          <cell r="AD347" t="str">
            <v>AMRELI-2</v>
          </cell>
          <cell r="AE347" t="str">
            <v>AMRELI</v>
          </cell>
          <cell r="AG347" t="str">
            <v>LILAKHA</v>
          </cell>
        </row>
        <row r="348">
          <cell r="G348" t="str">
            <v>AG</v>
          </cell>
          <cell r="AB348" t="str">
            <v>VADAVIYALA AG</v>
          </cell>
          <cell r="AC348" t="str">
            <v>UNA-1</v>
          </cell>
          <cell r="AD348" t="str">
            <v>UNA</v>
          </cell>
          <cell r="AE348" t="str">
            <v>AMRELI</v>
          </cell>
          <cell r="AG348" t="str">
            <v>GIRGADHADA</v>
          </cell>
        </row>
        <row r="349">
          <cell r="G349" t="str">
            <v>AG</v>
          </cell>
          <cell r="AB349" t="str">
            <v>VADERA (N) AG</v>
          </cell>
          <cell r="AC349" t="str">
            <v>AMRELI [R]</v>
          </cell>
          <cell r="AD349" t="str">
            <v>AMRELI-1</v>
          </cell>
          <cell r="AE349" t="str">
            <v>AMRELI</v>
          </cell>
          <cell r="AG349" t="str">
            <v>AMRELI-B</v>
          </cell>
        </row>
        <row r="350">
          <cell r="G350" t="str">
            <v>URBAN</v>
          </cell>
          <cell r="AB350" t="str">
            <v>VADIA CITY URBAN</v>
          </cell>
          <cell r="AC350" t="str">
            <v>VADIA</v>
          </cell>
          <cell r="AD350" t="str">
            <v>AMRELI-2</v>
          </cell>
          <cell r="AE350" t="str">
            <v>AMRELI</v>
          </cell>
          <cell r="AG350" t="str">
            <v>VADIA</v>
          </cell>
        </row>
        <row r="351">
          <cell r="G351" t="str">
            <v>AG</v>
          </cell>
          <cell r="AB351" t="str">
            <v>VADNAGAR AG</v>
          </cell>
          <cell r="AC351" t="str">
            <v>KODINAR-2</v>
          </cell>
          <cell r="AD351" t="str">
            <v>UNA</v>
          </cell>
          <cell r="AE351" t="str">
            <v>AMRELI</v>
          </cell>
          <cell r="AG351" t="str">
            <v>KODINAR</v>
          </cell>
        </row>
        <row r="352">
          <cell r="G352" t="str">
            <v>AG</v>
          </cell>
          <cell r="AB352" t="str">
            <v>VALADAR AG</v>
          </cell>
          <cell r="AC352" t="str">
            <v>KODINAR-2</v>
          </cell>
          <cell r="AD352" t="str">
            <v>UNA</v>
          </cell>
          <cell r="AE352" t="str">
            <v>AMRELI</v>
          </cell>
          <cell r="AG352" t="str">
            <v>GHANTVAD</v>
          </cell>
        </row>
        <row r="353">
          <cell r="G353" t="str">
            <v>AG</v>
          </cell>
          <cell r="AB353" t="str">
            <v>VALARDI AG</v>
          </cell>
          <cell r="AC353" t="str">
            <v>BABRA</v>
          </cell>
          <cell r="AD353" t="str">
            <v>AMRELI-1</v>
          </cell>
          <cell r="AE353" t="str">
            <v>AMRELI</v>
          </cell>
          <cell r="AG353" t="str">
            <v>BABRA</v>
          </cell>
        </row>
        <row r="354">
          <cell r="G354" t="str">
            <v>JGY</v>
          </cell>
          <cell r="AB354" t="str">
            <v>VANDA JGY</v>
          </cell>
          <cell r="AC354" t="str">
            <v>S'KUNDLA [R]</v>
          </cell>
          <cell r="AD354" t="str">
            <v>S'KUNDLA</v>
          </cell>
          <cell r="AE354" t="str">
            <v>AMRELI</v>
          </cell>
          <cell r="AG354" t="str">
            <v>VANDA</v>
          </cell>
        </row>
        <row r="355">
          <cell r="G355" t="str">
            <v>SST</v>
          </cell>
          <cell r="AB355" t="str">
            <v>VANDA SST</v>
          </cell>
          <cell r="AC355" t="str">
            <v>S'KUNDLA [R]</v>
          </cell>
          <cell r="AD355" t="str">
            <v>S'KUNDLA</v>
          </cell>
          <cell r="AE355" t="str">
            <v>AMRELI</v>
          </cell>
          <cell r="AG355" t="str">
            <v>VANDA</v>
          </cell>
        </row>
        <row r="356">
          <cell r="G356" t="str">
            <v>AG</v>
          </cell>
          <cell r="AB356" t="str">
            <v>VANDLIYA AG</v>
          </cell>
          <cell r="AC356" t="str">
            <v>BABRA</v>
          </cell>
          <cell r="AD356" t="str">
            <v>AMRELI-1</v>
          </cell>
          <cell r="AE356" t="str">
            <v>AMRELI</v>
          </cell>
          <cell r="AG356" t="str">
            <v>BABRA</v>
          </cell>
        </row>
        <row r="357">
          <cell r="G357" t="str">
            <v>AG</v>
          </cell>
          <cell r="AB357" t="str">
            <v>VANKIA AG</v>
          </cell>
          <cell r="AC357" t="str">
            <v>AMRELI [R]</v>
          </cell>
          <cell r="AD357" t="str">
            <v>AMRELI-1</v>
          </cell>
          <cell r="AE357" t="str">
            <v>AMRELI</v>
          </cell>
          <cell r="AG357" t="str">
            <v>AMRELI</v>
          </cell>
        </row>
        <row r="358">
          <cell r="G358" t="str">
            <v>JGY</v>
          </cell>
          <cell r="AB358" t="str">
            <v>VANKIYA JGY</v>
          </cell>
          <cell r="AC358" t="str">
            <v>BABRA</v>
          </cell>
          <cell r="AD358" t="str">
            <v>AMRELI-1</v>
          </cell>
          <cell r="AE358" t="str">
            <v>AMRELI</v>
          </cell>
          <cell r="AG358" t="str">
            <v>BABRA</v>
          </cell>
        </row>
        <row r="359">
          <cell r="G359" t="str">
            <v>JGY</v>
          </cell>
          <cell r="AB359" t="str">
            <v>VANOT JGY</v>
          </cell>
          <cell r="AC359" t="str">
            <v>S'KUNDLA [R]</v>
          </cell>
          <cell r="AD359" t="str">
            <v>S'KUNDLA</v>
          </cell>
          <cell r="AE359" t="str">
            <v>AMRELI</v>
          </cell>
          <cell r="AG359" t="str">
            <v>VIJPADI</v>
          </cell>
        </row>
        <row r="360">
          <cell r="G360" t="str">
            <v>JGY</v>
          </cell>
          <cell r="AB360" t="str">
            <v>VAPALIYA JGY</v>
          </cell>
          <cell r="AC360" t="str">
            <v>JAFRABAD</v>
          </cell>
          <cell r="AD360" t="str">
            <v>S'KUNDLA</v>
          </cell>
          <cell r="AE360" t="str">
            <v>AMRELI</v>
          </cell>
          <cell r="AG360" t="str">
            <v>JAFARABAD</v>
          </cell>
        </row>
        <row r="361">
          <cell r="G361" t="str">
            <v>JGY</v>
          </cell>
          <cell r="AB361" t="str">
            <v>VARUDI JGY</v>
          </cell>
          <cell r="AC361" t="str">
            <v>AMRELI [R]</v>
          </cell>
          <cell r="AD361" t="str">
            <v>AMRELI-1</v>
          </cell>
          <cell r="AE361" t="str">
            <v>AMRELI</v>
          </cell>
          <cell r="AG361" t="str">
            <v>AMRELI-B</v>
          </cell>
        </row>
        <row r="362">
          <cell r="G362" t="str">
            <v>AG</v>
          </cell>
          <cell r="AB362" t="str">
            <v>VAVADA AG</v>
          </cell>
          <cell r="AC362" t="str">
            <v>BABRA</v>
          </cell>
          <cell r="AD362" t="str">
            <v>AMRELI-1</v>
          </cell>
          <cell r="AE362" t="str">
            <v>AMRELI</v>
          </cell>
          <cell r="AG362" t="str">
            <v>KOTADAPITHA</v>
          </cell>
        </row>
        <row r="363">
          <cell r="G363" t="str">
            <v>AG</v>
          </cell>
          <cell r="AB363" t="str">
            <v>VAVADI AG</v>
          </cell>
          <cell r="AC363" t="str">
            <v>RAJULA</v>
          </cell>
          <cell r="AD363" t="str">
            <v>S'KUNDLA</v>
          </cell>
          <cell r="AE363" t="str">
            <v>AMRELI</v>
          </cell>
          <cell r="AG363" t="str">
            <v>AMBARDI</v>
          </cell>
        </row>
        <row r="364">
          <cell r="G364" t="str">
            <v>AG</v>
          </cell>
          <cell r="AB364" t="str">
            <v>VAVDI AG</v>
          </cell>
          <cell r="AC364" t="str">
            <v>VADIA</v>
          </cell>
          <cell r="AD364" t="str">
            <v>AMRELI-2</v>
          </cell>
          <cell r="AE364" t="str">
            <v>AMRELI</v>
          </cell>
          <cell r="AG364" t="str">
            <v>VADIA</v>
          </cell>
        </row>
        <row r="365">
          <cell r="G365" t="str">
            <v>AG</v>
          </cell>
          <cell r="AB365" t="str">
            <v>VAVDI AG</v>
          </cell>
          <cell r="AC365" t="str">
            <v>CHALALA</v>
          </cell>
          <cell r="AD365" t="str">
            <v>AMRELI-2</v>
          </cell>
          <cell r="AE365" t="str">
            <v>AMRELI</v>
          </cell>
          <cell r="AG365" t="str">
            <v>CHALALA</v>
          </cell>
        </row>
        <row r="366">
          <cell r="G366" t="str">
            <v>AG</v>
          </cell>
          <cell r="AB366" t="str">
            <v>VAVDIROAD AG</v>
          </cell>
          <cell r="AC366" t="str">
            <v>VADIA</v>
          </cell>
          <cell r="AD366" t="str">
            <v>AMRELI-2</v>
          </cell>
          <cell r="AE366" t="str">
            <v>AMRELI</v>
          </cell>
          <cell r="AG366" t="str">
            <v>DERDI</v>
          </cell>
        </row>
        <row r="367">
          <cell r="G367" t="str">
            <v>AG</v>
          </cell>
          <cell r="AB367" t="str">
            <v>VAVERA AG</v>
          </cell>
          <cell r="AC367" t="str">
            <v>RAJULA</v>
          </cell>
          <cell r="AD367" t="str">
            <v>S'KUNDLA</v>
          </cell>
          <cell r="AE367" t="str">
            <v>AMRELI</v>
          </cell>
          <cell r="AG367" t="str">
            <v>RAJULA</v>
          </cell>
        </row>
        <row r="368">
          <cell r="G368" t="str">
            <v>JGY</v>
          </cell>
          <cell r="AB368" t="str">
            <v>VELVA JGY</v>
          </cell>
          <cell r="AC368" t="str">
            <v>KODINAR-2</v>
          </cell>
          <cell r="AD368" t="str">
            <v>UNA</v>
          </cell>
          <cell r="AE368" t="str">
            <v>AMRELI</v>
          </cell>
          <cell r="AG368" t="str">
            <v>ADVI</v>
          </cell>
        </row>
        <row r="369">
          <cell r="G369" t="str">
            <v>JGY</v>
          </cell>
          <cell r="AB369" t="str">
            <v>VICTOR JGY</v>
          </cell>
          <cell r="AC369" t="str">
            <v>RAJULA</v>
          </cell>
          <cell r="AD369" t="str">
            <v>S'KUNDLA</v>
          </cell>
          <cell r="AE369" t="str">
            <v>AMRELI</v>
          </cell>
          <cell r="AG369" t="str">
            <v>DUNGAR</v>
          </cell>
        </row>
        <row r="370">
          <cell r="G370" t="str">
            <v>URBAN</v>
          </cell>
          <cell r="AB370" t="str">
            <v>VIDHYANAGAR CITY URBAN</v>
          </cell>
          <cell r="AC370" t="str">
            <v>UNA [T]</v>
          </cell>
          <cell r="AD370" t="str">
            <v>UNA</v>
          </cell>
          <cell r="AE370" t="str">
            <v>AMRELI</v>
          </cell>
          <cell r="AG370" t="str">
            <v>UNA</v>
          </cell>
        </row>
        <row r="371">
          <cell r="G371" t="str">
            <v>SST</v>
          </cell>
          <cell r="AB371" t="str">
            <v>VIJAPADI SST</v>
          </cell>
          <cell r="AC371" t="str">
            <v>S'KUNDLA [R]</v>
          </cell>
          <cell r="AD371" t="str">
            <v>S'KUNDLA</v>
          </cell>
          <cell r="AE371" t="str">
            <v>AMRELI</v>
          </cell>
          <cell r="AG371" t="str">
            <v>VIJPADI</v>
          </cell>
        </row>
        <row r="372">
          <cell r="G372" t="str">
            <v>AG</v>
          </cell>
          <cell r="AB372" t="str">
            <v>VIJPADI AG</v>
          </cell>
          <cell r="AC372" t="str">
            <v>S'KUNDLA [R]</v>
          </cell>
          <cell r="AD372" t="str">
            <v>S'KUNDLA</v>
          </cell>
          <cell r="AE372" t="str">
            <v>AMRELI</v>
          </cell>
          <cell r="AG372" t="str">
            <v>VIJPADI</v>
          </cell>
        </row>
        <row r="373">
          <cell r="G373" t="str">
            <v>AG</v>
          </cell>
          <cell r="AB373" t="str">
            <v>VITHALPUR AG</v>
          </cell>
          <cell r="AC373" t="str">
            <v>AMRELI [R]</v>
          </cell>
          <cell r="AD373" t="str">
            <v>AMRELI-1</v>
          </cell>
          <cell r="AE373" t="str">
            <v>AMRELI</v>
          </cell>
          <cell r="AG373" t="str">
            <v>AMRELI</v>
          </cell>
        </row>
        <row r="374">
          <cell r="G374" t="str">
            <v>JGY</v>
          </cell>
          <cell r="AB374" t="str">
            <v>WARAHSWARUP JGY</v>
          </cell>
          <cell r="AC374" t="str">
            <v>JAFRABAD</v>
          </cell>
          <cell r="AD374" t="str">
            <v>S'KUNDLA</v>
          </cell>
          <cell r="AE374" t="str">
            <v>AMRELI</v>
          </cell>
          <cell r="AG374" t="str">
            <v>JAFARABAD</v>
          </cell>
        </row>
        <row r="375">
          <cell r="G375" t="str">
            <v>INDU</v>
          </cell>
          <cell r="AB375" t="str">
            <v>WATER WORKS INDU</v>
          </cell>
          <cell r="AC375" t="str">
            <v>KODINAR-2</v>
          </cell>
          <cell r="AD375" t="str">
            <v>UNA</v>
          </cell>
          <cell r="AE375" t="str">
            <v>AMRELI</v>
          </cell>
          <cell r="AG375" t="str">
            <v>GHANTVAD</v>
          </cell>
        </row>
        <row r="376">
          <cell r="G376" t="str">
            <v>JGY</v>
          </cell>
          <cell r="AB376" t="str">
            <v>ZANKHIYA JGY</v>
          </cell>
          <cell r="AC376" t="str">
            <v>UNA-1</v>
          </cell>
          <cell r="AD376" t="str">
            <v>UNA</v>
          </cell>
          <cell r="AE376" t="str">
            <v>AMRELI</v>
          </cell>
          <cell r="AG376" t="str">
            <v>GIRGADHADA</v>
          </cell>
        </row>
        <row r="377">
          <cell r="G377" t="str">
            <v>JGY</v>
          </cell>
          <cell r="AB377" t="str">
            <v>ZANZARIYAA JGY</v>
          </cell>
          <cell r="AC377" t="str">
            <v>BAGASARA</v>
          </cell>
          <cell r="AD377" t="str">
            <v>AMRELI-2</v>
          </cell>
          <cell r="AE377" t="str">
            <v>AMRELI</v>
          </cell>
          <cell r="AG377" t="str">
            <v>BAGASARA</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Name of Lines"/>
      <sheetName val="T_D COMP"/>
      <sheetName val="SuvP_Ltg_Catwise"/>
      <sheetName val="PP_Ltg_Catwise"/>
      <sheetName val="SuvP_Ind_Catwise "/>
      <sheetName val="PP_Ind_Catwise "/>
      <sheetName val="shp_T&amp;D_drive"/>
      <sheetName val="shp_T_D_drive"/>
      <sheetName val="FDR MST"/>
      <sheetName val="mpmla wise pp01_02"/>
      <sheetName val="TLPPOCT"/>
      <sheetName val="MPZPJAN1"/>
      <sheetName val="AG UN METER"/>
      <sheetName val="PRO_39_C"/>
      <sheetName val="REF"/>
      <sheetName val="Sheet2"/>
      <sheetName val="BTD DIV"/>
      <sheetName val="GDN DIV"/>
      <sheetName val="MTHWISE FAIL"/>
      <sheetName val="PASTE"/>
      <sheetName val="ACN_PLN  _2_"/>
      <sheetName val="Book1"/>
      <sheetName val="ann10"/>
      <sheetName val="Format"/>
      <sheetName val="mpmla_wise_pp0001"/>
      <sheetName val="yw_mpmlaws_sumary"/>
      <sheetName val="ZP_URBAN_IV_V"/>
      <sheetName val="ZP_PROF_II"/>
      <sheetName val="ZP_PROF_III_"/>
      <sheetName val="Sorted_mpmla_wise_pp0001"/>
      <sheetName val="mpmla_DIST_wise_pp0001"/>
      <sheetName val="mpmla_wise_pp0001_(2)"/>
      <sheetName val="Name_of_Lines"/>
      <sheetName val="T_D_COMP"/>
      <sheetName val="SuvP_Ind_Catwise_"/>
      <sheetName val="PP_Ind_Catwise_"/>
      <sheetName val="FDR_MST"/>
      <sheetName val="mpmla_wise_pp01_02"/>
      <sheetName val="AG_UN_METER"/>
      <sheetName val="BTD_DIV"/>
      <sheetName val="GDN_DIV"/>
      <sheetName val="MTHWISE_FAIL"/>
      <sheetName val="ACN_PLN___2_"/>
      <sheetName val="FAULT LIST"/>
    </sheetNames>
    <sheetDataSet>
      <sheetData sheetId="0" refreshError="1"/>
      <sheetData sheetId="1" refreshError="1"/>
      <sheetData sheetId="2" refreshError="1"/>
      <sheetData sheetId="3" refreshError="1"/>
      <sheetData sheetId="4" refreshError="1">
        <row r="166">
          <cell r="A166">
            <v>2</v>
          </cell>
          <cell r="B166" t="str">
            <v>Shri Subhashbhai Shelat MLA</v>
          </cell>
          <cell r="C166" t="str">
            <v>Shilli ,Devram pura</v>
          </cell>
        </row>
        <row r="168">
          <cell r="A168">
            <v>1</v>
          </cell>
          <cell r="B168" t="str">
            <v>Shri Sundersinh Chauhan MLA</v>
          </cell>
          <cell r="C168" t="str">
            <v>Devkivansol Jibhaipura</v>
          </cell>
        </row>
        <row r="169">
          <cell r="A169">
            <v>2</v>
          </cell>
          <cell r="B169" t="str">
            <v>Shri Sundersinh Chauhan MLA</v>
          </cell>
          <cell r="C169" t="str">
            <v>Bhikhapura</v>
          </cell>
        </row>
        <row r="170">
          <cell r="A170">
            <v>3</v>
          </cell>
          <cell r="B170" t="str">
            <v>Shri Sundersinh Chauhan MLA</v>
          </cell>
          <cell r="C170" t="str">
            <v>Chapra Indiraawas</v>
          </cell>
        </row>
        <row r="172">
          <cell r="B172" t="str">
            <v xml:space="preserve"> TOTAL 1999-2000</v>
          </cell>
        </row>
      </sheetData>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FDR MST"/>
      <sheetName val="PASTE"/>
      <sheetName val="zpF0001"/>
      <sheetName val="ACN_PLN  _2_"/>
      <sheetName val="mpmla wise pp01_02"/>
      <sheetName val="ZP AMR"/>
      <sheetName val="MTHWISE FAIL"/>
      <sheetName val="REF"/>
      <sheetName val="MASTER"/>
      <sheetName val="mpmla wise pp0001"/>
      <sheetName val="REL_CONN_13 "/>
      <sheetName val="LMAIN"/>
      <sheetName val="T_D COMP"/>
      <sheetName val="June_07"/>
      <sheetName val="July_07"/>
      <sheetName val="Aug_07"/>
      <sheetName val="SuvP_Ltg_Catwise"/>
      <sheetName val="PP_Ltg_Catwise"/>
      <sheetName val="SuvP_Ind_Catwise "/>
      <sheetName val="PP_Ind_Catwise "/>
      <sheetName val="Sheet3"/>
      <sheetName val="Form-B"/>
      <sheetName val="Name of Lines"/>
      <sheetName val="DATA"/>
      <sheetName val="117"/>
      <sheetName val="Recovered_Sheet5"/>
      <sheetName val="Master_Data"/>
      <sheetName val="PRO_39_C"/>
      <sheetName val="AG UN METER"/>
      <sheetName val="MLA ZP"/>
      <sheetName val="Sheet7"/>
      <sheetName val="PM_testing"/>
      <sheetName val="ACN_PLN  (2)"/>
      <sheetName val="Ag LF"/>
      <sheetName val="Jotana"/>
      <sheetName val="compar jgy"/>
      <sheetName val="COMPARE AG"/>
      <sheetName val="mpmla wise pp02_03"/>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
      <sheetName val="shp_T&amp;D_drive"/>
      <sheetName val="shp_T&amp;D_drive (2)"/>
      <sheetName val="shp_sch"/>
      <sheetName val="And_City"/>
      <sheetName val="shp_td-comp   s"/>
      <sheetName val="shp_td-comp aug"/>
      <sheetName val="Chart1"/>
      <sheetName val="Chart2"/>
      <sheetName val="Shp-25 fdrs comp  s"/>
      <sheetName val="shp_divisionwise_units"/>
      <sheetName val="shp_divisionwise_units jul-00  "/>
      <sheetName val="Shp-sdn wise data  s"/>
      <sheetName val="Shp-25 fdrs data  s"/>
      <sheetName val="Shp-sdn wise_GIDC fdrs"/>
      <sheetName val="Shp-sdn wise_ind fdrs "/>
      <sheetName val="Shp-sdn wise_Urban fdrs"/>
      <sheetName val="Shp-sdn wise_Urban fdrs dm"/>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shp_T_D_drive"/>
      <sheetName val="Name of Lines"/>
      <sheetName val="zpF0001"/>
      <sheetName val="mpmla wise pp01_02"/>
      <sheetName val="R2-S1-mthws-prog"/>
      <sheetName val="Jotana"/>
      <sheetName val="ACN_PLN  _2_"/>
      <sheetName val="T_D COMP"/>
      <sheetName val="mpmla wise pp0001"/>
      <sheetName val="SuvP_Ltg_Catwise"/>
      <sheetName val="PP_Ltg_Catwise"/>
      <sheetName val="PP_Ind_Catwise "/>
      <sheetName val="zp0001_MAR"/>
      <sheetName val="pdc Rc,Ag Shif"/>
      <sheetName val="Paid pending"/>
      <sheetName val="PRO_39_C"/>
      <sheetName val="FDR MST"/>
      <sheetName val="SUM-04-05"/>
      <sheetName val="SuvP_Ind_Catwise "/>
      <sheetName val="CT_mtr_check"/>
      <sheetName val="GP-SENT"/>
      <sheetName val="Recovered_Sheet5"/>
      <sheetName val="117"/>
      <sheetName val="HTVR_VITROL MODI"/>
      <sheetName val="LMAIN"/>
      <sheetName val="HTVR sc. coll."/>
      <sheetName val="Master_Data"/>
      <sheetName val="Ag LF"/>
      <sheetName val="TLPPOCT"/>
      <sheetName val="AG UN METER"/>
      <sheetName val="Inputs"/>
      <sheetName val="Modify JALSAN _2_"/>
      <sheetName val="Prop_Jalundh"/>
      <sheetName val="OLD  JALSAN"/>
      <sheetName val="A 3.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A1" t="str">
            <v>Annexure - A</v>
          </cell>
        </row>
        <row r="2">
          <cell r="A2" t="str">
            <v>Fortnightlyreport regarding action taken on feeders selected for reducing T&amp;D losses</v>
          </cell>
          <cell r="Q2" t="str">
            <v/>
          </cell>
        </row>
        <row r="3">
          <cell r="J3" t="str">
            <v/>
          </cell>
        </row>
        <row r="5">
          <cell r="A5" t="str">
            <v>Sr No</v>
          </cell>
          <cell r="B5" t="str">
            <v>Division</v>
          </cell>
          <cell r="C5" t="str">
            <v>Sub-Division</v>
          </cell>
          <cell r="D5" t="str">
            <v>Feeder</v>
          </cell>
          <cell r="E5" t="str">
            <v>Category</v>
          </cell>
          <cell r="F5" t="str">
            <v xml:space="preserve">Length of Feeder </v>
          </cell>
          <cell r="H5" t="str">
            <v>No of T/C</v>
          </cell>
          <cell r="I5" t="str">
            <v>Size of Conductor</v>
          </cell>
          <cell r="J5" t="str">
            <v>Ampere Loading</v>
          </cell>
          <cell r="K5" t="str">
            <v>No of Consumers</v>
          </cell>
          <cell r="M5" t="str">
            <v>PMT Date</v>
          </cell>
          <cell r="N5" t="str">
            <v>Providing MMB</v>
          </cell>
          <cell r="P5" t="str">
            <v>Sealing of Meter &amp; MMb</v>
          </cell>
          <cell r="R5" t="str">
            <v>Replacement of NWM</v>
          </cell>
          <cell r="T5" t="str">
            <v>Installation Checking</v>
          </cell>
          <cell r="V5" t="str">
            <v>CT operated meter testing</v>
          </cell>
          <cell r="W5" t="str">
            <v>Capacitor Checking of MP consumers</v>
          </cell>
          <cell r="X5" t="str">
            <v>Maintenance of T/C &amp; Dist. Box</v>
          </cell>
          <cell r="Y5" t="str">
            <v>No of Checks on MR's reading</v>
          </cell>
          <cell r="Z5" t="str">
            <v>Maintenance of Line</v>
          </cell>
          <cell r="AB5" t="str">
            <v>Theo % loss</v>
          </cell>
          <cell r="AC5" t="str">
            <v>% loss 99-00</v>
          </cell>
          <cell r="AD5" t="str">
            <v>% loss cumu of 00-01.</v>
          </cell>
          <cell r="AE5" t="str">
            <v>Remarks</v>
          </cell>
        </row>
        <row r="6">
          <cell r="F6" t="str">
            <v>HT</v>
          </cell>
          <cell r="G6" t="str">
            <v>LT</v>
          </cell>
          <cell r="J6" t="str">
            <v>max</v>
          </cell>
          <cell r="K6" t="str">
            <v>1-Ph</v>
          </cell>
          <cell r="L6" t="str">
            <v>3-Ph</v>
          </cell>
          <cell r="N6" t="str">
            <v>1-Ph</v>
          </cell>
          <cell r="O6" t="str">
            <v>3-Ph</v>
          </cell>
          <cell r="P6" t="str">
            <v>1-Ph</v>
          </cell>
          <cell r="Q6" t="str">
            <v>3-Ph</v>
          </cell>
          <cell r="R6" t="str">
            <v>1-Ph</v>
          </cell>
          <cell r="S6" t="str">
            <v>3-Ph</v>
          </cell>
          <cell r="T6" t="str">
            <v>1-Ph</v>
          </cell>
          <cell r="U6" t="str">
            <v>3-Ph</v>
          </cell>
          <cell r="Z6" t="str">
            <v>HT</v>
          </cell>
          <cell r="AA6" t="str">
            <v>LT</v>
          </cell>
        </row>
        <row r="7">
          <cell r="A7" t="str">
            <v>1</v>
          </cell>
          <cell r="B7" t="str">
            <v>Anand</v>
          </cell>
          <cell r="C7" t="str">
            <v>Borsad (R)</v>
          </cell>
          <cell r="D7" t="str">
            <v>ONGC</v>
          </cell>
          <cell r="E7" t="str">
            <v>Ind LT</v>
          </cell>
          <cell r="F7">
            <v>4.5</v>
          </cell>
          <cell r="G7">
            <v>10.5</v>
          </cell>
          <cell r="H7">
            <v>19</v>
          </cell>
          <cell r="I7" t="str">
            <v>50 mm 2 ACSR</v>
          </cell>
          <cell r="J7">
            <v>25</v>
          </cell>
          <cell r="K7">
            <v>242</v>
          </cell>
          <cell r="L7">
            <v>34</v>
          </cell>
          <cell r="M7" t="str">
            <v>17.03.00</v>
          </cell>
          <cell r="N7">
            <v>217</v>
          </cell>
          <cell r="O7">
            <v>34</v>
          </cell>
          <cell r="P7">
            <v>202</v>
          </cell>
          <cell r="Q7">
            <v>34</v>
          </cell>
          <cell r="R7">
            <v>5</v>
          </cell>
          <cell r="S7">
            <v>1</v>
          </cell>
          <cell r="T7">
            <v>100</v>
          </cell>
          <cell r="U7">
            <v>21</v>
          </cell>
          <cell r="V7">
            <v>0</v>
          </cell>
          <cell r="W7">
            <v>0</v>
          </cell>
          <cell r="X7">
            <v>5</v>
          </cell>
          <cell r="Y7">
            <v>52</v>
          </cell>
          <cell r="Z7">
            <v>1.1000000000000001</v>
          </cell>
          <cell r="AA7">
            <v>3.4</v>
          </cell>
          <cell r="AB7">
            <v>8.6</v>
          </cell>
          <cell r="AC7">
            <v>21.09</v>
          </cell>
          <cell r="AD7">
            <v>31.96</v>
          </cell>
        </row>
        <row r="8">
          <cell r="A8" t="str">
            <v>2</v>
          </cell>
          <cell r="B8" t="str">
            <v>Anand</v>
          </cell>
          <cell r="C8" t="str">
            <v>Borsad (T)</v>
          </cell>
          <cell r="D8" t="str">
            <v>Borsad(T)</v>
          </cell>
          <cell r="E8" t="str">
            <v>Urban LT</v>
          </cell>
          <cell r="F8">
            <v>8</v>
          </cell>
          <cell r="G8">
            <v>41.25</v>
          </cell>
          <cell r="H8">
            <v>55</v>
          </cell>
          <cell r="I8" t="str">
            <v>50 mm 2 ACSR</v>
          </cell>
          <cell r="J8">
            <v>164</v>
          </cell>
          <cell r="K8">
            <v>8437</v>
          </cell>
          <cell r="L8">
            <v>225</v>
          </cell>
          <cell r="M8" t="str">
            <v>16.10.99</v>
          </cell>
          <cell r="N8">
            <v>3058</v>
          </cell>
          <cell r="O8">
            <v>200</v>
          </cell>
          <cell r="P8">
            <v>3925</v>
          </cell>
          <cell r="Q8">
            <v>200</v>
          </cell>
          <cell r="R8">
            <v>75</v>
          </cell>
          <cell r="S8">
            <v>4</v>
          </cell>
          <cell r="T8">
            <v>690</v>
          </cell>
          <cell r="U8">
            <v>0</v>
          </cell>
          <cell r="V8">
            <v>2</v>
          </cell>
          <cell r="W8">
            <v>0</v>
          </cell>
          <cell r="X8">
            <v>3</v>
          </cell>
          <cell r="Y8">
            <v>50</v>
          </cell>
          <cell r="Z8">
            <v>3</v>
          </cell>
          <cell r="AA8">
            <v>4</v>
          </cell>
          <cell r="AB8">
            <v>7.12</v>
          </cell>
          <cell r="AC8">
            <v>26.76</v>
          </cell>
          <cell r="AD8">
            <v>30.45</v>
          </cell>
        </row>
        <row r="9">
          <cell r="A9" t="str">
            <v>3</v>
          </cell>
          <cell r="B9" t="str">
            <v>Anand</v>
          </cell>
          <cell r="C9" t="str">
            <v>Umreth(R)</v>
          </cell>
          <cell r="D9" t="str">
            <v>Apar</v>
          </cell>
          <cell r="E9" t="str">
            <v>Urban Mx</v>
          </cell>
          <cell r="F9">
            <v>14.75</v>
          </cell>
          <cell r="G9">
            <v>17.8</v>
          </cell>
          <cell r="H9">
            <v>28</v>
          </cell>
          <cell r="I9" t="str">
            <v>50 mm 2 ACSR</v>
          </cell>
          <cell r="J9">
            <v>60</v>
          </cell>
          <cell r="K9">
            <v>1631</v>
          </cell>
          <cell r="L9">
            <v>98</v>
          </cell>
          <cell r="M9" t="str">
            <v>11.03.00</v>
          </cell>
          <cell r="N9">
            <v>1506</v>
          </cell>
          <cell r="O9">
            <v>98</v>
          </cell>
          <cell r="P9">
            <v>1006</v>
          </cell>
          <cell r="Q9">
            <v>88</v>
          </cell>
          <cell r="R9">
            <v>6</v>
          </cell>
          <cell r="S9">
            <v>2</v>
          </cell>
          <cell r="T9">
            <v>55</v>
          </cell>
          <cell r="U9">
            <v>12</v>
          </cell>
          <cell r="V9">
            <v>0</v>
          </cell>
          <cell r="W9">
            <v>12</v>
          </cell>
          <cell r="X9">
            <v>4</v>
          </cell>
          <cell r="Y9">
            <v>35</v>
          </cell>
          <cell r="Z9">
            <v>1.8</v>
          </cell>
          <cell r="AA9">
            <v>3.5</v>
          </cell>
          <cell r="AB9">
            <v>6.8</v>
          </cell>
          <cell r="AC9">
            <v>26.22</v>
          </cell>
          <cell r="AD9">
            <v>19.95</v>
          </cell>
        </row>
        <row r="10">
          <cell r="A10" t="str">
            <v>4</v>
          </cell>
          <cell r="B10" t="str">
            <v>Petlad</v>
          </cell>
          <cell r="C10" t="str">
            <v>Sojitra</v>
          </cell>
          <cell r="D10" t="str">
            <v>Pilotrice</v>
          </cell>
          <cell r="E10" t="str">
            <v>Urban LT</v>
          </cell>
          <cell r="F10">
            <v>47.82</v>
          </cell>
          <cell r="H10">
            <v>47</v>
          </cell>
          <cell r="I10" t="str">
            <v>50 mm 2 ACSR</v>
          </cell>
          <cell r="J10">
            <v>96</v>
          </cell>
          <cell r="K10">
            <v>3674</v>
          </cell>
          <cell r="L10">
            <v>87</v>
          </cell>
          <cell r="M10" t="str">
            <v>20.06.00</v>
          </cell>
          <cell r="N10">
            <v>1794</v>
          </cell>
          <cell r="O10">
            <v>87</v>
          </cell>
          <cell r="P10">
            <v>2785</v>
          </cell>
          <cell r="Q10">
            <v>87</v>
          </cell>
          <cell r="R10">
            <v>631</v>
          </cell>
          <cell r="S10">
            <v>2</v>
          </cell>
          <cell r="T10">
            <v>2855</v>
          </cell>
          <cell r="U10">
            <v>10</v>
          </cell>
          <cell r="W10">
            <v>128</v>
          </cell>
          <cell r="X10">
            <v>5</v>
          </cell>
          <cell r="Y10">
            <v>128</v>
          </cell>
          <cell r="Z10">
            <v>1.2</v>
          </cell>
          <cell r="AA10">
            <v>3.2</v>
          </cell>
          <cell r="AB10">
            <v>18.940000000000001</v>
          </cell>
          <cell r="AC10">
            <v>29.29</v>
          </cell>
          <cell r="AD10">
            <v>34.24</v>
          </cell>
        </row>
        <row r="11">
          <cell r="A11" t="str">
            <v>5</v>
          </cell>
          <cell r="B11" t="str">
            <v>Petlad</v>
          </cell>
          <cell r="C11" t="str">
            <v>Sojitra</v>
          </cell>
          <cell r="D11" t="str">
            <v>Sojitra</v>
          </cell>
          <cell r="E11" t="str">
            <v>Urban LT</v>
          </cell>
          <cell r="F11">
            <v>16.420000000000002</v>
          </cell>
          <cell r="H11">
            <v>17</v>
          </cell>
          <cell r="I11" t="str">
            <v>50 mm 2 ACSR</v>
          </cell>
          <cell r="J11">
            <v>60</v>
          </cell>
          <cell r="K11">
            <v>3780</v>
          </cell>
          <cell r="L11">
            <v>279</v>
          </cell>
          <cell r="M11" t="str">
            <v>20.06.00</v>
          </cell>
          <cell r="N11">
            <v>2485</v>
          </cell>
          <cell r="O11">
            <v>279</v>
          </cell>
          <cell r="P11">
            <v>2790</v>
          </cell>
          <cell r="Q11">
            <v>279</v>
          </cell>
          <cell r="R11">
            <v>787</v>
          </cell>
          <cell r="S11">
            <v>0</v>
          </cell>
          <cell r="T11">
            <v>1765</v>
          </cell>
          <cell r="U11">
            <v>15</v>
          </cell>
          <cell r="W11">
            <v>103</v>
          </cell>
          <cell r="X11">
            <v>4</v>
          </cell>
          <cell r="Y11">
            <v>143</v>
          </cell>
          <cell r="Z11">
            <v>0.8</v>
          </cell>
          <cell r="AA11">
            <v>4.2</v>
          </cell>
          <cell r="AB11">
            <v>7.64</v>
          </cell>
          <cell r="AC11">
            <v>28.32</v>
          </cell>
          <cell r="AD11">
            <v>37.090000000000003</v>
          </cell>
        </row>
        <row r="12">
          <cell r="A12" t="str">
            <v>6</v>
          </cell>
          <cell r="B12" t="str">
            <v>Nadiad</v>
          </cell>
          <cell r="C12" t="str">
            <v>Balasinor</v>
          </cell>
          <cell r="D12" t="str">
            <v>Balasinor</v>
          </cell>
          <cell r="E12" t="str">
            <v>Urban Mx</v>
          </cell>
          <cell r="F12">
            <v>9.2799999999999994</v>
          </cell>
          <cell r="H12">
            <v>42</v>
          </cell>
          <cell r="I12" t="str">
            <v>25 mm 2 ACSR</v>
          </cell>
          <cell r="J12">
            <v>120</v>
          </cell>
          <cell r="K12">
            <v>7693</v>
          </cell>
          <cell r="L12">
            <v>41</v>
          </cell>
          <cell r="M12" t="str">
            <v>01.05.00</v>
          </cell>
          <cell r="N12">
            <v>7022</v>
          </cell>
          <cell r="O12">
            <v>41</v>
          </cell>
          <cell r="P12">
            <v>7152</v>
          </cell>
          <cell r="Q12">
            <v>41</v>
          </cell>
          <cell r="R12">
            <v>120</v>
          </cell>
          <cell r="S12">
            <v>2</v>
          </cell>
          <cell r="T12">
            <v>380</v>
          </cell>
          <cell r="U12">
            <v>20</v>
          </cell>
          <cell r="V12">
            <v>3</v>
          </cell>
          <cell r="W12">
            <v>20</v>
          </cell>
          <cell r="X12">
            <v>22</v>
          </cell>
          <cell r="Z12">
            <v>9.7799999999999994</v>
          </cell>
          <cell r="AA12">
            <v>15.2</v>
          </cell>
          <cell r="AB12">
            <v>9.68</v>
          </cell>
          <cell r="AC12">
            <v>28.94</v>
          </cell>
          <cell r="AD12">
            <v>38.67</v>
          </cell>
        </row>
        <row r="13">
          <cell r="A13" t="str">
            <v>7</v>
          </cell>
          <cell r="B13" t="str">
            <v>M'bad</v>
          </cell>
          <cell r="C13" t="str">
            <v>Kapadwanj(T)</v>
          </cell>
          <cell r="D13" t="str">
            <v>Kapadvanj (T)</v>
          </cell>
          <cell r="E13" t="str">
            <v>Ind Mx</v>
          </cell>
          <cell r="F13">
            <v>4.05</v>
          </cell>
          <cell r="G13">
            <v>5.04</v>
          </cell>
          <cell r="H13">
            <v>75</v>
          </cell>
          <cell r="I13" t="str">
            <v>55 mm 2 ACSR</v>
          </cell>
          <cell r="J13">
            <v>155</v>
          </cell>
          <cell r="K13">
            <v>9376</v>
          </cell>
          <cell r="L13">
            <v>172</v>
          </cell>
          <cell r="M13" t="str">
            <v>29.07.99</v>
          </cell>
          <cell r="N13">
            <v>211</v>
          </cell>
          <cell r="O13">
            <v>0</v>
          </cell>
          <cell r="P13">
            <v>477</v>
          </cell>
          <cell r="Q13">
            <v>7</v>
          </cell>
          <cell r="R13">
            <v>243</v>
          </cell>
          <cell r="S13">
            <v>6</v>
          </cell>
          <cell r="T13">
            <v>600</v>
          </cell>
          <cell r="U13">
            <v>22</v>
          </cell>
          <cell r="V13" t="str">
            <v>-</v>
          </cell>
          <cell r="W13">
            <v>55</v>
          </cell>
          <cell r="X13">
            <v>45</v>
          </cell>
          <cell r="Z13">
            <v>17.350000000000001</v>
          </cell>
          <cell r="AA13">
            <v>27.5</v>
          </cell>
          <cell r="AB13">
            <v>14.13</v>
          </cell>
          <cell r="AC13">
            <v>25.62</v>
          </cell>
          <cell r="AD13">
            <v>34.93</v>
          </cell>
        </row>
        <row r="14">
          <cell r="A14" t="str">
            <v>8</v>
          </cell>
          <cell r="B14" t="str">
            <v>Anand City</v>
          </cell>
          <cell r="C14" t="str">
            <v>Anand City</v>
          </cell>
          <cell r="D14" t="str">
            <v>APC</v>
          </cell>
          <cell r="E14" t="str">
            <v>Urban Mx</v>
          </cell>
          <cell r="F14">
            <v>9.2799999999999994</v>
          </cell>
          <cell r="G14">
            <v>4.24</v>
          </cell>
          <cell r="H14">
            <v>44</v>
          </cell>
          <cell r="I14" t="str">
            <v>50 mm 2 ACSR</v>
          </cell>
          <cell r="J14">
            <v>100</v>
          </cell>
          <cell r="K14">
            <v>3011</v>
          </cell>
          <cell r="M14">
            <v>36404</v>
          </cell>
          <cell r="N14">
            <v>1008</v>
          </cell>
          <cell r="O14">
            <v>506</v>
          </cell>
          <cell r="P14">
            <v>800</v>
          </cell>
          <cell r="Q14">
            <v>212</v>
          </cell>
          <cell r="R14">
            <v>51</v>
          </cell>
          <cell r="S14">
            <v>17</v>
          </cell>
          <cell r="T14">
            <v>136</v>
          </cell>
          <cell r="U14">
            <v>42</v>
          </cell>
          <cell r="V14">
            <v>2</v>
          </cell>
          <cell r="X14">
            <v>32</v>
          </cell>
          <cell r="Z14">
            <v>3</v>
          </cell>
          <cell r="AA14">
            <v>13</v>
          </cell>
          <cell r="AB14">
            <v>6.87</v>
          </cell>
          <cell r="AC14">
            <v>27.8</v>
          </cell>
          <cell r="AD14">
            <v>32.22</v>
          </cell>
        </row>
        <row r="15">
          <cell r="A15" t="str">
            <v>9</v>
          </cell>
          <cell r="B15" t="str">
            <v>Anand City</v>
          </cell>
          <cell r="C15" t="str">
            <v>Anand City</v>
          </cell>
          <cell r="D15" t="str">
            <v>Ananad City-1</v>
          </cell>
          <cell r="E15" t="str">
            <v>Urban Mx</v>
          </cell>
          <cell r="F15">
            <v>15.07</v>
          </cell>
          <cell r="G15">
            <v>101.21</v>
          </cell>
          <cell r="H15">
            <v>91</v>
          </cell>
          <cell r="I15" t="str">
            <v>50 mm 2 ACSR</v>
          </cell>
          <cell r="J15">
            <v>250</v>
          </cell>
          <cell r="K15">
            <v>11330</v>
          </cell>
          <cell r="M15">
            <v>36404</v>
          </cell>
          <cell r="N15">
            <v>5140</v>
          </cell>
          <cell r="O15">
            <v>506</v>
          </cell>
          <cell r="P15">
            <v>4950</v>
          </cell>
          <cell r="Q15">
            <v>506</v>
          </cell>
          <cell r="R15">
            <v>224</v>
          </cell>
          <cell r="S15">
            <v>21</v>
          </cell>
          <cell r="T15">
            <v>446</v>
          </cell>
          <cell r="U15">
            <v>75</v>
          </cell>
          <cell r="V15">
            <v>0</v>
          </cell>
          <cell r="X15">
            <v>17</v>
          </cell>
          <cell r="Z15">
            <v>14.5</v>
          </cell>
          <cell r="AA15">
            <v>18</v>
          </cell>
          <cell r="AB15">
            <v>17.940000000000001</v>
          </cell>
          <cell r="AC15">
            <v>29.4</v>
          </cell>
          <cell r="AD15">
            <v>35.24</v>
          </cell>
        </row>
        <row r="16">
          <cell r="A16" t="str">
            <v>10</v>
          </cell>
          <cell r="B16" t="str">
            <v>Anand City</v>
          </cell>
          <cell r="C16" t="str">
            <v>Anand City</v>
          </cell>
          <cell r="D16" t="str">
            <v>GAU</v>
          </cell>
          <cell r="E16" t="str">
            <v>Urban Mx</v>
          </cell>
          <cell r="F16">
            <v>11.16</v>
          </cell>
          <cell r="G16">
            <v>6.83</v>
          </cell>
          <cell r="H16">
            <v>30</v>
          </cell>
          <cell r="I16" t="str">
            <v>50 mm 2 ACSR</v>
          </cell>
          <cell r="J16">
            <v>35</v>
          </cell>
          <cell r="K16">
            <v>782</v>
          </cell>
          <cell r="M16">
            <v>36404</v>
          </cell>
          <cell r="N16">
            <v>220</v>
          </cell>
          <cell r="O16">
            <v>100</v>
          </cell>
          <cell r="P16">
            <v>212</v>
          </cell>
          <cell r="Q16">
            <v>100</v>
          </cell>
          <cell r="R16">
            <v>18</v>
          </cell>
          <cell r="S16">
            <v>0</v>
          </cell>
          <cell r="T16">
            <v>185</v>
          </cell>
          <cell r="U16">
            <v>39</v>
          </cell>
          <cell r="V16">
            <v>0</v>
          </cell>
          <cell r="X16">
            <v>3</v>
          </cell>
          <cell r="Z16">
            <v>8.5</v>
          </cell>
          <cell r="AA16">
            <v>3.5</v>
          </cell>
          <cell r="AB16">
            <v>5.86</v>
          </cell>
          <cell r="AC16">
            <v>27.73</v>
          </cell>
          <cell r="AD16">
            <v>35.93</v>
          </cell>
        </row>
        <row r="17">
          <cell r="A17" t="str">
            <v>11</v>
          </cell>
          <cell r="B17" t="str">
            <v>Nadiad City</v>
          </cell>
          <cell r="C17" t="str">
            <v>Nadiad City</v>
          </cell>
          <cell r="D17" t="str">
            <v>Santram</v>
          </cell>
          <cell r="E17" t="str">
            <v>Urban LT</v>
          </cell>
          <cell r="F17">
            <v>6.83</v>
          </cell>
          <cell r="G17">
            <v>48.48</v>
          </cell>
          <cell r="H17">
            <v>46</v>
          </cell>
          <cell r="I17" t="str">
            <v>50 mm 2 ACSR</v>
          </cell>
          <cell r="J17">
            <v>155</v>
          </cell>
          <cell r="K17">
            <v>2918</v>
          </cell>
          <cell r="L17">
            <v>70</v>
          </cell>
          <cell r="M17" t="str">
            <v>12.08.00</v>
          </cell>
          <cell r="N17">
            <v>163</v>
          </cell>
          <cell r="O17">
            <v>19</v>
          </cell>
          <cell r="P17">
            <v>163</v>
          </cell>
          <cell r="Q17">
            <v>19</v>
          </cell>
          <cell r="R17">
            <v>41</v>
          </cell>
          <cell r="S17">
            <v>5</v>
          </cell>
          <cell r="T17">
            <v>145</v>
          </cell>
          <cell r="U17">
            <v>6</v>
          </cell>
          <cell r="W17">
            <v>10</v>
          </cell>
          <cell r="X17">
            <v>15</v>
          </cell>
          <cell r="Z17">
            <v>8.1999999999999993</v>
          </cell>
          <cell r="AA17">
            <v>17.8</v>
          </cell>
          <cell r="AB17">
            <v>11.48</v>
          </cell>
          <cell r="AC17">
            <v>29.06</v>
          </cell>
          <cell r="AD17">
            <v>30.78</v>
          </cell>
        </row>
        <row r="18">
          <cell r="A18" t="str">
            <v>12</v>
          </cell>
          <cell r="B18" t="str">
            <v>Nadiad City</v>
          </cell>
          <cell r="C18" t="str">
            <v>Nadiad City</v>
          </cell>
          <cell r="D18" t="str">
            <v>Nadiad C</v>
          </cell>
          <cell r="E18" t="str">
            <v>Urban Mx</v>
          </cell>
          <cell r="F18">
            <v>5.8220000000000001</v>
          </cell>
          <cell r="G18">
            <v>21.2</v>
          </cell>
          <cell r="H18">
            <v>20</v>
          </cell>
          <cell r="I18" t="str">
            <v>50 mm 2 ACSR</v>
          </cell>
          <cell r="J18">
            <v>90</v>
          </cell>
          <cell r="K18">
            <v>9914</v>
          </cell>
          <cell r="L18">
            <v>132</v>
          </cell>
          <cell r="M18" t="str">
            <v>12.08.00</v>
          </cell>
          <cell r="N18">
            <v>162</v>
          </cell>
          <cell r="O18">
            <v>16</v>
          </cell>
          <cell r="P18">
            <v>162</v>
          </cell>
          <cell r="Q18">
            <v>16</v>
          </cell>
          <cell r="R18">
            <v>40</v>
          </cell>
          <cell r="S18">
            <v>4</v>
          </cell>
          <cell r="T18">
            <v>160</v>
          </cell>
          <cell r="U18">
            <v>7</v>
          </cell>
          <cell r="W18">
            <v>11</v>
          </cell>
          <cell r="X18">
            <v>14</v>
          </cell>
          <cell r="Z18">
            <v>4.5</v>
          </cell>
          <cell r="AA18">
            <v>18</v>
          </cell>
          <cell r="AB18">
            <v>6.47</v>
          </cell>
          <cell r="AC18">
            <v>29</v>
          </cell>
          <cell r="AD18">
            <v>30.97</v>
          </cell>
        </row>
        <row r="19">
          <cell r="A19" t="str">
            <v>13</v>
          </cell>
          <cell r="B19" t="str">
            <v>Nadiad City</v>
          </cell>
          <cell r="C19" t="str">
            <v>Nadiad City</v>
          </cell>
          <cell r="D19" t="str">
            <v>Kidney</v>
          </cell>
          <cell r="E19" t="str">
            <v>Urban Mx</v>
          </cell>
          <cell r="F19">
            <v>24.77</v>
          </cell>
          <cell r="G19">
            <v>45.32</v>
          </cell>
          <cell r="H19">
            <v>43</v>
          </cell>
          <cell r="I19" t="str">
            <v>50 mm 2 ACSR</v>
          </cell>
          <cell r="J19">
            <v>170</v>
          </cell>
          <cell r="K19">
            <v>5866</v>
          </cell>
          <cell r="L19">
            <v>71</v>
          </cell>
          <cell r="M19" t="str">
            <v>12.08.00</v>
          </cell>
          <cell r="N19">
            <v>159</v>
          </cell>
          <cell r="O19">
            <v>16</v>
          </cell>
          <cell r="P19">
            <v>159</v>
          </cell>
          <cell r="Q19">
            <v>16</v>
          </cell>
          <cell r="R19">
            <v>40</v>
          </cell>
          <cell r="S19">
            <v>4</v>
          </cell>
          <cell r="T19">
            <v>155</v>
          </cell>
          <cell r="U19">
            <v>6</v>
          </cell>
          <cell r="W19">
            <v>9</v>
          </cell>
          <cell r="X19">
            <v>15</v>
          </cell>
          <cell r="Z19">
            <v>10.199999999999999</v>
          </cell>
          <cell r="AA19">
            <v>19</v>
          </cell>
          <cell r="AB19">
            <v>12.5</v>
          </cell>
          <cell r="AC19">
            <v>29.54</v>
          </cell>
          <cell r="AD19">
            <v>30.93</v>
          </cell>
        </row>
        <row r="20">
          <cell r="A20" t="str">
            <v>14</v>
          </cell>
          <cell r="B20" t="str">
            <v>Nadiad City</v>
          </cell>
          <cell r="C20" t="str">
            <v>Nadiad City</v>
          </cell>
          <cell r="D20" t="str">
            <v>Ranibaug</v>
          </cell>
          <cell r="E20" t="str">
            <v>Urban Mx</v>
          </cell>
          <cell r="F20">
            <v>4.7300000000000004</v>
          </cell>
          <cell r="G20">
            <v>16.86</v>
          </cell>
          <cell r="H20">
            <v>16</v>
          </cell>
          <cell r="I20" t="str">
            <v>50 mm 2 ACSR</v>
          </cell>
          <cell r="J20">
            <v>75</v>
          </cell>
          <cell r="K20">
            <v>889</v>
          </cell>
          <cell r="L20">
            <v>36</v>
          </cell>
          <cell r="M20" t="str">
            <v>12.08.00</v>
          </cell>
          <cell r="N20">
            <v>169</v>
          </cell>
          <cell r="O20">
            <v>19</v>
          </cell>
          <cell r="P20">
            <v>169</v>
          </cell>
          <cell r="Q20">
            <v>19</v>
          </cell>
          <cell r="R20">
            <v>42</v>
          </cell>
          <cell r="S20">
            <v>4</v>
          </cell>
          <cell r="T20">
            <v>130</v>
          </cell>
          <cell r="U20">
            <v>6</v>
          </cell>
          <cell r="W20">
            <v>12</v>
          </cell>
          <cell r="X20">
            <v>14</v>
          </cell>
          <cell r="Z20">
            <v>3.5</v>
          </cell>
          <cell r="AA20">
            <v>17</v>
          </cell>
          <cell r="AB20">
            <v>11.6</v>
          </cell>
          <cell r="AC20">
            <v>29.42</v>
          </cell>
          <cell r="AD20">
            <v>30.82</v>
          </cell>
        </row>
        <row r="21">
          <cell r="A21" t="str">
            <v>15</v>
          </cell>
          <cell r="B21" t="str">
            <v>Nadiad City</v>
          </cell>
          <cell r="C21" t="str">
            <v>Nadiad City</v>
          </cell>
          <cell r="D21" t="str">
            <v>Sport Complex</v>
          </cell>
          <cell r="E21" t="str">
            <v>Urban Mx</v>
          </cell>
          <cell r="F21">
            <v>21.68</v>
          </cell>
          <cell r="G21">
            <v>48.19</v>
          </cell>
          <cell r="H21">
            <v>52</v>
          </cell>
          <cell r="I21" t="str">
            <v>50 mm 2 ACSR</v>
          </cell>
          <cell r="J21">
            <v>150</v>
          </cell>
          <cell r="K21">
            <v>5866</v>
          </cell>
          <cell r="L21">
            <v>89</v>
          </cell>
          <cell r="M21" t="str">
            <v>03.06.99</v>
          </cell>
          <cell r="N21">
            <v>214</v>
          </cell>
          <cell r="O21">
            <v>19</v>
          </cell>
          <cell r="P21">
            <v>214</v>
          </cell>
          <cell r="Q21">
            <v>19</v>
          </cell>
          <cell r="R21">
            <v>55</v>
          </cell>
          <cell r="S21">
            <v>5</v>
          </cell>
          <cell r="T21">
            <v>145</v>
          </cell>
          <cell r="U21">
            <v>7</v>
          </cell>
          <cell r="W21">
            <v>10</v>
          </cell>
          <cell r="X21">
            <v>15</v>
          </cell>
          <cell r="Z21">
            <v>12.4</v>
          </cell>
          <cell r="AA21">
            <v>19</v>
          </cell>
          <cell r="AB21">
            <v>14.2</v>
          </cell>
          <cell r="AC21">
            <v>29.65</v>
          </cell>
          <cell r="AD21">
            <v>30.98</v>
          </cell>
        </row>
        <row r="22">
          <cell r="A22" t="str">
            <v>16</v>
          </cell>
          <cell r="B22" t="str">
            <v>Nadiad City</v>
          </cell>
          <cell r="C22" t="str">
            <v>Nadiad City</v>
          </cell>
          <cell r="D22" t="str">
            <v>SRP</v>
          </cell>
          <cell r="E22" t="str">
            <v>Urban LT</v>
          </cell>
          <cell r="F22">
            <v>10.56</v>
          </cell>
          <cell r="G22">
            <v>29.51</v>
          </cell>
          <cell r="H22">
            <v>28</v>
          </cell>
          <cell r="I22" t="str">
            <v>50 mm 2 ACSR</v>
          </cell>
          <cell r="J22">
            <v>110</v>
          </cell>
          <cell r="K22">
            <v>6156</v>
          </cell>
          <cell r="L22">
            <v>61</v>
          </cell>
          <cell r="M22" t="str">
            <v>03.06.99</v>
          </cell>
          <cell r="N22">
            <v>244</v>
          </cell>
          <cell r="O22">
            <v>16</v>
          </cell>
          <cell r="P22">
            <v>244</v>
          </cell>
          <cell r="Q22">
            <v>16</v>
          </cell>
          <cell r="R22">
            <v>61</v>
          </cell>
          <cell r="S22">
            <v>4</v>
          </cell>
          <cell r="T22">
            <v>155</v>
          </cell>
          <cell r="U22">
            <v>7</v>
          </cell>
          <cell r="W22">
            <v>10</v>
          </cell>
          <cell r="X22">
            <v>15</v>
          </cell>
          <cell r="Z22">
            <v>9.1999999999999993</v>
          </cell>
          <cell r="AA22">
            <v>18</v>
          </cell>
          <cell r="AB22">
            <v>6.33</v>
          </cell>
          <cell r="AC22">
            <v>27.58</v>
          </cell>
          <cell r="AD22">
            <v>29.11</v>
          </cell>
        </row>
        <row r="23">
          <cell r="A23" t="str">
            <v>17</v>
          </cell>
          <cell r="B23" t="str">
            <v>Nadiad City</v>
          </cell>
          <cell r="C23" t="str">
            <v>Nadiad City</v>
          </cell>
          <cell r="D23" t="str">
            <v>Kokran</v>
          </cell>
          <cell r="E23" t="str">
            <v>Urban LT</v>
          </cell>
          <cell r="F23">
            <v>8.5449999999999999</v>
          </cell>
          <cell r="G23">
            <v>26.35</v>
          </cell>
          <cell r="H23">
            <v>25</v>
          </cell>
          <cell r="I23" t="str">
            <v>50 mm 2 ACSR</v>
          </cell>
          <cell r="J23">
            <v>120</v>
          </cell>
          <cell r="K23">
            <v>665</v>
          </cell>
          <cell r="L23">
            <v>15</v>
          </cell>
          <cell r="M23" t="str">
            <v>03.06.99</v>
          </cell>
          <cell r="N23">
            <v>164</v>
          </cell>
          <cell r="O23">
            <v>18</v>
          </cell>
          <cell r="P23">
            <v>164</v>
          </cell>
          <cell r="Q23">
            <v>18</v>
          </cell>
          <cell r="R23">
            <v>41</v>
          </cell>
          <cell r="S23">
            <v>4</v>
          </cell>
          <cell r="T23">
            <v>135</v>
          </cell>
          <cell r="U23">
            <v>6</v>
          </cell>
          <cell r="W23">
            <v>10</v>
          </cell>
          <cell r="X23">
            <v>14</v>
          </cell>
          <cell r="Z23">
            <v>7.4</v>
          </cell>
          <cell r="AA23">
            <v>18</v>
          </cell>
          <cell r="AB23">
            <v>8.76</v>
          </cell>
          <cell r="AC23">
            <v>28.75</v>
          </cell>
          <cell r="AD23">
            <v>30.92</v>
          </cell>
        </row>
        <row r="24">
          <cell r="A24" t="str">
            <v>18</v>
          </cell>
          <cell r="B24" t="str">
            <v>Nadiad City</v>
          </cell>
          <cell r="C24" t="str">
            <v>Nadiad City</v>
          </cell>
          <cell r="D24" t="str">
            <v>Vaishali</v>
          </cell>
          <cell r="E24" t="str">
            <v>Urban Mx</v>
          </cell>
          <cell r="F24">
            <v>9.8550000000000004</v>
          </cell>
          <cell r="G24">
            <v>37.9</v>
          </cell>
          <cell r="H24">
            <v>36</v>
          </cell>
          <cell r="I24" t="str">
            <v>50 mm 2 ACSR</v>
          </cell>
          <cell r="J24">
            <v>110</v>
          </cell>
          <cell r="K24">
            <v>3760</v>
          </cell>
          <cell r="L24">
            <v>69</v>
          </cell>
          <cell r="M24" t="str">
            <v>12.08.00</v>
          </cell>
          <cell r="N24">
            <v>160</v>
          </cell>
          <cell r="O24">
            <v>16</v>
          </cell>
          <cell r="P24">
            <v>160</v>
          </cell>
          <cell r="Q24">
            <v>16</v>
          </cell>
          <cell r="R24">
            <v>40</v>
          </cell>
          <cell r="S24">
            <v>4</v>
          </cell>
          <cell r="T24">
            <v>155</v>
          </cell>
          <cell r="U24">
            <v>6</v>
          </cell>
          <cell r="W24">
            <v>10</v>
          </cell>
          <cell r="X24">
            <v>14</v>
          </cell>
          <cell r="Z24">
            <v>8.6999999999999993</v>
          </cell>
          <cell r="AA24">
            <v>17.8</v>
          </cell>
          <cell r="AB24">
            <v>7.46</v>
          </cell>
          <cell r="AC24">
            <v>28.98</v>
          </cell>
          <cell r="AD24">
            <v>30.91</v>
          </cell>
        </row>
        <row r="25">
          <cell r="A25" t="str">
            <v>19</v>
          </cell>
          <cell r="B25" t="str">
            <v>Nadiad City</v>
          </cell>
          <cell r="C25" t="str">
            <v>Nadiad City</v>
          </cell>
          <cell r="D25" t="str">
            <v>Bahumali</v>
          </cell>
          <cell r="E25" t="str">
            <v>Urban LT</v>
          </cell>
          <cell r="F25">
            <v>8.0500000000000007</v>
          </cell>
          <cell r="G25">
            <v>47.43</v>
          </cell>
          <cell r="H25">
            <v>45</v>
          </cell>
          <cell r="I25" t="str">
            <v>50 mm 2 ACSR</v>
          </cell>
          <cell r="J25">
            <v>145</v>
          </cell>
          <cell r="K25">
            <v>2895</v>
          </cell>
          <cell r="L25">
            <v>30</v>
          </cell>
          <cell r="M25" t="str">
            <v>03.06.99</v>
          </cell>
          <cell r="N25">
            <v>155</v>
          </cell>
          <cell r="O25">
            <v>19</v>
          </cell>
          <cell r="P25">
            <v>155</v>
          </cell>
          <cell r="Q25">
            <v>19</v>
          </cell>
          <cell r="R25">
            <v>40</v>
          </cell>
          <cell r="S25">
            <v>7</v>
          </cell>
          <cell r="T25">
            <v>145</v>
          </cell>
          <cell r="U25">
            <v>6</v>
          </cell>
          <cell r="W25">
            <v>11</v>
          </cell>
          <cell r="X25">
            <v>14</v>
          </cell>
          <cell r="Z25">
            <v>6.9</v>
          </cell>
          <cell r="AA25">
            <v>18.2</v>
          </cell>
          <cell r="AB25">
            <v>7.2</v>
          </cell>
          <cell r="AC25">
            <v>28.91</v>
          </cell>
          <cell r="AD25">
            <v>30.93</v>
          </cell>
        </row>
        <row r="26">
          <cell r="A26" t="str">
            <v>20</v>
          </cell>
          <cell r="B26" t="str">
            <v>Cambay City</v>
          </cell>
          <cell r="C26" t="str">
            <v>CambayCity</v>
          </cell>
          <cell r="D26" t="str">
            <v>ONGC</v>
          </cell>
          <cell r="E26" t="str">
            <v>Urban LT</v>
          </cell>
          <cell r="F26">
            <v>14.3</v>
          </cell>
          <cell r="G26">
            <v>4</v>
          </cell>
          <cell r="I26" t="str">
            <v>50 mm 2 ACSR</v>
          </cell>
          <cell r="K26">
            <v>3855</v>
          </cell>
          <cell r="N26">
            <v>2</v>
          </cell>
          <cell r="O26">
            <v>1</v>
          </cell>
          <cell r="R26">
            <v>24</v>
          </cell>
          <cell r="S26">
            <v>1</v>
          </cell>
          <cell r="T26">
            <v>216</v>
          </cell>
          <cell r="U26">
            <v>12</v>
          </cell>
          <cell r="V26">
            <v>6</v>
          </cell>
          <cell r="W26">
            <v>6</v>
          </cell>
          <cell r="X26">
            <v>4</v>
          </cell>
          <cell r="Z26">
            <v>4</v>
          </cell>
          <cell r="AA26">
            <v>4</v>
          </cell>
          <cell r="AB26">
            <v>7.92</v>
          </cell>
          <cell r="AC26">
            <v>29.88</v>
          </cell>
          <cell r="AD26">
            <v>40.14</v>
          </cell>
        </row>
        <row r="27">
          <cell r="A27" t="str">
            <v>21</v>
          </cell>
          <cell r="B27" t="str">
            <v>Cambay City</v>
          </cell>
          <cell r="C27" t="str">
            <v>CambayCity</v>
          </cell>
          <cell r="D27" t="str">
            <v>Lunej</v>
          </cell>
          <cell r="E27" t="str">
            <v>Urban LT</v>
          </cell>
          <cell r="F27">
            <v>11.85</v>
          </cell>
          <cell r="G27">
            <v>4</v>
          </cell>
          <cell r="I27" t="str">
            <v>50 mm 2 ACSR</v>
          </cell>
          <cell r="K27">
            <v>10327</v>
          </cell>
          <cell r="N27">
            <v>63</v>
          </cell>
          <cell r="O27">
            <v>0</v>
          </cell>
          <cell r="R27">
            <v>106</v>
          </cell>
          <cell r="S27">
            <v>3</v>
          </cell>
          <cell r="T27">
            <v>326</v>
          </cell>
          <cell r="U27">
            <v>10</v>
          </cell>
          <cell r="V27">
            <v>6</v>
          </cell>
          <cell r="W27">
            <v>6</v>
          </cell>
          <cell r="X27">
            <v>4</v>
          </cell>
          <cell r="Z27">
            <v>6</v>
          </cell>
          <cell r="AA27">
            <v>10</v>
          </cell>
          <cell r="AB27">
            <v>10.45</v>
          </cell>
          <cell r="AC27">
            <v>19.399999999999999</v>
          </cell>
          <cell r="AD27">
            <v>32.92</v>
          </cell>
        </row>
        <row r="28">
          <cell r="A28" t="str">
            <v>22</v>
          </cell>
          <cell r="B28" t="str">
            <v>Anand</v>
          </cell>
          <cell r="C28" t="str">
            <v>Umreth(R)</v>
          </cell>
          <cell r="D28" t="str">
            <v>Ode(T)</v>
          </cell>
          <cell r="E28" t="str">
            <v>Urban LT</v>
          </cell>
          <cell r="F28">
            <v>16.64</v>
          </cell>
          <cell r="G28">
            <v>21.5</v>
          </cell>
          <cell r="H28">
            <v>31</v>
          </cell>
          <cell r="I28" t="str">
            <v>50 mm 2 ACSR</v>
          </cell>
          <cell r="J28">
            <v>95</v>
          </cell>
          <cell r="K28">
            <v>3374</v>
          </cell>
          <cell r="L28">
            <v>128</v>
          </cell>
          <cell r="M28" t="str">
            <v>09.08.99</v>
          </cell>
          <cell r="N28">
            <v>3059</v>
          </cell>
          <cell r="O28">
            <v>108</v>
          </cell>
          <cell r="P28">
            <v>3059</v>
          </cell>
          <cell r="Q28">
            <v>108</v>
          </cell>
          <cell r="R28">
            <v>120</v>
          </cell>
          <cell r="S28">
            <v>8</v>
          </cell>
          <cell r="T28">
            <v>250</v>
          </cell>
          <cell r="U28">
            <v>8</v>
          </cell>
          <cell r="V28">
            <v>0</v>
          </cell>
          <cell r="W28">
            <v>5</v>
          </cell>
          <cell r="X28">
            <v>2</v>
          </cell>
          <cell r="Y28">
            <v>110</v>
          </cell>
          <cell r="Z28">
            <v>2</v>
          </cell>
          <cell r="AA28">
            <v>2</v>
          </cell>
          <cell r="AB28">
            <v>5.86</v>
          </cell>
          <cell r="AC28">
            <v>34.68</v>
          </cell>
          <cell r="AD28">
            <v>39.68</v>
          </cell>
        </row>
        <row r="29">
          <cell r="A29" t="str">
            <v>23</v>
          </cell>
          <cell r="B29" t="str">
            <v>Anand City</v>
          </cell>
          <cell r="C29" t="str">
            <v>Anand City</v>
          </cell>
          <cell r="D29" t="str">
            <v>SVG</v>
          </cell>
          <cell r="E29" t="str">
            <v>Urban LT</v>
          </cell>
          <cell r="F29">
            <v>11.19</v>
          </cell>
          <cell r="G29">
            <v>89.19</v>
          </cell>
          <cell r="H29">
            <v>81</v>
          </cell>
          <cell r="I29" t="str">
            <v>50 mm 2 ACSR</v>
          </cell>
          <cell r="J29">
            <v>200</v>
          </cell>
          <cell r="K29">
            <v>8565</v>
          </cell>
          <cell r="L29">
            <v>282</v>
          </cell>
          <cell r="M29">
            <v>36586</v>
          </cell>
          <cell r="N29">
            <v>5752</v>
          </cell>
          <cell r="O29">
            <v>504</v>
          </cell>
          <cell r="P29">
            <v>5511</v>
          </cell>
          <cell r="Q29">
            <v>504</v>
          </cell>
          <cell r="R29">
            <v>362</v>
          </cell>
          <cell r="S29">
            <v>26</v>
          </cell>
          <cell r="T29">
            <v>659</v>
          </cell>
          <cell r="U29">
            <v>45</v>
          </cell>
          <cell r="X29">
            <v>11</v>
          </cell>
          <cell r="Z29">
            <v>10.5</v>
          </cell>
          <cell r="AA29">
            <v>5.5</v>
          </cell>
          <cell r="AB29">
            <v>15.27</v>
          </cell>
          <cell r="AC29">
            <v>30.67</v>
          </cell>
          <cell r="AD29">
            <v>32.9</v>
          </cell>
        </row>
        <row r="30">
          <cell r="A30" t="str">
            <v>24</v>
          </cell>
          <cell r="B30" t="str">
            <v>Anand City</v>
          </cell>
          <cell r="C30" t="str">
            <v>Anand City</v>
          </cell>
          <cell r="D30" t="str">
            <v>Anand City-2</v>
          </cell>
          <cell r="E30" t="str">
            <v>Urban LT</v>
          </cell>
          <cell r="F30">
            <v>8.17</v>
          </cell>
          <cell r="G30">
            <v>76.66</v>
          </cell>
          <cell r="H30">
            <v>59</v>
          </cell>
          <cell r="I30" t="str">
            <v>50 mm 2 ACSR</v>
          </cell>
          <cell r="J30">
            <v>175</v>
          </cell>
          <cell r="K30">
            <v>10513</v>
          </cell>
          <cell r="M30">
            <v>36586</v>
          </cell>
          <cell r="N30">
            <v>4006</v>
          </cell>
          <cell r="O30">
            <v>806</v>
          </cell>
          <cell r="P30">
            <v>3901</v>
          </cell>
          <cell r="Q30">
            <v>806</v>
          </cell>
          <cell r="R30">
            <v>208</v>
          </cell>
          <cell r="S30">
            <v>38</v>
          </cell>
          <cell r="T30">
            <v>278</v>
          </cell>
          <cell r="U30">
            <v>76</v>
          </cell>
          <cell r="X30">
            <v>12</v>
          </cell>
          <cell r="Z30">
            <v>11</v>
          </cell>
          <cell r="AA30">
            <v>13.5</v>
          </cell>
          <cell r="AB30">
            <v>10.08</v>
          </cell>
          <cell r="AC30">
            <v>32.65</v>
          </cell>
          <cell r="AD30">
            <v>34.72</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N_PLN  _2_"/>
      <sheetName val="ACN_PLN "/>
      <sheetName val="FORD_LTR"/>
      <sheetName val="INDEX"/>
      <sheetName val="ACN_PLN  (2)"/>
      <sheetName val="Sealing MP cons"/>
      <sheetName val="PMT"/>
      <sheetName val="Sealing 1 Ph cons"/>
      <sheetName val="MMB MP cons"/>
      <sheetName val="MMB 1 Ph (2)"/>
      <sheetName val="MMB 1 Ph"/>
      <sheetName val="CT"/>
      <sheetName val="CAP"/>
      <sheetName val="PROF-6&amp;7"/>
      <sheetName val="PROF-12"/>
      <sheetName val="PROF-15"/>
      <sheetName val="PROF-21"/>
      <sheetName val="PROF-29&amp;29(A)"/>
      <sheetName val="PROF-30(A)&amp;(B) "/>
      <sheetName val="PROF-30(C)"/>
      <sheetName val="PROF-31 (2)"/>
      <sheetName val="PROF-31"/>
      <sheetName val="PROF-32"/>
      <sheetName val="PROF-35"/>
      <sheetName val="sta-f "/>
      <sheetName val="LT_STC"/>
      <sheetName val="AG_MTR"/>
      <sheetName val="PROF-1"/>
      <sheetName val="PROF-2"/>
      <sheetName val="PROF-1 (A)"/>
      <sheetName val="PROF-3"/>
      <sheetName val="PROF-3(A)"/>
      <sheetName val="PROF-5"/>
      <sheetName val="ho 7act"/>
      <sheetName val="FORD_LTR _SE_CONF"/>
      <sheetName val="FORD_LTR _T&amp;D(1)"/>
      <sheetName val="FORD_LTR _T&amp;D(2)"/>
      <sheetName val="comper_T&amp;D"/>
      <sheetName val="sumary"/>
      <sheetName val="shp_T_D_drive"/>
      <sheetName val="SuvP_Ltg_Catwise"/>
      <sheetName val="PP_Ltg_Catwise"/>
      <sheetName val="SuvP_Ind_Catwise "/>
      <sheetName val="PP_Ind_Catwise "/>
      <sheetName val="shp_T&amp;D_drive"/>
      <sheetName val="Name of Lines"/>
      <sheetName val="FDR MST"/>
      <sheetName val="PASTE"/>
      <sheetName val="Rep_New_RSO"/>
      <sheetName val="compar jgy"/>
      <sheetName val="COMPARE AG"/>
      <sheetName val="METRE ON UM CONN"/>
      <sheetName val="SUM-04-05"/>
      <sheetName val="AG UN METER"/>
      <sheetName val="REF"/>
      <sheetName val="T_D COMP"/>
      <sheetName val="zpF0001"/>
      <sheetName val="MTHWISE F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C-0304_0405_for REC"/>
      <sheetName val="SUM-04-05"/>
      <sheetName val="FDB-0304"/>
      <sheetName val="FDB-0405"/>
      <sheetName val="DTC-0304"/>
      <sheetName val="DTC-0405"/>
      <sheetName val="individual replof cond"/>
      <sheetName val="REN-0304"/>
      <sheetName val="RDS-0304"/>
      <sheetName val="adblistmaterial_52fdrs"/>
      <sheetName val="adb-list -priority_52fdrs"/>
      <sheetName val="Sheet2"/>
      <sheetName val="Sheet1"/>
      <sheetName val="summary_FB"/>
      <sheetName val="summary_DTC"/>
      <sheetName val="SUM_04_05"/>
      <sheetName val="shp_T_D_drive"/>
      <sheetName val="REF"/>
      <sheetName val="ACN_PLN  _2_"/>
      <sheetName val="shp_T&amp;D_drive"/>
      <sheetName val="CDSteelMaster"/>
      <sheetName val="PRO_39_C"/>
      <sheetName val="SDO"/>
      <sheetName val="zpF0001"/>
      <sheetName val="REPORT"/>
      <sheetName val="TLPPOCT"/>
      <sheetName val="SuvP_Ltg_Catwise"/>
      <sheetName val="PP_Ltg_Catwise"/>
      <sheetName val="SuvP_Ind_Catwise "/>
      <sheetName val="PP_Ind_Catwise "/>
      <sheetName val="FDR MST"/>
      <sheetName val="T_D COMP"/>
      <sheetName val="Summary Report"/>
      <sheetName val="Rep_New_RSO"/>
      <sheetName val="ACN_PLN  (2)"/>
      <sheetName val="Name of Lines"/>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eel Qty 10000-100000 (2)"/>
      <sheetName val="CDSteelMaster"/>
      <sheetName val="Steel Qty 10000-100000"/>
      <sheetName val="SUM-04-05"/>
      <sheetName val="SUM_04_05"/>
      <sheetName val="mpmla wise pp01_02"/>
      <sheetName val="TLPPOCT"/>
      <sheetName val="shp_T_D_drive"/>
      <sheetName val="zpF0001"/>
      <sheetName val="Recovered_Sheet5"/>
      <sheetName val="ACN_PLN  _2_"/>
      <sheetName val="shp_T&amp;D_drive"/>
      <sheetName val="FDR MST"/>
      <sheetName val="T_D COMP"/>
      <sheetName val="Macro1"/>
      <sheetName val="DATA"/>
      <sheetName val="REF"/>
      <sheetName val="SuvP_Ltg_Catwise"/>
      <sheetName val="PP_Ltg_Catwise"/>
      <sheetName val="SuvP_Ind_Catwise "/>
      <sheetName val="PP_Ind_Catwise "/>
      <sheetName val="Name of Lines"/>
      <sheetName val="1991 all"/>
      <sheetName val="CistMast_SteelQty"/>
      <sheetName val="Book1"/>
      <sheetName val="AG UN METER"/>
      <sheetName val="catcum (2)"/>
      <sheetName val="mpmla wise pp0001"/>
      <sheetName val="compar jgy"/>
      <sheetName val="COMPARE AG"/>
    </sheetNames>
    <sheetDataSet>
      <sheetData sheetId="0" refreshError="1"/>
      <sheetData sheetId="1" refreshError="1">
        <row r="3">
          <cell r="C3">
            <v>2.7</v>
          </cell>
          <cell r="D3">
            <v>1.75</v>
          </cell>
          <cell r="E3">
            <v>0.15</v>
          </cell>
          <cell r="F3">
            <v>1.9</v>
          </cell>
          <cell r="G3">
            <v>0.1</v>
          </cell>
          <cell r="H3">
            <v>1</v>
          </cell>
          <cell r="I3">
            <v>2.65</v>
          </cell>
          <cell r="J3">
            <v>0.75</v>
          </cell>
          <cell r="K3">
            <v>0.15</v>
          </cell>
          <cell r="L3">
            <v>0.9</v>
          </cell>
          <cell r="M3">
            <v>0.65</v>
          </cell>
          <cell r="N3">
            <v>0.35</v>
          </cell>
          <cell r="O3">
            <v>0.65</v>
          </cell>
          <cell r="P3">
            <v>0.15</v>
          </cell>
          <cell r="Q3">
            <v>1.2</v>
          </cell>
          <cell r="R3">
            <v>50</v>
          </cell>
          <cell r="S3">
            <v>0.15</v>
          </cell>
        </row>
        <row r="4">
          <cell r="C4">
            <v>3.7</v>
          </cell>
          <cell r="D4">
            <v>2</v>
          </cell>
          <cell r="E4">
            <v>0.15</v>
          </cell>
          <cell r="F4">
            <v>2.15</v>
          </cell>
          <cell r="G4">
            <v>0.11</v>
          </cell>
          <cell r="H4">
            <v>1</v>
          </cell>
          <cell r="I4">
            <v>3.65</v>
          </cell>
          <cell r="J4">
            <v>0.75</v>
          </cell>
          <cell r="K4">
            <v>0.15</v>
          </cell>
          <cell r="L4">
            <v>0.9</v>
          </cell>
          <cell r="M4">
            <v>0.65</v>
          </cell>
          <cell r="N4">
            <v>0.35</v>
          </cell>
          <cell r="O4">
            <v>0.65</v>
          </cell>
          <cell r="P4">
            <v>0.15</v>
          </cell>
          <cell r="Q4">
            <v>1.2</v>
          </cell>
          <cell r="R4">
            <v>50</v>
          </cell>
          <cell r="S4">
            <v>0.15</v>
          </cell>
        </row>
        <row r="5">
          <cell r="C5">
            <v>4.1500000000000004</v>
          </cell>
          <cell r="D5">
            <v>2.4</v>
          </cell>
          <cell r="E5">
            <v>0.2</v>
          </cell>
          <cell r="F5">
            <v>2.6</v>
          </cell>
          <cell r="G5">
            <v>0.12</v>
          </cell>
          <cell r="H5">
            <v>1</v>
          </cell>
          <cell r="I5">
            <v>4.0999999999999996</v>
          </cell>
          <cell r="J5">
            <v>0.75</v>
          </cell>
          <cell r="K5">
            <v>0.15</v>
          </cell>
          <cell r="L5">
            <v>0.9</v>
          </cell>
          <cell r="M5">
            <v>0.65</v>
          </cell>
          <cell r="N5">
            <v>0.35</v>
          </cell>
          <cell r="O5">
            <v>0.65</v>
          </cell>
          <cell r="P5">
            <v>0.15</v>
          </cell>
          <cell r="Q5">
            <v>1.2</v>
          </cell>
          <cell r="R5">
            <v>50</v>
          </cell>
          <cell r="S5">
            <v>0.15</v>
          </cell>
        </row>
        <row r="6">
          <cell r="C6">
            <v>4.25</v>
          </cell>
          <cell r="D6">
            <v>2.85</v>
          </cell>
          <cell r="E6">
            <v>0.2</v>
          </cell>
          <cell r="F6">
            <v>3.0500000000000003</v>
          </cell>
          <cell r="G6">
            <v>0.125</v>
          </cell>
          <cell r="H6">
            <v>1</v>
          </cell>
          <cell r="I6">
            <v>4.2</v>
          </cell>
          <cell r="J6">
            <v>0.85</v>
          </cell>
          <cell r="K6">
            <v>0.15</v>
          </cell>
          <cell r="L6">
            <v>1</v>
          </cell>
          <cell r="M6">
            <v>0.65</v>
          </cell>
          <cell r="N6">
            <v>0.35</v>
          </cell>
          <cell r="O6">
            <v>0.65</v>
          </cell>
          <cell r="P6">
            <v>0.15</v>
          </cell>
          <cell r="Q6">
            <v>1.2</v>
          </cell>
          <cell r="R6">
            <v>80</v>
          </cell>
          <cell r="S6">
            <v>0.15</v>
          </cell>
        </row>
        <row r="7">
          <cell r="C7">
            <v>4.5999999999999996</v>
          </cell>
          <cell r="D7">
            <v>3.05</v>
          </cell>
          <cell r="E7">
            <v>0.2</v>
          </cell>
          <cell r="F7">
            <v>3.25</v>
          </cell>
          <cell r="G7">
            <v>0.14000000000000001</v>
          </cell>
          <cell r="H7">
            <v>1</v>
          </cell>
          <cell r="I7">
            <v>4.55</v>
          </cell>
          <cell r="J7">
            <v>0.85</v>
          </cell>
          <cell r="K7">
            <v>0.15</v>
          </cell>
          <cell r="L7">
            <v>1</v>
          </cell>
          <cell r="M7">
            <v>0.65</v>
          </cell>
          <cell r="N7">
            <v>0.35</v>
          </cell>
          <cell r="O7">
            <v>0.65</v>
          </cell>
          <cell r="P7">
            <v>0.15</v>
          </cell>
          <cell r="Q7">
            <v>1.2</v>
          </cell>
          <cell r="R7">
            <v>80</v>
          </cell>
          <cell r="S7">
            <v>0.15</v>
          </cell>
        </row>
        <row r="8">
          <cell r="C8">
            <v>5.5</v>
          </cell>
          <cell r="D8">
            <v>2.6</v>
          </cell>
          <cell r="E8">
            <v>0.2</v>
          </cell>
          <cell r="F8">
            <v>2.8000000000000003</v>
          </cell>
          <cell r="G8">
            <v>0.15</v>
          </cell>
          <cell r="H8">
            <v>1</v>
          </cell>
          <cell r="I8">
            <v>5.45</v>
          </cell>
          <cell r="J8">
            <v>0.85</v>
          </cell>
          <cell r="K8">
            <v>0.15</v>
          </cell>
          <cell r="L8">
            <v>1</v>
          </cell>
          <cell r="M8">
            <v>0.65</v>
          </cell>
          <cell r="N8">
            <v>0.35</v>
          </cell>
          <cell r="O8">
            <v>0.65</v>
          </cell>
          <cell r="P8">
            <v>0.15</v>
          </cell>
          <cell r="Q8">
            <v>1.2</v>
          </cell>
          <cell r="R8">
            <v>80</v>
          </cell>
          <cell r="S8">
            <v>0.15</v>
          </cell>
        </row>
        <row r="9">
          <cell r="C9">
            <v>5.5</v>
          </cell>
          <cell r="D9">
            <v>3</v>
          </cell>
          <cell r="E9">
            <v>0.2</v>
          </cell>
          <cell r="F9">
            <v>3.2</v>
          </cell>
          <cell r="G9">
            <v>0.15</v>
          </cell>
          <cell r="H9">
            <v>1</v>
          </cell>
          <cell r="I9">
            <v>5.45</v>
          </cell>
          <cell r="J9">
            <v>1.05</v>
          </cell>
          <cell r="K9">
            <v>0.15</v>
          </cell>
          <cell r="L9">
            <v>1.2</v>
          </cell>
          <cell r="M9">
            <v>0.65</v>
          </cell>
          <cell r="N9">
            <v>0.35</v>
          </cell>
          <cell r="O9">
            <v>0.65</v>
          </cell>
          <cell r="P9">
            <v>0.15</v>
          </cell>
          <cell r="Q9">
            <v>1.2</v>
          </cell>
          <cell r="R9">
            <v>80</v>
          </cell>
          <cell r="S9">
            <v>0.15</v>
          </cell>
        </row>
        <row r="10">
          <cell r="C10">
            <v>6.2</v>
          </cell>
          <cell r="D10">
            <v>2.75</v>
          </cell>
          <cell r="E10">
            <v>0.2</v>
          </cell>
          <cell r="F10">
            <v>2.95</v>
          </cell>
          <cell r="G10">
            <v>0.2</v>
          </cell>
          <cell r="H10">
            <v>1</v>
          </cell>
          <cell r="I10">
            <v>6.15</v>
          </cell>
          <cell r="J10">
            <v>1.05</v>
          </cell>
          <cell r="K10">
            <v>0.15</v>
          </cell>
          <cell r="L10">
            <v>1.2</v>
          </cell>
          <cell r="M10">
            <v>0.65</v>
          </cell>
          <cell r="N10">
            <v>0.35</v>
          </cell>
          <cell r="O10">
            <v>0.65</v>
          </cell>
          <cell r="P10">
            <v>0.15</v>
          </cell>
          <cell r="Q10">
            <v>1.2</v>
          </cell>
          <cell r="R10">
            <v>80</v>
          </cell>
          <cell r="S10">
            <v>0.15</v>
          </cell>
        </row>
        <row r="11">
          <cell r="C11">
            <v>6.2</v>
          </cell>
          <cell r="D11">
            <v>3</v>
          </cell>
          <cell r="E11">
            <v>0.2</v>
          </cell>
          <cell r="F11">
            <v>3.2</v>
          </cell>
          <cell r="G11">
            <v>0.2</v>
          </cell>
          <cell r="H11">
            <v>1</v>
          </cell>
          <cell r="I11">
            <v>6.15</v>
          </cell>
          <cell r="J11">
            <v>1.05</v>
          </cell>
          <cell r="K11">
            <v>0.15</v>
          </cell>
          <cell r="L11">
            <v>1.2</v>
          </cell>
          <cell r="M11">
            <v>0.65</v>
          </cell>
          <cell r="N11">
            <v>0.35</v>
          </cell>
          <cell r="O11">
            <v>0.65</v>
          </cell>
          <cell r="P11">
            <v>0.15</v>
          </cell>
          <cell r="Q11">
            <v>1.2</v>
          </cell>
          <cell r="R11">
            <v>80</v>
          </cell>
          <cell r="S11">
            <v>0.15</v>
          </cell>
        </row>
        <row r="12">
          <cell r="C12">
            <v>6.2</v>
          </cell>
          <cell r="D12">
            <v>3.4</v>
          </cell>
          <cell r="E12">
            <v>0.2</v>
          </cell>
          <cell r="F12">
            <v>3.6</v>
          </cell>
          <cell r="G12">
            <v>0.2</v>
          </cell>
          <cell r="H12">
            <v>1.1000000000000001</v>
          </cell>
          <cell r="I12">
            <v>6.15</v>
          </cell>
          <cell r="J12">
            <v>1.05</v>
          </cell>
          <cell r="K12">
            <v>0.15</v>
          </cell>
          <cell r="L12">
            <v>1.2</v>
          </cell>
          <cell r="M12">
            <v>0.65</v>
          </cell>
          <cell r="N12">
            <v>0.35</v>
          </cell>
          <cell r="O12">
            <v>0.65</v>
          </cell>
          <cell r="P12">
            <v>0.15</v>
          </cell>
          <cell r="Q12">
            <v>1.2</v>
          </cell>
          <cell r="R12">
            <v>80</v>
          </cell>
          <cell r="S12">
            <v>0.15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 COVER PAGE"/>
      <sheetName val="MG SoP 03B "/>
      <sheetName val="MG SoP 04"/>
      <sheetName val="Work"/>
      <sheetName val="MG SoP 03B  (BC)"/>
      <sheetName val="MG SoP 03B  (BO)"/>
      <sheetName val="MG SoP 03B  (And)"/>
      <sheetName val="MG SoP 03B  (Nad)"/>
      <sheetName val="MG SoP 03B  (Gdr)"/>
      <sheetName val="MG SoP 03B  (MG)"/>
    </sheetNames>
    <sheetDataSet>
      <sheetData sheetId="0">
        <row r="1">
          <cell r="A1" t="str">
            <v>Name of Distribution Licensee: M G V C L</v>
          </cell>
        </row>
        <row r="3">
          <cell r="A3" t="str">
            <v>Year: 2023-24</v>
          </cell>
        </row>
      </sheetData>
      <sheetData sheetId="1">
        <row r="1">
          <cell r="A1" t="str">
            <v>Name of Distribution Licensee: M G V C L</v>
          </cell>
        </row>
      </sheetData>
      <sheetData sheetId="2"/>
      <sheetData sheetId="3" refreshError="1"/>
      <sheetData sheetId="4">
        <row r="10">
          <cell r="D10">
            <v>13214</v>
          </cell>
        </row>
      </sheetData>
      <sheetData sheetId="5">
        <row r="10">
          <cell r="D10">
            <v>8105</v>
          </cell>
        </row>
      </sheetData>
      <sheetData sheetId="6">
        <row r="10">
          <cell r="D10">
            <v>6318</v>
          </cell>
        </row>
      </sheetData>
      <sheetData sheetId="7">
        <row r="10">
          <cell r="D10">
            <v>19795</v>
          </cell>
        </row>
      </sheetData>
      <sheetData sheetId="8">
        <row r="10">
          <cell r="D10">
            <v>19211</v>
          </cell>
        </row>
      </sheetData>
      <sheetData sheetId="9"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 COVER PAGE"/>
      <sheetName val="MG SoP 01"/>
      <sheetName val="SoP 002"/>
      <sheetName val="MG SoP 03B "/>
      <sheetName val="MG SoP 04"/>
      <sheetName val="MG SoP 05B"/>
      <sheetName val="MG SoP 06"/>
      <sheetName val="SoP007"/>
      <sheetName val="SoP008"/>
      <sheetName val="SoP009"/>
      <sheetName val="SoP010"/>
      <sheetName val="MG SoP 11A"/>
      <sheetName val="MG SoP 11B"/>
      <sheetName val="MG SoP 011C"/>
      <sheetName val="MG SoP 13"/>
      <sheetName val="MG SoP 16"/>
    </sheetNames>
    <sheetDataSet>
      <sheetData sheetId="0" refreshError="1">
        <row r="1">
          <cell r="A1" t="str">
            <v>Name of Distribution Licensee: M G V C L</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 COVER PAGE"/>
      <sheetName val="MG SoP 01 "/>
      <sheetName val="SoP 2"/>
      <sheetName val="MG SoP 03 "/>
      <sheetName val="MG SoP 04"/>
      <sheetName val="SOP-05"/>
      <sheetName val="MG SoP - 06"/>
      <sheetName val="SoP008"/>
      <sheetName val="SoP009"/>
      <sheetName val="SoP010"/>
      <sheetName val="11A"/>
      <sheetName val="11B"/>
      <sheetName val="11C"/>
      <sheetName val="MG SoP - 13"/>
      <sheetName val="MG SoP 16"/>
    </sheetNames>
    <sheetDataSet>
      <sheetData sheetId="0"/>
      <sheetData sheetId="1"/>
      <sheetData sheetId="2"/>
      <sheetData sheetId="3"/>
      <sheetData sheetId="4"/>
      <sheetData sheetId="5"/>
      <sheetData sheetId="6"/>
      <sheetData sheetId="7"/>
      <sheetData sheetId="8"/>
      <sheetData sheetId="9"/>
      <sheetData sheetId="10">
        <row r="11">
          <cell r="B11" t="str">
            <v>April' 23</v>
          </cell>
        </row>
        <row r="12">
          <cell r="B12" t="str">
            <v>May' 23</v>
          </cell>
        </row>
        <row r="13">
          <cell r="B13" t="str">
            <v>June' 23</v>
          </cell>
        </row>
      </sheetData>
      <sheetData sheetId="11"/>
      <sheetData sheetId="12"/>
      <sheetData sheetId="13"/>
      <sheetData sheetId="14"/>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 COVER PAGE"/>
      <sheetName val="MG SoP 01 "/>
      <sheetName val="SoP 02"/>
      <sheetName val="MG SoP 03"/>
      <sheetName val="MG SoP 04"/>
      <sheetName val="SOP-05"/>
      <sheetName val="MG SoP - 06 "/>
      <sheetName val="SoP008"/>
      <sheetName val="SoP009"/>
      <sheetName val="SoP010"/>
      <sheetName val="11A"/>
      <sheetName val="11B"/>
      <sheetName val="11C"/>
      <sheetName val="MG SoP - 13 "/>
      <sheetName val="MG SOP 15"/>
      <sheetName val="Work Out"/>
    </sheetNames>
    <sheetDataSet>
      <sheetData sheetId="0"/>
      <sheetData sheetId="1"/>
      <sheetData sheetId="2"/>
      <sheetData sheetId="3"/>
      <sheetData sheetId="4"/>
      <sheetData sheetId="5"/>
      <sheetData sheetId="6"/>
      <sheetData sheetId="7"/>
      <sheetData sheetId="8"/>
      <sheetData sheetId="9"/>
      <sheetData sheetId="10">
        <row r="11">
          <cell r="B11" t="str">
            <v>July' 23</v>
          </cell>
        </row>
        <row r="12">
          <cell r="B12" t="str">
            <v>Aug' 23</v>
          </cell>
        </row>
        <row r="13">
          <cell r="B13" t="str">
            <v>Sep' 23</v>
          </cell>
        </row>
      </sheetData>
      <sheetData sheetId="11"/>
      <sheetData sheetId="12"/>
      <sheetData sheetId="13"/>
      <sheetData sheetId="14"/>
      <sheetData sheetId="15"/>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G COVER PAGE"/>
      <sheetName val="SOP 1"/>
      <sheetName val="SOP 2"/>
      <sheetName val="SOP 3 "/>
      <sheetName val="SOP 4"/>
      <sheetName val="sop 5"/>
      <sheetName val="SOP06"/>
      <sheetName val="SoP008"/>
      <sheetName val="SoP009"/>
      <sheetName val="SoP010"/>
      <sheetName val="11A"/>
      <sheetName val="11B"/>
      <sheetName val="11C"/>
      <sheetName val="SOP13"/>
      <sheetName val="MG SoP 16"/>
    </sheetNames>
    <sheetDataSet>
      <sheetData sheetId="0"/>
      <sheetData sheetId="1"/>
      <sheetData sheetId="2"/>
      <sheetData sheetId="3"/>
      <sheetData sheetId="4"/>
      <sheetData sheetId="5"/>
      <sheetData sheetId="6"/>
      <sheetData sheetId="7"/>
      <sheetData sheetId="8"/>
      <sheetData sheetId="9"/>
      <sheetData sheetId="10">
        <row r="11">
          <cell r="B11" t="str">
            <v>Oct' 23</v>
          </cell>
        </row>
        <row r="12">
          <cell r="B12" t="str">
            <v>Nov' 23</v>
          </cell>
        </row>
        <row r="13">
          <cell r="B13" t="str">
            <v>Dec' 23</v>
          </cell>
        </row>
      </sheetData>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p01_02_SPILL (2)"/>
      <sheetName val="ZP01_02spill_2 (2)"/>
      <sheetName val="ZP_01_02 (2)"/>
      <sheetName val="ZP01_02SPILL_TALWISE (2)"/>
      <sheetName val="ZP_02SPILL_TALWISE"/>
      <sheetName val="ZP URBAN IV_V (2)"/>
      <sheetName val="ggy-mpmla"/>
      <sheetName val="GOKUL"/>
      <sheetName val="KJ_PATRAK_1&amp;2"/>
      <sheetName val="yw mpmlaws sumary"/>
      <sheetName val="mpwc9900"/>
      <sheetName val="mpmla WC_01_02 "/>
      <sheetName val="mpmla_wc_0203"/>
      <sheetName val="mpmla wise pp02_03"/>
      <sheetName val="Sheet1"/>
      <sheetName val="mpmla_DIVWISE_02_03"/>
      <sheetName val="zp01_02_SPILL"/>
      <sheetName val="ZP01_02spill_2"/>
      <sheetName val="ZP_01_02"/>
      <sheetName val="ZP01_02SPILL_TALWISE"/>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ZP_01_02 MARCH02"/>
      <sheetName val="mpwc9900_distws"/>
      <sheetName val="mpwc0001_Distws"/>
      <sheetName val="mpmla WC_0102_Distws "/>
      <sheetName val="mpmla_wc_0203_Distws"/>
      <sheetName val="mpmla_wc_0304"/>
      <sheetName val="mpmla wise paid pending"/>
      <sheetName val="zp_vill.wise_AD_2.3.04"/>
      <sheetName val="JULY_03"/>
      <sheetName val="AUG_03 "/>
      <sheetName val="SEP_03 "/>
      <sheetName val="OCT_03"/>
      <sheetName val="nov_03"/>
      <sheetName val="DEC_03 "/>
      <sheetName val="JAN_04"/>
      <sheetName val="feb_04"/>
      <sheetName val="GWRDC03_04"/>
      <sheetName val="vig_n "/>
      <sheetName val="cps_sp_up"/>
      <sheetName val="cps_wc"/>
      <sheetName val="cps_summary"/>
      <sheetName val="cancelled_works"/>
      <sheetName val="cps_pp"/>
      <sheetName val="Sheet3"/>
      <sheetName val="cps_sp_up_all"/>
      <sheetName val="RP_PP_HT"/>
      <sheetName val="HT_progress"/>
      <sheetName val="Ach&amp;Load_HT_NEW_Apr03_Mar04"/>
      <sheetName val="Ach&amp;Load_HT_LE_Apr03_Mar04"/>
      <sheetName val="Ach&amp;Load_HT_LR_Apr03_Mar04"/>
      <sheetName val="Ach_KJ_REC_Apr03_Mar04"/>
      <sheetName val="KJ_PATRAK_1&amp;2_Dist"/>
      <sheetName val="KJ_PATRAK_1&amp;2_DIV"/>
      <sheetName val="ExpZu_Apr03_Mar04"/>
      <sheetName val="ZP_PROF-1_TALWISE"/>
      <sheetName val="ZP_PROF-1_DIVWISE"/>
      <sheetName val="ZP_PROF-2_TALWISE"/>
      <sheetName val="ZP_PROF-2_DIVWISE"/>
      <sheetName val="ZP_PROF-3_TALWISE"/>
      <sheetName val="ZP_PROF-3_DIVWISE"/>
      <sheetName val="ZP_PROF-4_VILWISE"/>
      <sheetName val="ZP_PROF-4_DIVWISE"/>
      <sheetName val="zp_vill.wise_MD"/>
      <sheetName val="zp_vill.wise_ND"/>
      <sheetName val="zp_vill.wise_PD"/>
      <sheetName val="zp_vill.wise_AD "/>
      <sheetName val="ZP URBAN _V"/>
      <sheetName val="mpmal_divwise_PP"/>
      <sheetName val="mpmla_wc_1103_DISTWISE"/>
      <sheetName val="ZP_TALWISE_Progress"/>
      <sheetName val="Sheet2"/>
      <sheetName val="Energy_units_0102"/>
      <sheetName val="Energy_units_0203 "/>
      <sheetName val="zp_vill.wise"/>
      <sheetName val="mpmla wise pp0001"/>
      <sheetName val="zpF0001"/>
      <sheetName val="shp_T_D_drive"/>
      <sheetName val="shp_T&amp;D_drive"/>
      <sheetName val="mpmla wise pp01_02"/>
      <sheetName val="LMAIN"/>
      <sheetName val="TLPPOCT"/>
      <sheetName val="AG UN METER"/>
      <sheetName val="#REF"/>
      <sheetName val="JOB Sent (7A.11)"/>
      <sheetName val="Master Data"/>
      <sheetName val="Tech-Loss Auto"/>
      <sheetName val="ENTRY"/>
      <sheetName val="MASTER"/>
      <sheetName val="REF"/>
      <sheetName val="T_D COMP"/>
      <sheetName val="Book1"/>
      <sheetName val="MPZP"/>
      <sheetName val="CDSteelMaster"/>
      <sheetName val="zp01_02_SPILL_(2)"/>
      <sheetName val="ZP01_02spill_2_(2)"/>
      <sheetName val="ZP_01_02_(2)"/>
      <sheetName val="ZP01_02SPILL_TALWISE_(2)"/>
      <sheetName val="ZP_URBAN_IV_V_(2)"/>
      <sheetName val="yw_mpmlaws_sumary"/>
      <sheetName val="mpmla_WC_01_02_"/>
      <sheetName val="mpmla_wise_pp02_03"/>
      <sheetName val="ZP_URBAN_IV_V"/>
      <sheetName val="ZP_PROF_II"/>
      <sheetName val="ZP_PROF_III_"/>
      <sheetName val="ZP_APR_00"/>
      <sheetName val="mpmla_wise_pp0001_sort_march"/>
      <sheetName val="mpmla_wise_pp0001_(2)"/>
      <sheetName val="ZP_01_02_MARCH02"/>
      <sheetName val="mpmla_WC_0102_Distws_"/>
      <sheetName val="mpmla_wise_paid_pending"/>
      <sheetName val="zp_vill_wise_AD_2_3_04"/>
      <sheetName val="AUG_03_"/>
      <sheetName val="SEP_03_"/>
      <sheetName val="DEC_03_"/>
      <sheetName val="vig_n_"/>
      <sheetName val="zp_vill_wise_MD"/>
      <sheetName val="zp_vill_wise_ND"/>
      <sheetName val="zp_vill_wise_PD"/>
      <sheetName val="zp_vill_wise_AD_"/>
      <sheetName val="ZP_URBAN__V"/>
      <sheetName val="Energy_units_0203_"/>
      <sheetName val="zp_vill_wise"/>
      <sheetName val="mpmla_wise_pp0001"/>
      <sheetName val="mpmla_wise_pp01_02"/>
      <sheetName val="AG_UN_METER"/>
      <sheetName val="JOB_Sent_(7A_11)"/>
      <sheetName val="Master_Data"/>
      <sheetName val="Tech-Loss_Auto"/>
      <sheetName val="T_D_COM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p992000"/>
      <sheetName val="mpwc0001"/>
      <sheetName val="mpwc9900"/>
      <sheetName val="yw mpmlaws sumary"/>
      <sheetName val="mpmla wise pp0001"/>
      <sheetName val="ZP0001"/>
      <sheetName val="ZPM"/>
      <sheetName val="zpmar00"/>
      <sheetName val="zpF0001"/>
      <sheetName val="ZPA01"/>
      <sheetName val="ZP URBAN IV_V"/>
      <sheetName val="ZP PROF II"/>
      <sheetName val="ZP PROF III "/>
      <sheetName val="ggy-mpmla"/>
      <sheetName val="Sorted_mpmla wise pp0001"/>
      <sheetName val="mpmla DIST wise pp0001"/>
      <sheetName val="mpmla wise pp0001 (2)"/>
      <sheetName val="mpmla wise pp02_03"/>
      <sheetName val="mpmla wise pp01_02"/>
      <sheetName val="shp_T&amp;D_drive"/>
      <sheetName val="TLPPOCT"/>
      <sheetName val="June_07"/>
      <sheetName val="July_07"/>
      <sheetName val="Aug_07"/>
      <sheetName val="LMAIN"/>
      <sheetName val="MPZPJAN1"/>
      <sheetName val="R2-S1-mthws-prog"/>
      <sheetName val="shp_T_D_drive"/>
      <sheetName val="Book1"/>
      <sheetName val="Recovered_Sheet5"/>
      <sheetName val="yw_mpmlaws_sumary"/>
      <sheetName val="mpmla_wise_pp0001"/>
      <sheetName val="ZP_URBAN_IV_V"/>
      <sheetName val="ZP_PROF_II"/>
      <sheetName val="ZP_PROF_III_"/>
      <sheetName val="Sorted_mpmla_wise_pp0001"/>
      <sheetName val="mpmla_DIST_wise_pp0001"/>
      <sheetName val="mpmla_wise_pp0001_(2)"/>
      <sheetName val="mpmla_wise_pp02_03"/>
      <sheetName val="mpmla_wise_pp01_02"/>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40">
          <cell r="A40" t="str">
            <v>1</v>
          </cell>
          <cell r="B40" t="str">
            <v>Kheda</v>
          </cell>
          <cell r="C40" t="str">
            <v>M'bad</v>
          </cell>
          <cell r="D40" t="str">
            <v>K'vanj</v>
          </cell>
          <cell r="E40" t="str">
            <v>Aboch(M)</v>
          </cell>
          <cell r="F40">
            <v>0</v>
          </cell>
          <cell r="G40">
            <v>18</v>
          </cell>
          <cell r="H40">
            <v>0</v>
          </cell>
          <cell r="I40">
            <v>0</v>
          </cell>
          <cell r="L40">
            <v>0</v>
          </cell>
          <cell r="M40">
            <v>18</v>
          </cell>
          <cell r="N40">
            <v>18</v>
          </cell>
          <cell r="O40" t="str">
            <v>B</v>
          </cell>
          <cell r="P40">
            <v>0</v>
          </cell>
          <cell r="Q40">
            <v>0</v>
          </cell>
          <cell r="T40">
            <v>0</v>
          </cell>
          <cell r="U40">
            <v>0</v>
          </cell>
          <cell r="X40">
            <v>0.78</v>
          </cell>
          <cell r="Z40">
            <v>82516.200000000012</v>
          </cell>
          <cell r="AA40">
            <v>0</v>
          </cell>
          <cell r="AC40">
            <v>0</v>
          </cell>
          <cell r="AD40">
            <v>4584.2333333333336</v>
          </cell>
        </row>
        <row r="41">
          <cell r="A41" t="str">
            <v>2</v>
          </cell>
          <cell r="B41" t="str">
            <v>Kheda</v>
          </cell>
          <cell r="C41" t="str">
            <v>M'bad</v>
          </cell>
          <cell r="D41" t="str">
            <v>K'vanj</v>
          </cell>
          <cell r="E41" t="str">
            <v>Alwa(BASV)</v>
          </cell>
          <cell r="F41">
            <v>0</v>
          </cell>
          <cell r="G41">
            <v>81</v>
          </cell>
          <cell r="H41">
            <v>0</v>
          </cell>
          <cell r="I41">
            <v>0</v>
          </cell>
          <cell r="L41">
            <v>0</v>
          </cell>
          <cell r="M41">
            <v>81</v>
          </cell>
          <cell r="N41">
            <v>81</v>
          </cell>
          <cell r="O41" t="str">
            <v>B</v>
          </cell>
          <cell r="P41">
            <v>0</v>
          </cell>
          <cell r="Q41">
            <v>0</v>
          </cell>
          <cell r="T41">
            <v>0</v>
          </cell>
          <cell r="U41">
            <v>0</v>
          </cell>
          <cell r="X41">
            <v>3.51</v>
          </cell>
          <cell r="Z41">
            <v>371322.9</v>
          </cell>
          <cell r="AA41">
            <v>0</v>
          </cell>
          <cell r="AC41">
            <v>0</v>
          </cell>
          <cell r="AD41">
            <v>4584.2333333333336</v>
          </cell>
        </row>
        <row r="42">
          <cell r="A42" t="str">
            <v>3</v>
          </cell>
          <cell r="B42" t="str">
            <v>Kheda</v>
          </cell>
          <cell r="C42" t="str">
            <v>M'bad</v>
          </cell>
          <cell r="D42" t="str">
            <v>K'vanj</v>
          </cell>
          <cell r="E42" t="str">
            <v>Ambvel</v>
          </cell>
          <cell r="F42">
            <v>0</v>
          </cell>
          <cell r="G42">
            <v>27</v>
          </cell>
          <cell r="H42">
            <v>0</v>
          </cell>
          <cell r="I42">
            <v>0</v>
          </cell>
          <cell r="L42">
            <v>0</v>
          </cell>
          <cell r="M42">
            <v>27</v>
          </cell>
          <cell r="N42">
            <v>27</v>
          </cell>
          <cell r="O42" t="str">
            <v>B</v>
          </cell>
          <cell r="P42">
            <v>0</v>
          </cell>
          <cell r="Q42">
            <v>0</v>
          </cell>
          <cell r="T42">
            <v>0</v>
          </cell>
          <cell r="U42">
            <v>0</v>
          </cell>
          <cell r="X42">
            <v>0.68</v>
          </cell>
          <cell r="Z42">
            <v>87372.200000000012</v>
          </cell>
          <cell r="AA42">
            <v>0</v>
          </cell>
          <cell r="AC42">
            <v>0</v>
          </cell>
          <cell r="AD42">
            <v>3236.0074074074078</v>
          </cell>
        </row>
        <row r="43">
          <cell r="A43" t="str">
            <v>4</v>
          </cell>
          <cell r="B43" t="str">
            <v>Kheda</v>
          </cell>
          <cell r="C43" t="str">
            <v>M'bad</v>
          </cell>
          <cell r="D43" t="str">
            <v>K'vanj</v>
          </cell>
          <cell r="E43" t="str">
            <v>Atroli</v>
          </cell>
          <cell r="F43">
            <v>2</v>
          </cell>
          <cell r="G43" t="str">
            <v/>
          </cell>
          <cell r="H43">
            <v>0</v>
          </cell>
          <cell r="I43">
            <v>0</v>
          </cell>
          <cell r="L43">
            <v>2</v>
          </cell>
          <cell r="M43">
            <v>0</v>
          </cell>
          <cell r="N43">
            <v>2</v>
          </cell>
          <cell r="O43" t="str">
            <v>A</v>
          </cell>
          <cell r="P43">
            <v>0</v>
          </cell>
          <cell r="Q43">
            <v>0</v>
          </cell>
          <cell r="T43">
            <v>0</v>
          </cell>
          <cell r="U43">
            <v>0</v>
          </cell>
          <cell r="Z43">
            <v>2730</v>
          </cell>
          <cell r="AA43">
            <v>0</v>
          </cell>
          <cell r="AB43" t="str">
            <v/>
          </cell>
          <cell r="AC43">
            <v>0</v>
          </cell>
          <cell r="AD43">
            <v>1365</v>
          </cell>
          <cell r="AE43" t="str">
            <v/>
          </cell>
        </row>
        <row r="44">
          <cell r="A44" t="str">
            <v>5</v>
          </cell>
          <cell r="B44" t="str">
            <v>Kheda</v>
          </cell>
          <cell r="C44" t="str">
            <v>M'bad</v>
          </cell>
          <cell r="D44" t="str">
            <v>K'vanj</v>
          </cell>
          <cell r="E44" t="str">
            <v>Atroli</v>
          </cell>
          <cell r="F44">
            <v>0</v>
          </cell>
          <cell r="G44">
            <v>109</v>
          </cell>
          <cell r="H44">
            <v>0</v>
          </cell>
          <cell r="I44">
            <v>0</v>
          </cell>
          <cell r="L44">
            <v>0</v>
          </cell>
          <cell r="M44">
            <v>109</v>
          </cell>
          <cell r="N44">
            <v>109</v>
          </cell>
          <cell r="O44" t="str">
            <v>B</v>
          </cell>
          <cell r="P44">
            <v>0</v>
          </cell>
          <cell r="Q44">
            <v>0</v>
          </cell>
          <cell r="T44">
            <v>0</v>
          </cell>
          <cell r="U44">
            <v>0</v>
          </cell>
          <cell r="X44">
            <v>2.3149999999999999</v>
          </cell>
          <cell r="Z44">
            <v>320766.34999999998</v>
          </cell>
          <cell r="AA44">
            <v>0</v>
          </cell>
          <cell r="AC44">
            <v>0</v>
          </cell>
          <cell r="AD44">
            <v>2942.8105504587152</v>
          </cell>
        </row>
        <row r="45">
          <cell r="A45" t="str">
            <v>6</v>
          </cell>
          <cell r="B45" t="str">
            <v>Kheda</v>
          </cell>
          <cell r="C45" t="str">
            <v>M'bad</v>
          </cell>
          <cell r="D45" t="str">
            <v>K'vanj</v>
          </cell>
          <cell r="E45" t="str">
            <v>Bhagatna Mu.</v>
          </cell>
          <cell r="F45">
            <v>0</v>
          </cell>
          <cell r="G45">
            <v>10</v>
          </cell>
          <cell r="H45">
            <v>0</v>
          </cell>
          <cell r="I45">
            <v>0</v>
          </cell>
          <cell r="L45">
            <v>0</v>
          </cell>
          <cell r="M45">
            <v>10</v>
          </cell>
          <cell r="N45">
            <v>10</v>
          </cell>
          <cell r="O45" t="str">
            <v>B</v>
          </cell>
          <cell r="P45">
            <v>0</v>
          </cell>
          <cell r="Q45">
            <v>0</v>
          </cell>
          <cell r="T45">
            <v>0</v>
          </cell>
          <cell r="U45">
            <v>0</v>
          </cell>
          <cell r="X45">
            <v>0.115</v>
          </cell>
          <cell r="Z45">
            <v>22193.35</v>
          </cell>
          <cell r="AA45">
            <v>0</v>
          </cell>
          <cell r="AC45">
            <v>0</v>
          </cell>
          <cell r="AD45">
            <v>2219.335</v>
          </cell>
        </row>
        <row r="46">
          <cell r="A46" t="str">
            <v>7</v>
          </cell>
          <cell r="B46" t="str">
            <v>Kheda</v>
          </cell>
          <cell r="C46" t="str">
            <v>M'bad</v>
          </cell>
          <cell r="D46" t="str">
            <v>K'vanj</v>
          </cell>
          <cell r="E46" t="str">
            <v>Bhungaliya(TKPF)</v>
          </cell>
          <cell r="F46">
            <v>0</v>
          </cell>
          <cell r="G46">
            <v>79</v>
          </cell>
          <cell r="H46">
            <v>0</v>
          </cell>
          <cell r="I46">
            <v>0</v>
          </cell>
          <cell r="L46">
            <v>0</v>
          </cell>
          <cell r="M46">
            <v>79</v>
          </cell>
          <cell r="N46">
            <v>79</v>
          </cell>
          <cell r="O46" t="str">
            <v>B</v>
          </cell>
          <cell r="P46">
            <v>0</v>
          </cell>
          <cell r="Q46">
            <v>75</v>
          </cell>
          <cell r="T46">
            <v>0</v>
          </cell>
          <cell r="U46">
            <v>75</v>
          </cell>
          <cell r="X46">
            <v>2.6150000000000002</v>
          </cell>
          <cell r="Z46">
            <v>302103.34999999998</v>
          </cell>
          <cell r="AA46">
            <v>302103.34999999998</v>
          </cell>
          <cell r="AC46">
            <v>302103.34999999998</v>
          </cell>
          <cell r="AD46">
            <v>3824.0930379746833</v>
          </cell>
        </row>
        <row r="47">
          <cell r="A47" t="str">
            <v>8</v>
          </cell>
          <cell r="B47" t="str">
            <v>Kheda</v>
          </cell>
          <cell r="C47" t="str">
            <v>M'bad</v>
          </cell>
          <cell r="D47" t="str">
            <v>K'vanj</v>
          </cell>
          <cell r="E47" t="str">
            <v>Bhutiya(LGK)</v>
          </cell>
          <cell r="F47">
            <v>0</v>
          </cell>
          <cell r="G47">
            <v>35</v>
          </cell>
          <cell r="H47">
            <v>0</v>
          </cell>
          <cell r="I47">
            <v>0</v>
          </cell>
          <cell r="L47">
            <v>0</v>
          </cell>
          <cell r="M47">
            <v>35</v>
          </cell>
          <cell r="N47">
            <v>35</v>
          </cell>
          <cell r="O47" t="str">
            <v>B</v>
          </cell>
          <cell r="P47">
            <v>0</v>
          </cell>
          <cell r="Q47">
            <v>0</v>
          </cell>
          <cell r="T47">
            <v>0</v>
          </cell>
          <cell r="U47">
            <v>0</v>
          </cell>
          <cell r="X47">
            <v>0.98</v>
          </cell>
          <cell r="Z47">
            <v>120579.2</v>
          </cell>
          <cell r="AA47">
            <v>0</v>
          </cell>
          <cell r="AC47">
            <v>0</v>
          </cell>
          <cell r="AD47">
            <v>3445.12</v>
          </cell>
        </row>
        <row r="48">
          <cell r="A48" t="str">
            <v>9</v>
          </cell>
          <cell r="B48" t="str">
            <v>Kheda</v>
          </cell>
          <cell r="C48" t="str">
            <v>M'bad</v>
          </cell>
          <cell r="D48" t="str">
            <v>K'vanj</v>
          </cell>
          <cell r="E48" t="str">
            <v>Chaptiya</v>
          </cell>
          <cell r="F48">
            <v>0</v>
          </cell>
          <cell r="G48">
            <v>18</v>
          </cell>
          <cell r="H48">
            <v>0</v>
          </cell>
          <cell r="I48">
            <v>0</v>
          </cell>
          <cell r="L48">
            <v>0</v>
          </cell>
          <cell r="M48">
            <v>18</v>
          </cell>
          <cell r="N48">
            <v>18</v>
          </cell>
          <cell r="O48" t="str">
            <v>B</v>
          </cell>
          <cell r="P48">
            <v>0</v>
          </cell>
          <cell r="Q48">
            <v>0</v>
          </cell>
          <cell r="T48">
            <v>0</v>
          </cell>
          <cell r="U48">
            <v>0</v>
          </cell>
          <cell r="X48">
            <v>0.55500000000000005</v>
          </cell>
          <cell r="Z48">
            <v>65800.950000000012</v>
          </cell>
          <cell r="AA48">
            <v>0</v>
          </cell>
          <cell r="AC48">
            <v>0</v>
          </cell>
          <cell r="AD48">
            <v>3655.608333333334</v>
          </cell>
        </row>
        <row r="49">
          <cell r="A49" t="str">
            <v>10</v>
          </cell>
          <cell r="B49" t="str">
            <v>Kheda</v>
          </cell>
          <cell r="C49" t="str">
            <v>M'bad</v>
          </cell>
          <cell r="D49" t="str">
            <v>K'vanj</v>
          </cell>
          <cell r="E49" t="str">
            <v>Chelavat</v>
          </cell>
          <cell r="F49">
            <v>0</v>
          </cell>
          <cell r="G49">
            <v>42</v>
          </cell>
          <cell r="H49">
            <v>0</v>
          </cell>
          <cell r="I49">
            <v>0</v>
          </cell>
          <cell r="L49">
            <v>0</v>
          </cell>
          <cell r="M49">
            <v>42</v>
          </cell>
          <cell r="N49">
            <v>42</v>
          </cell>
          <cell r="O49" t="str">
            <v>B</v>
          </cell>
          <cell r="P49">
            <v>0</v>
          </cell>
          <cell r="Q49">
            <v>0</v>
          </cell>
          <cell r="T49">
            <v>0</v>
          </cell>
          <cell r="U49">
            <v>0</v>
          </cell>
          <cell r="X49">
            <v>1.64</v>
          </cell>
          <cell r="Z49">
            <v>179165.59999999998</v>
          </cell>
          <cell r="AA49">
            <v>0</v>
          </cell>
          <cell r="AC49">
            <v>0</v>
          </cell>
          <cell r="AD49">
            <v>4265.8476190476185</v>
          </cell>
        </row>
        <row r="50">
          <cell r="A50" t="str">
            <v>11</v>
          </cell>
          <cell r="B50" t="str">
            <v>Kheda</v>
          </cell>
          <cell r="C50" t="str">
            <v>M'bad</v>
          </cell>
          <cell r="D50" t="str">
            <v>K'vanj</v>
          </cell>
          <cell r="E50" t="str">
            <v>Chiklod</v>
          </cell>
          <cell r="F50">
            <v>0</v>
          </cell>
          <cell r="G50">
            <v>86</v>
          </cell>
          <cell r="H50">
            <v>0</v>
          </cell>
          <cell r="I50">
            <v>0</v>
          </cell>
          <cell r="L50">
            <v>0</v>
          </cell>
          <cell r="M50">
            <v>86</v>
          </cell>
          <cell r="N50">
            <v>86</v>
          </cell>
          <cell r="O50" t="str">
            <v>B</v>
          </cell>
          <cell r="P50">
            <v>0</v>
          </cell>
          <cell r="Q50">
            <v>85</v>
          </cell>
          <cell r="S50" t="str">
            <v/>
          </cell>
          <cell r="T50">
            <v>0</v>
          </cell>
          <cell r="U50">
            <v>85</v>
          </cell>
          <cell r="X50">
            <v>1.7929999999999999</v>
          </cell>
          <cell r="Z50">
            <v>250591.97</v>
          </cell>
          <cell r="AA50">
            <v>249226.97</v>
          </cell>
          <cell r="AC50">
            <v>249226.97</v>
          </cell>
          <cell r="AD50">
            <v>2913.8601162790696</v>
          </cell>
        </row>
        <row r="51">
          <cell r="A51" t="str">
            <v>12</v>
          </cell>
          <cell r="B51" t="str">
            <v>Kheda</v>
          </cell>
          <cell r="C51" t="str">
            <v>M'bad</v>
          </cell>
          <cell r="D51" t="str">
            <v>K'vanj</v>
          </cell>
          <cell r="E51" t="str">
            <v>Dahiyap</v>
          </cell>
          <cell r="F51">
            <v>0</v>
          </cell>
          <cell r="G51">
            <v>3</v>
          </cell>
          <cell r="H51">
            <v>0</v>
          </cell>
          <cell r="I51">
            <v>0</v>
          </cell>
          <cell r="L51">
            <v>0</v>
          </cell>
          <cell r="M51">
            <v>3</v>
          </cell>
          <cell r="N51">
            <v>3</v>
          </cell>
          <cell r="O51" t="str">
            <v>B</v>
          </cell>
          <cell r="P51">
            <v>0</v>
          </cell>
          <cell r="Q51">
            <v>0</v>
          </cell>
          <cell r="T51">
            <v>0</v>
          </cell>
          <cell r="U51">
            <v>0</v>
          </cell>
          <cell r="X51">
            <v>0.09</v>
          </cell>
          <cell r="Z51">
            <v>10781.099999999999</v>
          </cell>
          <cell r="AA51">
            <v>0</v>
          </cell>
          <cell r="AC51">
            <v>0</v>
          </cell>
          <cell r="AD51">
            <v>3593.6999999999994</v>
          </cell>
        </row>
        <row r="52">
          <cell r="A52" t="str">
            <v>13</v>
          </cell>
          <cell r="B52" t="str">
            <v>Kheda</v>
          </cell>
          <cell r="C52" t="str">
            <v>M'bad</v>
          </cell>
          <cell r="D52" t="str">
            <v>K'vanj</v>
          </cell>
          <cell r="E52" t="str">
            <v>Danga ni muvadi</v>
          </cell>
          <cell r="F52">
            <v>0</v>
          </cell>
          <cell r="G52">
            <v>8</v>
          </cell>
          <cell r="H52">
            <v>0</v>
          </cell>
          <cell r="I52">
            <v>0</v>
          </cell>
          <cell r="L52">
            <v>0</v>
          </cell>
          <cell r="M52">
            <v>8</v>
          </cell>
          <cell r="N52">
            <v>8</v>
          </cell>
          <cell r="O52" t="str">
            <v>B</v>
          </cell>
          <cell r="P52">
            <v>0</v>
          </cell>
          <cell r="Q52">
            <v>0</v>
          </cell>
          <cell r="S52">
            <v>8</v>
          </cell>
          <cell r="T52">
            <v>0</v>
          </cell>
          <cell r="U52">
            <v>8</v>
          </cell>
          <cell r="X52">
            <v>0.28999999999999998</v>
          </cell>
          <cell r="Z52">
            <v>32464.1</v>
          </cell>
          <cell r="AA52">
            <v>0</v>
          </cell>
          <cell r="AB52">
            <v>32464.1</v>
          </cell>
          <cell r="AC52">
            <v>32464.1</v>
          </cell>
          <cell r="AD52">
            <v>4058.0124999999998</v>
          </cell>
        </row>
        <row r="53">
          <cell r="A53" t="str">
            <v>14</v>
          </cell>
          <cell r="B53" t="str">
            <v>Kheda</v>
          </cell>
          <cell r="C53" t="str">
            <v>M'bad</v>
          </cell>
          <cell r="D53" t="str">
            <v>K'vanj</v>
          </cell>
          <cell r="E53" t="str">
            <v>Duthathal(MNA)</v>
          </cell>
          <cell r="F53">
            <v>0</v>
          </cell>
          <cell r="G53">
            <v>46</v>
          </cell>
          <cell r="H53">
            <v>0</v>
          </cell>
          <cell r="I53">
            <v>0</v>
          </cell>
          <cell r="L53">
            <v>0</v>
          </cell>
          <cell r="M53">
            <v>46</v>
          </cell>
          <cell r="N53">
            <v>46</v>
          </cell>
          <cell r="O53" t="str">
            <v>B</v>
          </cell>
          <cell r="P53">
            <v>0</v>
          </cell>
          <cell r="Q53">
            <v>0</v>
          </cell>
          <cell r="T53">
            <v>0</v>
          </cell>
          <cell r="U53">
            <v>0</v>
          </cell>
          <cell r="X53">
            <v>1.69</v>
          </cell>
          <cell r="Z53">
            <v>188340.09999999998</v>
          </cell>
          <cell r="AA53">
            <v>0</v>
          </cell>
          <cell r="AC53">
            <v>0</v>
          </cell>
          <cell r="AD53">
            <v>4094.3499999999995</v>
          </cell>
        </row>
        <row r="54">
          <cell r="A54" t="str">
            <v>15</v>
          </cell>
          <cell r="B54" t="str">
            <v>Kheda</v>
          </cell>
          <cell r="C54" t="str">
            <v>M'bad</v>
          </cell>
          <cell r="D54" t="str">
            <v>K'vanj</v>
          </cell>
          <cell r="E54" t="str">
            <v>Ghauva(MPLG)</v>
          </cell>
          <cell r="F54">
            <v>0</v>
          </cell>
          <cell r="G54">
            <v>6</v>
          </cell>
          <cell r="H54">
            <v>0</v>
          </cell>
          <cell r="I54">
            <v>0</v>
          </cell>
          <cell r="L54">
            <v>0</v>
          </cell>
          <cell r="M54">
            <v>6</v>
          </cell>
          <cell r="N54">
            <v>6</v>
          </cell>
          <cell r="O54" t="str">
            <v>B</v>
          </cell>
          <cell r="P54">
            <v>0</v>
          </cell>
          <cell r="Q54">
            <v>6</v>
          </cell>
          <cell r="T54">
            <v>0</v>
          </cell>
          <cell r="U54">
            <v>6</v>
          </cell>
          <cell r="X54">
            <v>0.215</v>
          </cell>
          <cell r="Z54">
            <v>24162.35</v>
          </cell>
          <cell r="AA54">
            <v>24162.35</v>
          </cell>
          <cell r="AC54">
            <v>24162.35</v>
          </cell>
          <cell r="AD54">
            <v>4027.0583333333329</v>
          </cell>
        </row>
        <row r="55">
          <cell r="A55" t="str">
            <v>16</v>
          </cell>
          <cell r="B55" t="str">
            <v>Kheda</v>
          </cell>
          <cell r="C55" t="str">
            <v>M'bad</v>
          </cell>
          <cell r="D55" t="str">
            <v>K'vanj</v>
          </cell>
          <cell r="E55" t="str">
            <v>Kalaji</v>
          </cell>
          <cell r="F55">
            <v>0</v>
          </cell>
          <cell r="G55">
            <v>4</v>
          </cell>
          <cell r="H55">
            <v>0</v>
          </cell>
          <cell r="I55">
            <v>0</v>
          </cell>
          <cell r="L55">
            <v>0</v>
          </cell>
          <cell r="M55">
            <v>4</v>
          </cell>
          <cell r="N55">
            <v>4</v>
          </cell>
          <cell r="O55" t="str">
            <v>B</v>
          </cell>
          <cell r="P55">
            <v>0</v>
          </cell>
          <cell r="Q55">
            <v>0</v>
          </cell>
          <cell r="T55">
            <v>0</v>
          </cell>
          <cell r="U55">
            <v>0</v>
          </cell>
          <cell r="X55">
            <v>0.13</v>
          </cell>
          <cell r="Z55">
            <v>15117.7</v>
          </cell>
          <cell r="AA55">
            <v>0</v>
          </cell>
          <cell r="AC55">
            <v>0</v>
          </cell>
          <cell r="AD55">
            <v>3779.4250000000002</v>
          </cell>
        </row>
        <row r="56">
          <cell r="A56" t="str">
            <v>17</v>
          </cell>
          <cell r="B56" t="str">
            <v>Kheda</v>
          </cell>
          <cell r="C56" t="str">
            <v>M'bad</v>
          </cell>
          <cell r="D56" t="str">
            <v>K'vanj</v>
          </cell>
          <cell r="E56" t="str">
            <v>Khanpur(Vadadhara)</v>
          </cell>
          <cell r="F56">
            <v>11</v>
          </cell>
          <cell r="G56" t="str">
            <v/>
          </cell>
          <cell r="H56">
            <v>0</v>
          </cell>
          <cell r="I56">
            <v>0</v>
          </cell>
          <cell r="L56">
            <v>11</v>
          </cell>
          <cell r="M56">
            <v>0</v>
          </cell>
          <cell r="N56">
            <v>11</v>
          </cell>
          <cell r="O56" t="str">
            <v>A</v>
          </cell>
          <cell r="P56">
            <v>0</v>
          </cell>
          <cell r="Q56">
            <v>0</v>
          </cell>
          <cell r="T56">
            <v>0</v>
          </cell>
          <cell r="U56">
            <v>0</v>
          </cell>
          <cell r="Z56">
            <v>15015</v>
          </cell>
          <cell r="AA56">
            <v>0</v>
          </cell>
          <cell r="AC56">
            <v>0</v>
          </cell>
          <cell r="AD56">
            <v>1365</v>
          </cell>
          <cell r="AE56" t="str">
            <v>11 no a 1 form not recd</v>
          </cell>
        </row>
        <row r="57">
          <cell r="A57" t="str">
            <v>18</v>
          </cell>
          <cell r="B57" t="str">
            <v>Kheda</v>
          </cell>
          <cell r="C57" t="str">
            <v>M'bad</v>
          </cell>
          <cell r="D57" t="str">
            <v>K'vanj</v>
          </cell>
          <cell r="E57" t="str">
            <v>Khanpur(Vadadhara)</v>
          </cell>
          <cell r="F57">
            <v>0</v>
          </cell>
          <cell r="G57">
            <v>5</v>
          </cell>
          <cell r="H57">
            <v>0</v>
          </cell>
          <cell r="I57">
            <v>0</v>
          </cell>
          <cell r="L57">
            <v>0</v>
          </cell>
          <cell r="M57">
            <v>5</v>
          </cell>
          <cell r="N57">
            <v>5</v>
          </cell>
          <cell r="O57" t="str">
            <v>B</v>
          </cell>
          <cell r="P57">
            <v>0</v>
          </cell>
          <cell r="Q57">
            <v>0</v>
          </cell>
          <cell r="T57">
            <v>0</v>
          </cell>
          <cell r="U57">
            <v>0</v>
          </cell>
          <cell r="X57">
            <v>0.125</v>
          </cell>
          <cell r="Z57">
            <v>16111.25</v>
          </cell>
          <cell r="AA57">
            <v>0</v>
          </cell>
          <cell r="AC57">
            <v>0</v>
          </cell>
          <cell r="AD57">
            <v>3222.25</v>
          </cell>
        </row>
        <row r="58">
          <cell r="A58" t="str">
            <v>19</v>
          </cell>
          <cell r="B58" t="str">
            <v>Kheda</v>
          </cell>
          <cell r="C58" t="str">
            <v>M'bad</v>
          </cell>
          <cell r="D58" t="str">
            <v>K'vanj</v>
          </cell>
          <cell r="E58" t="str">
            <v>Ladujina muvada</v>
          </cell>
          <cell r="F58">
            <v>26</v>
          </cell>
          <cell r="G58" t="str">
            <v/>
          </cell>
          <cell r="H58">
            <v>20</v>
          </cell>
          <cell r="I58">
            <v>0</v>
          </cell>
          <cell r="L58">
            <v>6</v>
          </cell>
          <cell r="M58">
            <v>0</v>
          </cell>
          <cell r="N58">
            <v>6</v>
          </cell>
          <cell r="O58" t="str">
            <v>A</v>
          </cell>
          <cell r="P58">
            <v>0</v>
          </cell>
          <cell r="Q58">
            <v>0</v>
          </cell>
          <cell r="R58" t="str">
            <v/>
          </cell>
          <cell r="T58">
            <v>0</v>
          </cell>
          <cell r="U58">
            <v>0</v>
          </cell>
          <cell r="Z58">
            <v>8190</v>
          </cell>
          <cell r="AA58">
            <v>0</v>
          </cell>
          <cell r="AB58" t="str">
            <v/>
          </cell>
          <cell r="AC58">
            <v>0</v>
          </cell>
          <cell r="AD58">
            <v>1365</v>
          </cell>
          <cell r="AE58" t="str">
            <v/>
          </cell>
        </row>
        <row r="59">
          <cell r="A59" t="str">
            <v>20</v>
          </cell>
          <cell r="B59" t="str">
            <v>Kheda</v>
          </cell>
          <cell r="C59" t="str">
            <v>M'bad</v>
          </cell>
          <cell r="D59" t="str">
            <v>K'vanj</v>
          </cell>
          <cell r="E59" t="str">
            <v>Ladujina muvada</v>
          </cell>
          <cell r="F59">
            <v>0</v>
          </cell>
          <cell r="G59">
            <v>45</v>
          </cell>
          <cell r="H59">
            <v>0</v>
          </cell>
          <cell r="I59">
            <v>0</v>
          </cell>
          <cell r="L59">
            <v>0</v>
          </cell>
          <cell r="M59">
            <v>45</v>
          </cell>
          <cell r="N59">
            <v>45</v>
          </cell>
          <cell r="O59" t="str">
            <v>B</v>
          </cell>
          <cell r="P59">
            <v>0</v>
          </cell>
          <cell r="Q59">
            <v>0</v>
          </cell>
          <cell r="T59">
            <v>0</v>
          </cell>
          <cell r="U59">
            <v>0</v>
          </cell>
          <cell r="X59">
            <v>1.06</v>
          </cell>
          <cell r="Z59">
            <v>140172.40000000002</v>
          </cell>
          <cell r="AA59">
            <v>0</v>
          </cell>
          <cell r="AC59">
            <v>0</v>
          </cell>
          <cell r="AD59">
            <v>3114.9422222222229</v>
          </cell>
        </row>
        <row r="60">
          <cell r="A60" t="str">
            <v>21</v>
          </cell>
          <cell r="B60" t="str">
            <v>Kheda</v>
          </cell>
          <cell r="C60" t="str">
            <v>M'bad</v>
          </cell>
          <cell r="D60" t="str">
            <v>K'vanj</v>
          </cell>
          <cell r="E60" t="str">
            <v>Lal mandva</v>
          </cell>
          <cell r="F60">
            <v>0</v>
          </cell>
          <cell r="G60">
            <v>29</v>
          </cell>
          <cell r="H60">
            <v>0</v>
          </cell>
          <cell r="I60">
            <v>0</v>
          </cell>
          <cell r="L60">
            <v>0</v>
          </cell>
          <cell r="M60">
            <v>29</v>
          </cell>
          <cell r="N60">
            <v>29</v>
          </cell>
          <cell r="O60" t="str">
            <v>B</v>
          </cell>
          <cell r="P60">
            <v>0</v>
          </cell>
          <cell r="Q60">
            <v>0</v>
          </cell>
          <cell r="T60">
            <v>0</v>
          </cell>
          <cell r="U60">
            <v>0</v>
          </cell>
          <cell r="X60">
            <v>0.63</v>
          </cell>
          <cell r="Z60">
            <v>86387.7</v>
          </cell>
          <cell r="AA60">
            <v>0</v>
          </cell>
          <cell r="AC60">
            <v>0</v>
          </cell>
          <cell r="AD60">
            <v>2978.8862068965518</v>
          </cell>
        </row>
        <row r="61">
          <cell r="A61" t="str">
            <v>22</v>
          </cell>
          <cell r="B61" t="str">
            <v>Kheda</v>
          </cell>
          <cell r="C61" t="str">
            <v>M'bad</v>
          </cell>
          <cell r="D61" t="str">
            <v>K'vanj</v>
          </cell>
          <cell r="E61" t="str">
            <v>Lalateli(kesraji)</v>
          </cell>
          <cell r="F61">
            <v>0</v>
          </cell>
          <cell r="G61">
            <v>101</v>
          </cell>
          <cell r="H61">
            <v>0</v>
          </cell>
          <cell r="I61">
            <v>0</v>
          </cell>
          <cell r="L61">
            <v>0</v>
          </cell>
          <cell r="M61">
            <v>101</v>
          </cell>
          <cell r="N61">
            <v>101</v>
          </cell>
          <cell r="O61" t="str">
            <v>B</v>
          </cell>
          <cell r="P61">
            <v>0</v>
          </cell>
          <cell r="Q61">
            <v>0</v>
          </cell>
          <cell r="T61">
            <v>0</v>
          </cell>
          <cell r="U61">
            <v>0</v>
          </cell>
          <cell r="X61">
            <v>2.0529999999999999</v>
          </cell>
          <cell r="Z61">
            <v>290382.37</v>
          </cell>
          <cell r="AA61">
            <v>0</v>
          </cell>
          <cell r="AC61">
            <v>0</v>
          </cell>
          <cell r="AD61">
            <v>2875.0729702970298</v>
          </cell>
        </row>
        <row r="62">
          <cell r="A62" t="str">
            <v>23</v>
          </cell>
          <cell r="B62" t="str">
            <v>Kheda</v>
          </cell>
          <cell r="C62" t="str">
            <v>M'bad</v>
          </cell>
          <cell r="D62" t="str">
            <v>K'vanj</v>
          </cell>
          <cell r="E62" t="str">
            <v>Moti sultanpur</v>
          </cell>
          <cell r="F62">
            <v>3</v>
          </cell>
          <cell r="G62">
            <v>0</v>
          </cell>
          <cell r="H62">
            <v>0</v>
          </cell>
          <cell r="I62">
            <v>0</v>
          </cell>
          <cell r="L62">
            <v>3</v>
          </cell>
          <cell r="M62">
            <v>0</v>
          </cell>
          <cell r="N62">
            <v>3</v>
          </cell>
          <cell r="O62" t="str">
            <v>A</v>
          </cell>
          <cell r="P62">
            <v>0</v>
          </cell>
          <cell r="Q62">
            <v>0</v>
          </cell>
          <cell r="T62">
            <v>0</v>
          </cell>
          <cell r="U62">
            <v>0</v>
          </cell>
          <cell r="Z62">
            <v>4095</v>
          </cell>
          <cell r="AA62">
            <v>0</v>
          </cell>
          <cell r="AC62">
            <v>0</v>
          </cell>
          <cell r="AD62">
            <v>1365</v>
          </cell>
          <cell r="AE62" t="str">
            <v>3 NO A 1 form not received</v>
          </cell>
        </row>
        <row r="63">
          <cell r="A63" t="str">
            <v>24</v>
          </cell>
          <cell r="B63" t="str">
            <v>Kheda</v>
          </cell>
          <cell r="C63" t="str">
            <v>M'bad</v>
          </cell>
          <cell r="D63" t="str">
            <v>K'vanj</v>
          </cell>
          <cell r="E63" t="str">
            <v>Nat ni Muvadi</v>
          </cell>
          <cell r="F63">
            <v>0</v>
          </cell>
          <cell r="G63">
            <v>11</v>
          </cell>
          <cell r="H63">
            <v>0</v>
          </cell>
          <cell r="I63">
            <v>0</v>
          </cell>
          <cell r="L63">
            <v>0</v>
          </cell>
          <cell r="M63">
            <v>11</v>
          </cell>
          <cell r="N63">
            <v>11</v>
          </cell>
          <cell r="O63" t="str">
            <v>B</v>
          </cell>
          <cell r="P63">
            <v>0</v>
          </cell>
          <cell r="Q63">
            <v>9</v>
          </cell>
          <cell r="S63">
            <v>2</v>
          </cell>
          <cell r="T63">
            <v>0</v>
          </cell>
          <cell r="U63">
            <v>11</v>
          </cell>
          <cell r="X63">
            <v>0.28999999999999998</v>
          </cell>
          <cell r="Z63">
            <v>36559.1</v>
          </cell>
          <cell r="AA63">
            <v>35194.1</v>
          </cell>
          <cell r="AB63">
            <v>1365</v>
          </cell>
          <cell r="AC63">
            <v>36559.1</v>
          </cell>
          <cell r="AD63">
            <v>3323.5545454545454</v>
          </cell>
        </row>
        <row r="64">
          <cell r="A64" t="str">
            <v>25</v>
          </cell>
          <cell r="B64" t="str">
            <v>Kheda</v>
          </cell>
          <cell r="C64" t="str">
            <v>M'bad</v>
          </cell>
          <cell r="D64" t="str">
            <v>K'vanj</v>
          </cell>
          <cell r="E64" t="str">
            <v>Ramosadi</v>
          </cell>
          <cell r="F64">
            <v>0</v>
          </cell>
          <cell r="G64">
            <v>4</v>
          </cell>
          <cell r="H64">
            <v>0</v>
          </cell>
          <cell r="I64">
            <v>0</v>
          </cell>
          <cell r="L64">
            <v>0</v>
          </cell>
          <cell r="M64">
            <v>4</v>
          </cell>
          <cell r="N64">
            <v>4</v>
          </cell>
          <cell r="O64" t="str">
            <v>B</v>
          </cell>
          <cell r="P64">
            <v>0</v>
          </cell>
          <cell r="Q64">
            <v>0</v>
          </cell>
          <cell r="S64">
            <v>4</v>
          </cell>
          <cell r="T64">
            <v>0</v>
          </cell>
          <cell r="U64">
            <v>4</v>
          </cell>
          <cell r="X64">
            <v>0.15</v>
          </cell>
          <cell r="Z64">
            <v>16603.5</v>
          </cell>
          <cell r="AA64">
            <v>0</v>
          </cell>
          <cell r="AB64">
            <v>16603.5</v>
          </cell>
          <cell r="AC64">
            <v>16603.5</v>
          </cell>
          <cell r="AD64">
            <v>4150.875</v>
          </cell>
        </row>
        <row r="65">
          <cell r="A65" t="str">
            <v>26</v>
          </cell>
          <cell r="B65" t="str">
            <v>Kheda</v>
          </cell>
          <cell r="C65" t="str">
            <v>M'bad</v>
          </cell>
          <cell r="D65" t="str">
            <v>K'vanj</v>
          </cell>
          <cell r="E65" t="str">
            <v>Reliya</v>
          </cell>
          <cell r="F65">
            <v>0</v>
          </cell>
          <cell r="G65">
            <v>6</v>
          </cell>
          <cell r="H65">
            <v>0</v>
          </cell>
          <cell r="I65">
            <v>0</v>
          </cell>
          <cell r="L65">
            <v>0</v>
          </cell>
          <cell r="M65">
            <v>6</v>
          </cell>
          <cell r="N65">
            <v>6</v>
          </cell>
          <cell r="O65" t="str">
            <v>B</v>
          </cell>
          <cell r="P65">
            <v>0</v>
          </cell>
          <cell r="Q65">
            <v>0</v>
          </cell>
          <cell r="S65">
            <v>6</v>
          </cell>
          <cell r="T65">
            <v>0</v>
          </cell>
          <cell r="U65">
            <v>6</v>
          </cell>
          <cell r="X65">
            <v>0.27</v>
          </cell>
          <cell r="Z65">
            <v>28248.300000000003</v>
          </cell>
          <cell r="AA65">
            <v>0</v>
          </cell>
          <cell r="AB65">
            <v>28248.3</v>
          </cell>
          <cell r="AC65">
            <v>28248.3</v>
          </cell>
          <cell r="AD65">
            <v>4708.05</v>
          </cell>
        </row>
        <row r="66">
          <cell r="A66" t="str">
            <v>27</v>
          </cell>
          <cell r="B66" t="str">
            <v>Kheda</v>
          </cell>
          <cell r="C66" t="str">
            <v>M'bad</v>
          </cell>
          <cell r="D66" t="str">
            <v>K'vanj</v>
          </cell>
          <cell r="E66" t="str">
            <v>Savli(BB)</v>
          </cell>
          <cell r="F66">
            <v>0</v>
          </cell>
          <cell r="G66">
            <v>45</v>
          </cell>
          <cell r="H66">
            <v>0</v>
          </cell>
          <cell r="I66">
            <v>0</v>
          </cell>
          <cell r="L66">
            <v>0</v>
          </cell>
          <cell r="M66">
            <v>45</v>
          </cell>
          <cell r="N66">
            <v>45</v>
          </cell>
          <cell r="O66" t="str">
            <v>B</v>
          </cell>
          <cell r="P66">
            <v>0</v>
          </cell>
          <cell r="Q66">
            <v>0</v>
          </cell>
          <cell r="T66">
            <v>0</v>
          </cell>
          <cell r="U66">
            <v>0</v>
          </cell>
          <cell r="X66">
            <v>2.2799999999999998</v>
          </cell>
          <cell r="Z66">
            <v>230806.19999999998</v>
          </cell>
          <cell r="AA66">
            <v>0</v>
          </cell>
          <cell r="AC66">
            <v>0</v>
          </cell>
          <cell r="AD66">
            <v>5129.0266666666666</v>
          </cell>
        </row>
        <row r="67">
          <cell r="A67" t="str">
            <v>28</v>
          </cell>
          <cell r="B67" t="str">
            <v>Kheda</v>
          </cell>
          <cell r="C67" t="str">
            <v>M'bad</v>
          </cell>
          <cell r="D67" t="str">
            <v>K'vanj</v>
          </cell>
          <cell r="E67" t="str">
            <v>Singhali</v>
          </cell>
          <cell r="F67">
            <v>64</v>
          </cell>
          <cell r="G67" t="str">
            <v/>
          </cell>
          <cell r="H67">
            <v>60</v>
          </cell>
          <cell r="I67">
            <v>0</v>
          </cell>
          <cell r="L67">
            <v>4</v>
          </cell>
          <cell r="M67">
            <v>0</v>
          </cell>
          <cell r="N67">
            <v>4</v>
          </cell>
          <cell r="O67" t="str">
            <v>A</v>
          </cell>
          <cell r="P67">
            <v>0</v>
          </cell>
          <cell r="Q67">
            <v>0</v>
          </cell>
          <cell r="R67" t="str">
            <v/>
          </cell>
          <cell r="T67">
            <v>0</v>
          </cell>
          <cell r="U67">
            <v>0</v>
          </cell>
          <cell r="Z67">
            <v>5460</v>
          </cell>
          <cell r="AA67">
            <v>0</v>
          </cell>
          <cell r="AB67" t="str">
            <v/>
          </cell>
          <cell r="AC67">
            <v>0</v>
          </cell>
          <cell r="AD67">
            <v>1365</v>
          </cell>
          <cell r="AE67" t="str">
            <v>4 no a 1 form not recd</v>
          </cell>
        </row>
        <row r="68">
          <cell r="A68" t="str">
            <v>29</v>
          </cell>
          <cell r="B68" t="str">
            <v>Kheda</v>
          </cell>
          <cell r="C68" t="str">
            <v>M'bad</v>
          </cell>
          <cell r="D68" t="str">
            <v>K'vanj</v>
          </cell>
          <cell r="E68" t="str">
            <v>Singhali</v>
          </cell>
          <cell r="F68">
            <v>0</v>
          </cell>
          <cell r="G68">
            <v>94</v>
          </cell>
          <cell r="H68">
            <v>0</v>
          </cell>
          <cell r="I68">
            <v>0</v>
          </cell>
          <cell r="L68">
            <v>0</v>
          </cell>
          <cell r="M68">
            <v>94</v>
          </cell>
          <cell r="N68">
            <v>94</v>
          </cell>
          <cell r="O68" t="str">
            <v>B</v>
          </cell>
          <cell r="P68">
            <v>0</v>
          </cell>
          <cell r="Q68">
            <v>0</v>
          </cell>
          <cell r="T68">
            <v>0</v>
          </cell>
          <cell r="U68">
            <v>0</v>
          </cell>
          <cell r="X68">
            <v>3.9460000000000002</v>
          </cell>
          <cell r="Z68">
            <v>421458.34</v>
          </cell>
          <cell r="AA68">
            <v>0</v>
          </cell>
          <cell r="AC68">
            <v>0</v>
          </cell>
          <cell r="AD68">
            <v>4483.5993617021277</v>
          </cell>
        </row>
        <row r="69">
          <cell r="A69" t="str">
            <v>30</v>
          </cell>
          <cell r="B69" t="str">
            <v>Kheda</v>
          </cell>
          <cell r="C69" t="str">
            <v>M'bad</v>
          </cell>
          <cell r="D69" t="str">
            <v>K'vanj</v>
          </cell>
          <cell r="E69" t="str">
            <v>Sorna</v>
          </cell>
          <cell r="F69">
            <v>0</v>
          </cell>
          <cell r="G69">
            <v>6</v>
          </cell>
          <cell r="H69">
            <v>0</v>
          </cell>
          <cell r="I69">
            <v>0</v>
          </cell>
          <cell r="L69">
            <v>0</v>
          </cell>
          <cell r="M69">
            <v>6</v>
          </cell>
          <cell r="N69">
            <v>6</v>
          </cell>
          <cell r="O69" t="str">
            <v>B</v>
          </cell>
          <cell r="P69">
            <v>0</v>
          </cell>
          <cell r="Q69">
            <v>6</v>
          </cell>
          <cell r="T69">
            <v>0</v>
          </cell>
          <cell r="U69">
            <v>6</v>
          </cell>
          <cell r="X69">
            <v>0.15</v>
          </cell>
          <cell r="Z69">
            <v>19333.5</v>
          </cell>
          <cell r="AA69">
            <v>19333.5</v>
          </cell>
          <cell r="AC69">
            <v>19333.5</v>
          </cell>
          <cell r="AD69">
            <v>3222.25</v>
          </cell>
        </row>
        <row r="70">
          <cell r="A70" t="str">
            <v>31</v>
          </cell>
          <cell r="B70" t="str">
            <v>Kheda</v>
          </cell>
          <cell r="C70" t="str">
            <v>M'bad</v>
          </cell>
          <cell r="D70" t="str">
            <v>K'vanj</v>
          </cell>
          <cell r="E70" t="str">
            <v>Suravat</v>
          </cell>
          <cell r="F70">
            <v>0</v>
          </cell>
          <cell r="G70">
            <v>36</v>
          </cell>
          <cell r="H70">
            <v>0</v>
          </cell>
          <cell r="I70">
            <v>0</v>
          </cell>
          <cell r="L70">
            <v>0</v>
          </cell>
          <cell r="M70">
            <v>36</v>
          </cell>
          <cell r="N70">
            <v>36</v>
          </cell>
          <cell r="O70" t="str">
            <v>B</v>
          </cell>
          <cell r="P70">
            <v>0</v>
          </cell>
          <cell r="Q70">
            <v>0</v>
          </cell>
          <cell r="T70">
            <v>0</v>
          </cell>
          <cell r="U70">
            <v>0</v>
          </cell>
          <cell r="X70">
            <v>1.1100000000000001</v>
          </cell>
          <cell r="Z70">
            <v>131601.90000000002</v>
          </cell>
          <cell r="AA70">
            <v>0</v>
          </cell>
          <cell r="AC70">
            <v>0</v>
          </cell>
          <cell r="AD70">
            <v>3655.608333333334</v>
          </cell>
        </row>
        <row r="71">
          <cell r="A71" t="str">
            <v>32</v>
          </cell>
          <cell r="B71" t="str">
            <v>Kheda</v>
          </cell>
          <cell r="C71" t="str">
            <v>M'bad</v>
          </cell>
          <cell r="D71" t="str">
            <v>K'vanj</v>
          </cell>
          <cell r="E71" t="str">
            <v>Tanthadi(VGA)</v>
          </cell>
          <cell r="F71">
            <v>0</v>
          </cell>
          <cell r="G71">
            <v>63</v>
          </cell>
          <cell r="H71">
            <v>0</v>
          </cell>
          <cell r="I71">
            <v>0</v>
          </cell>
          <cell r="L71">
            <v>0</v>
          </cell>
          <cell r="M71">
            <v>63</v>
          </cell>
          <cell r="N71">
            <v>63</v>
          </cell>
          <cell r="O71" t="str">
            <v>B</v>
          </cell>
          <cell r="P71">
            <v>0</v>
          </cell>
          <cell r="Q71">
            <v>0</v>
          </cell>
          <cell r="T71">
            <v>0</v>
          </cell>
          <cell r="U71">
            <v>0</v>
          </cell>
          <cell r="X71">
            <v>2.4820000000000002</v>
          </cell>
          <cell r="Z71">
            <v>270382.78000000003</v>
          </cell>
          <cell r="AA71">
            <v>0</v>
          </cell>
          <cell r="AC71">
            <v>0</v>
          </cell>
          <cell r="AD71">
            <v>4291.7901587301594</v>
          </cell>
        </row>
        <row r="72">
          <cell r="A72" t="str">
            <v>33</v>
          </cell>
          <cell r="B72" t="str">
            <v>Kheda</v>
          </cell>
          <cell r="C72" t="str">
            <v>M'bad</v>
          </cell>
          <cell r="D72" t="str">
            <v>K'vanj</v>
          </cell>
          <cell r="E72" t="str">
            <v>Thavad</v>
          </cell>
          <cell r="F72">
            <v>0</v>
          </cell>
          <cell r="G72">
            <v>11</v>
          </cell>
          <cell r="H72">
            <v>0</v>
          </cell>
          <cell r="I72">
            <v>0</v>
          </cell>
          <cell r="L72">
            <v>0</v>
          </cell>
          <cell r="M72">
            <v>11</v>
          </cell>
          <cell r="N72">
            <v>11</v>
          </cell>
          <cell r="O72" t="str">
            <v>B</v>
          </cell>
          <cell r="P72">
            <v>0</v>
          </cell>
          <cell r="Q72">
            <v>0</v>
          </cell>
          <cell r="T72">
            <v>0</v>
          </cell>
          <cell r="U72">
            <v>0</v>
          </cell>
          <cell r="X72">
            <v>0.5</v>
          </cell>
          <cell r="Z72">
            <v>52160</v>
          </cell>
          <cell r="AA72">
            <v>0</v>
          </cell>
          <cell r="AC72">
            <v>0</v>
          </cell>
          <cell r="AD72">
            <v>4741.818181818182</v>
          </cell>
        </row>
        <row r="73">
          <cell r="A73" t="str">
            <v>34</v>
          </cell>
          <cell r="B73" t="str">
            <v>Kheda</v>
          </cell>
          <cell r="C73" t="str">
            <v>M'bad</v>
          </cell>
          <cell r="D73" t="str">
            <v>K'vanj</v>
          </cell>
          <cell r="E73" t="str">
            <v>Vadol</v>
          </cell>
          <cell r="F73">
            <v>0</v>
          </cell>
          <cell r="G73">
            <v>52</v>
          </cell>
          <cell r="H73">
            <v>0</v>
          </cell>
          <cell r="I73">
            <v>0</v>
          </cell>
          <cell r="L73">
            <v>0</v>
          </cell>
          <cell r="M73">
            <v>52</v>
          </cell>
          <cell r="N73">
            <v>52</v>
          </cell>
          <cell r="O73" t="str">
            <v>B</v>
          </cell>
          <cell r="P73">
            <v>0</v>
          </cell>
          <cell r="Q73">
            <v>52</v>
          </cell>
          <cell r="T73">
            <v>0</v>
          </cell>
          <cell r="U73">
            <v>52</v>
          </cell>
          <cell r="X73">
            <v>2.4849999999999999</v>
          </cell>
          <cell r="Z73">
            <v>255590.65</v>
          </cell>
          <cell r="AA73">
            <v>255590.65</v>
          </cell>
          <cell r="AC73">
            <v>255590.65</v>
          </cell>
          <cell r="AD73">
            <v>4915.2048076923074</v>
          </cell>
          <cell r="AE73" t="str">
            <v/>
          </cell>
        </row>
        <row r="74">
          <cell r="A74" t="str">
            <v>35</v>
          </cell>
          <cell r="B74" t="str">
            <v>Kheda</v>
          </cell>
          <cell r="C74" t="str">
            <v>M'bad</v>
          </cell>
          <cell r="D74" t="str">
            <v>K'vanj</v>
          </cell>
          <cell r="E74" t="str">
            <v>Vaghas</v>
          </cell>
          <cell r="F74">
            <v>0</v>
          </cell>
          <cell r="G74">
            <v>25</v>
          </cell>
          <cell r="H74">
            <v>0</v>
          </cell>
          <cell r="I74">
            <v>0</v>
          </cell>
          <cell r="L74">
            <v>0</v>
          </cell>
          <cell r="M74">
            <v>25</v>
          </cell>
          <cell r="N74">
            <v>25</v>
          </cell>
          <cell r="O74" t="str">
            <v>B</v>
          </cell>
          <cell r="P74">
            <v>0</v>
          </cell>
          <cell r="Q74">
            <v>0</v>
          </cell>
          <cell r="S74">
            <v>25</v>
          </cell>
          <cell r="T74">
            <v>0</v>
          </cell>
          <cell r="U74">
            <v>25</v>
          </cell>
          <cell r="X74">
            <v>0.97499999999999998</v>
          </cell>
          <cell r="Z74">
            <v>106557.75</v>
          </cell>
          <cell r="AA74">
            <v>0</v>
          </cell>
          <cell r="AB74">
            <v>106557.75</v>
          </cell>
          <cell r="AC74">
            <v>106557.75</v>
          </cell>
          <cell r="AD74">
            <v>4262.3100000000004</v>
          </cell>
        </row>
        <row r="75">
          <cell r="A75" t="str">
            <v>36</v>
          </cell>
          <cell r="B75" t="str">
            <v>Kheda</v>
          </cell>
          <cell r="C75" t="str">
            <v>M'bad</v>
          </cell>
          <cell r="D75" t="str">
            <v>K'vanj</v>
          </cell>
          <cell r="E75" t="str">
            <v>Vaghjipur</v>
          </cell>
          <cell r="F75">
            <v>0</v>
          </cell>
          <cell r="G75">
            <v>37</v>
          </cell>
          <cell r="H75">
            <v>0</v>
          </cell>
          <cell r="I75">
            <v>0</v>
          </cell>
          <cell r="L75">
            <v>0</v>
          </cell>
          <cell r="M75">
            <v>37</v>
          </cell>
          <cell r="N75">
            <v>37</v>
          </cell>
          <cell r="O75" t="str">
            <v>B</v>
          </cell>
          <cell r="P75">
            <v>0</v>
          </cell>
          <cell r="Q75">
            <v>0</v>
          </cell>
          <cell r="T75">
            <v>0</v>
          </cell>
          <cell r="U75">
            <v>0</v>
          </cell>
          <cell r="X75">
            <v>1.506</v>
          </cell>
          <cell r="Z75">
            <v>162385.74</v>
          </cell>
          <cell r="AA75">
            <v>0</v>
          </cell>
          <cell r="AC75">
            <v>0</v>
          </cell>
          <cell r="AD75">
            <v>4388.8037837837837</v>
          </cell>
        </row>
        <row r="76">
          <cell r="A76" t="str">
            <v>37</v>
          </cell>
          <cell r="B76" t="str">
            <v>Kheda</v>
          </cell>
          <cell r="C76" t="str">
            <v>M'bad</v>
          </cell>
          <cell r="D76" t="str">
            <v>K'vanj</v>
          </cell>
          <cell r="E76" t="str">
            <v>Vejalpur</v>
          </cell>
          <cell r="F76">
            <v>0</v>
          </cell>
          <cell r="G76">
            <v>16</v>
          </cell>
          <cell r="H76">
            <v>0</v>
          </cell>
          <cell r="I76">
            <v>0</v>
          </cell>
          <cell r="L76">
            <v>0</v>
          </cell>
          <cell r="M76">
            <v>16</v>
          </cell>
          <cell r="N76">
            <v>16</v>
          </cell>
          <cell r="O76" t="str">
            <v>B</v>
          </cell>
          <cell r="P76">
            <v>0</v>
          </cell>
          <cell r="Q76">
            <v>0</v>
          </cell>
          <cell r="S76">
            <v>16</v>
          </cell>
          <cell r="T76">
            <v>0</v>
          </cell>
          <cell r="U76">
            <v>16</v>
          </cell>
          <cell r="X76">
            <v>0.79500000000000004</v>
          </cell>
          <cell r="Z76">
            <v>80900.55</v>
          </cell>
          <cell r="AA76">
            <v>0</v>
          </cell>
          <cell r="AB76">
            <v>80900.55</v>
          </cell>
          <cell r="AC76">
            <v>80900.55</v>
          </cell>
          <cell r="AD76">
            <v>5056.2843750000002</v>
          </cell>
        </row>
        <row r="77">
          <cell r="A77" t="str">
            <v>38</v>
          </cell>
          <cell r="B77" t="str">
            <v>Kheda</v>
          </cell>
          <cell r="C77" t="str">
            <v>M'bad</v>
          </cell>
          <cell r="D77" t="str">
            <v>K'vanj</v>
          </cell>
          <cell r="E77" t="str">
            <v>Virniya</v>
          </cell>
          <cell r="F77">
            <v>0</v>
          </cell>
          <cell r="G77">
            <v>34</v>
          </cell>
          <cell r="H77">
            <v>0</v>
          </cell>
          <cell r="I77">
            <v>0</v>
          </cell>
          <cell r="L77">
            <v>0</v>
          </cell>
          <cell r="M77">
            <v>34</v>
          </cell>
          <cell r="N77">
            <v>34</v>
          </cell>
          <cell r="O77" t="str">
            <v>B</v>
          </cell>
          <cell r="P77">
            <v>0</v>
          </cell>
          <cell r="Q77">
            <v>34</v>
          </cell>
          <cell r="T77">
            <v>0</v>
          </cell>
          <cell r="U77">
            <v>34</v>
          </cell>
          <cell r="X77">
            <v>1.71</v>
          </cell>
          <cell r="Z77">
            <v>173445.9</v>
          </cell>
          <cell r="AA77">
            <v>173445.9</v>
          </cell>
          <cell r="AC77">
            <v>173445.9</v>
          </cell>
          <cell r="AD77">
            <v>5101.3499999999995</v>
          </cell>
        </row>
        <row r="78">
          <cell r="A78" t="str">
            <v>39</v>
          </cell>
          <cell r="B78" t="str">
            <v>Kheda</v>
          </cell>
          <cell r="C78" t="str">
            <v>M'bad</v>
          </cell>
          <cell r="D78" t="str">
            <v>K'vanj</v>
          </cell>
          <cell r="E78" t="str">
            <v>Zanda(Lilaji)</v>
          </cell>
          <cell r="F78">
            <v>0</v>
          </cell>
          <cell r="G78">
            <v>16</v>
          </cell>
          <cell r="H78">
            <v>0</v>
          </cell>
          <cell r="I78">
            <v>0</v>
          </cell>
          <cell r="L78">
            <v>0</v>
          </cell>
          <cell r="M78">
            <v>16</v>
          </cell>
          <cell r="N78">
            <v>16</v>
          </cell>
          <cell r="O78" t="str">
            <v>B</v>
          </cell>
          <cell r="P78">
            <v>0</v>
          </cell>
          <cell r="Q78">
            <v>0</v>
          </cell>
          <cell r="T78">
            <v>0</v>
          </cell>
          <cell r="U78">
            <v>0</v>
          </cell>
          <cell r="X78">
            <v>0.43</v>
          </cell>
          <cell r="Z78">
            <v>53784.7</v>
          </cell>
          <cell r="AA78">
            <v>0</v>
          </cell>
          <cell r="AC78">
            <v>0</v>
          </cell>
          <cell r="AD78">
            <v>3361.5437499999998</v>
          </cell>
        </row>
        <row r="149">
          <cell r="O149" t="str">
            <v>B</v>
          </cell>
        </row>
        <row r="150">
          <cell r="O150" t="str">
            <v>B</v>
          </cell>
        </row>
        <row r="151">
          <cell r="O151" t="str">
            <v>B</v>
          </cell>
        </row>
        <row r="152">
          <cell r="O152" t="str">
            <v>B</v>
          </cell>
        </row>
        <row r="153">
          <cell r="O153" t="str">
            <v>B</v>
          </cell>
        </row>
        <row r="154">
          <cell r="O154" t="str">
            <v>A</v>
          </cell>
        </row>
        <row r="155">
          <cell r="O155" t="str">
            <v>A</v>
          </cell>
        </row>
        <row r="156">
          <cell r="O156" t="str">
            <v>B</v>
          </cell>
        </row>
        <row r="157">
          <cell r="O157" t="str">
            <v>B</v>
          </cell>
        </row>
        <row r="158">
          <cell r="O158" t="str">
            <v>B</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Sheet1"/>
      <sheetName val="zpF0001"/>
      <sheetName val="mpmla wise pp02_03"/>
      <sheetName val="mpmla wise pp0001"/>
      <sheetName val="shp_T&amp;D_drive"/>
      <sheetName val="TLPPOCT"/>
      <sheetName val="R2-S1-mthws-prog"/>
      <sheetName val="LMAIN"/>
      <sheetName val="shp_T_D_drive"/>
      <sheetName val="REF"/>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2_03"/>
      <sheetName val="mpmla_wise_pp000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LPPOCT"/>
      <sheetName val="mpmla wise pp01_02"/>
      <sheetName val="FDR MST"/>
      <sheetName val="Recovered_Sheet5"/>
      <sheetName val="SuvP_Ltg_Catwise"/>
      <sheetName val="PP_Ltg_Catwise"/>
      <sheetName val="SuvP_Ind_Catwise "/>
      <sheetName val="PP_Ind_Catwise "/>
      <sheetName val="zpF0001"/>
      <sheetName val="mpmla wise pp0001"/>
      <sheetName val="mpmla wise pp02_03"/>
      <sheetName val="accd-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warding"/>
      <sheetName val="INDEX"/>
      <sheetName val="Ind-reg"/>
      <sheetName val="RegP-Ind-Mthrwise"/>
      <sheetName val="SuvP-Ind-Catwise "/>
      <sheetName val="PP-Ind-Catwise "/>
      <sheetName val="Reasons-PP-Ind"/>
      <sheetName val="No-Load-Ind"/>
      <sheetName val="LTG-reg"/>
      <sheetName val="RegP-Ltg-Mthrwise "/>
      <sheetName val="SuvP-Ltg-Catwise"/>
      <sheetName val="PP-Ltg-Catwise"/>
      <sheetName val="Reasons-PP-LTG"/>
      <sheetName val="No-Load-Ltg"/>
      <sheetName val="KJ-State"/>
      <sheetName val="Ach-KJ-State"/>
      <sheetName val="Zuppad-Appli"/>
      <sheetName val="Ach-Zu"/>
      <sheetName val="AREP-Appli"/>
      <sheetName val="Ach-AREP"/>
      <sheetName val="00000000"/>
      <sheetName val="10000000"/>
      <sheetName val="20000000"/>
      <sheetName val="30000000"/>
      <sheetName val="40000000"/>
      <sheetName val="Recovered_Sheet1"/>
      <sheetName val="Recovered_Sheet2"/>
      <sheetName val="Recovered_Sheet3"/>
      <sheetName val="Recovered_Sheet4"/>
      <sheetName val="Recovered_Sheet5"/>
      <sheetName val="Recovered_Sheet6"/>
      <sheetName val="Recovered_Sheet7"/>
      <sheetName val="Recovered_Sheet8"/>
      <sheetName val="Recovered_Sheet9"/>
      <sheetName val="Recovered_Sheet10"/>
      <sheetName val="Recovered_Sheet11"/>
      <sheetName val="Recovered_Sheet12"/>
      <sheetName val="Recovered_Sheet13"/>
      <sheetName val="Recovered_Sheet14"/>
      <sheetName val="Recovered_Sheet15"/>
      <sheetName val="Recovered_Sheet16"/>
      <sheetName val="Recovered_Sheet17"/>
      <sheetName val="Recovered_Sheet18"/>
      <sheetName val="Recovered_Sheet19"/>
      <sheetName val="Recovered_Sheet20"/>
      <sheetName val="Recovered_Sheet21"/>
      <sheetName val="Recovered_Sheet22"/>
      <sheetName val="Recovered_Sheet23"/>
      <sheetName val="Recovered_Sheet24"/>
      <sheetName val="Recovered_Sheet25"/>
      <sheetName val="Recovered_Sheet26"/>
      <sheetName val="Recovered_Sheet27"/>
      <sheetName val="Recovered_Sheet28"/>
      <sheetName val="Recovered_Sheet29"/>
      <sheetName val="Recovered_Sheet30"/>
      <sheetName val="Recovered_Sheet31"/>
      <sheetName val="Recovered_Sheet32"/>
      <sheetName val="Recovered_Sheet33"/>
      <sheetName val="Recovered_Sheet34"/>
      <sheetName val="Recovered_Sheet35"/>
      <sheetName val="Recovered_Sheet36"/>
      <sheetName val="Recovered_Sheet37"/>
      <sheetName val="Recovered_Sheet38"/>
      <sheetName val="Recovered_Sheet39"/>
      <sheetName val="Recovered_Sheet40"/>
      <sheetName val="Recovered_Sheet41"/>
      <sheetName val="Recovered_Sheet42"/>
      <sheetName val="Recovered_Sheet43"/>
      <sheetName val="Recovered_Sheet44"/>
      <sheetName val="Recovered_Sheet45"/>
      <sheetName val="Recovered_Sheet46"/>
      <sheetName val="Recovered_Sheet47"/>
      <sheetName val="Recovered_Sheet48"/>
      <sheetName val="Recovered_Sheet49"/>
      <sheetName val="Recovered_Sheet50"/>
      <sheetName val="Recovered_Sheet51"/>
      <sheetName val="Recovered_Sheet52"/>
      <sheetName val="Recovered_Sheet53"/>
      <sheetName val="Recovered_Sheet54"/>
      <sheetName val="Recovered_Sheet55"/>
      <sheetName val="Recovered_Sheet56"/>
      <sheetName val="Recovered_Sheet57"/>
      <sheetName val="Recovered_Sheet58"/>
      <sheetName val="Recovered_Sheet59"/>
      <sheetName val="Recovered_Sheet60"/>
      <sheetName val="Recovered_Sheet61"/>
      <sheetName val="Recovered_Sheet62"/>
      <sheetName val="Recovered_Sheet63"/>
      <sheetName val="Recovered_Sheet64"/>
      <sheetName val="Recovered_Sheet65"/>
      <sheetName val="Recovered_Sheet66"/>
      <sheetName val="Recovered_Sheet67"/>
      <sheetName val="Recovered_Sheet68"/>
      <sheetName val="Recovered_Sheet69"/>
      <sheetName val="Recovered_Sheet70"/>
      <sheetName val="Recovered_Sheet71"/>
      <sheetName val="Recovered_Sheet72"/>
      <sheetName val="Recovered_Sheet73"/>
      <sheetName val="Recovered_Sheet74"/>
      <sheetName val="Recovered_Sheet75"/>
      <sheetName val="Recovered_Sheet76"/>
      <sheetName val="Recovered_Sheet77"/>
      <sheetName val="Recovered_Sheet78"/>
      <sheetName val="Recovered_Sheet79"/>
      <sheetName val="Recovered_Sheet80"/>
      <sheetName val="Recovered_Sheet81"/>
      <sheetName val="Recovered_Sheet82"/>
      <sheetName val="Recovered_Sheet83"/>
      <sheetName val="Recovered_Sheet84"/>
      <sheetName val="Recovered_Sheet85"/>
      <sheetName val="Recovered_Sheet86"/>
      <sheetName val="Recovered_Sheet87"/>
      <sheetName val="Recovered_Sheet88"/>
      <sheetName val="Recovered_Sheet89"/>
      <sheetName val="Recovered_Sheet90"/>
      <sheetName val="Recovered_Sheet91"/>
      <sheetName val="Recovered_Sheet92"/>
      <sheetName val="Recovered_Sheet93"/>
      <sheetName val="Recovered_Sheet94"/>
      <sheetName val="Recovered_Sheet95"/>
      <sheetName val="Recovered_Sheet96"/>
      <sheetName val="Recovered_Sheet97"/>
      <sheetName val="Recovered_Sheet98"/>
      <sheetName val="Recovered_Sheet99"/>
      <sheetName val="Recovered_Sheet100"/>
      <sheetName val="Recovered_Sheet101"/>
      <sheetName val="Recovered_Sheet102"/>
      <sheetName val="Recovered_Sheet103"/>
      <sheetName val="Recovered_Sheet104"/>
      <sheetName val="Recovered_Sheet105"/>
      <sheetName val="Recovered_Sheet106"/>
      <sheetName val="Recovered_Sheet107"/>
      <sheetName val="Recovered_Sheet108"/>
      <sheetName val="Recovered_Sheet109"/>
      <sheetName val="Recovered_Sheet110"/>
      <sheetName val="Recovered_Sheet111"/>
      <sheetName val="Recovered_Sheet112"/>
      <sheetName val="Recovered_Sheet113"/>
      <sheetName val="Recovered_Sheet114"/>
      <sheetName val="Recovered_Sheet115"/>
      <sheetName val="Recovered_Sheet116"/>
      <sheetName val="Recovered_Sheet117"/>
      <sheetName val="Recovered_Sheet118"/>
      <sheetName val="Recovered_Sheet119"/>
      <sheetName val="Recovered_Sheet120"/>
      <sheetName val="Recovered_Sheet121"/>
      <sheetName val="Recovered_Sheet122"/>
      <sheetName val="Recovered_Sheet123"/>
      <sheetName val="Recovered_Sheet124"/>
      <sheetName val="Recovered_Sheet125"/>
      <sheetName val="Recovered_Sheet126"/>
      <sheetName val="Recovered_Sheet127"/>
      <sheetName val="Recovered_Sheet128"/>
      <sheetName val="Recovered_Sheet129"/>
      <sheetName val="Recovered_Sheet130"/>
      <sheetName val="Recovered_Sheet131"/>
      <sheetName val="Recovered_Sheet132"/>
      <sheetName val="Recovered_Sheet133"/>
      <sheetName val="Recovered_Sheet134"/>
      <sheetName val="TLPPOCT"/>
      <sheetName val="mpmla wise pp02_03"/>
      <sheetName val="mpmla wise pp01_02"/>
      <sheetName val="SuvP_Ltg_Catwise"/>
      <sheetName val="PP_Ltg_Catwise"/>
      <sheetName val="SuvP_Ind_Catwise "/>
      <sheetName val="PP_Ind_Catwise "/>
      <sheetName val="New AG UN METER"/>
      <sheetName val="R2-S1-mthws-prog"/>
      <sheetName val="zpF0001"/>
      <sheetName val="REPORT"/>
      <sheetName val="Rep_New_RSO"/>
      <sheetName val="FDR MST"/>
      <sheetName val="CDSteelMaster"/>
      <sheetName val="SDO"/>
      <sheetName val="PGVCL-Link"/>
      <sheetName val="mpmla wise pp0001"/>
      <sheetName val="PRO_39_C"/>
      <sheetName val="Book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y-mpmla"/>
      <sheetName val="GOKUL"/>
      <sheetName val="yw mpmlaws sumary"/>
      <sheetName val="mpmla WC_01_02 "/>
      <sheetName val="mpmla wise pp01_02"/>
      <sheetName val="KJ-Patrak-2"/>
      <sheetName val="zp01_02_SPILL"/>
      <sheetName val="ZP01_02SPILL_TALWISE"/>
      <sheetName val="ZPA01"/>
      <sheetName val="ZP URBAN IV_V"/>
      <sheetName val="ZP PROF II"/>
      <sheetName val="ZP PROF III "/>
      <sheetName val="ZP APR 00"/>
      <sheetName val="zpmar00"/>
      <sheetName val="mpmla wise pp0001 sort march"/>
      <sheetName val="mpmla wise pp0001 (2)"/>
      <sheetName val="mpwc0001"/>
      <sheetName val="zp0001_MAR"/>
      <sheetName val="zp0001spil_MAR01"/>
      <sheetName val="mpmla wise pp01_02 sept"/>
      <sheetName val="mpmla wise pp01_02 sept_distws"/>
      <sheetName val="mpmla wise pp01_02 nov"/>
      <sheetName val="mpmla wise pp01_02 Dec"/>
      <sheetName val="zpF0001"/>
      <sheetName val="Recovered_Sheet5"/>
      <sheetName val="mpmla wise pp0001"/>
      <sheetName val="shp_T&amp;D_drive"/>
      <sheetName val="mpmla wise pp02_03"/>
      <sheetName val="TLPPOCT"/>
      <sheetName val="Summary- ppt "/>
      <sheetName val="ph-1 officerwise"/>
      <sheetName val="ph-2 officerwise"/>
      <sheetName val="ph-3 officerwise"/>
      <sheetName val="jgy-pr1"/>
      <sheetName val="jgy-pr2"/>
      <sheetName val="jgy-pr3"/>
      <sheetName val="jgy-pr4"/>
      <sheetName val="Summary officer loss"/>
      <sheetName val="Summary-ppt"/>
      <sheetName val="jgy-ph-1-losses-summary"/>
      <sheetName val="jgy-ph-3-losses-summary"/>
      <sheetName val="jgy-ph-2-losses-summary"/>
      <sheetName val="jgy-ph-4-losses-summary"/>
      <sheetName val="SuvP_Ltg_Catwise"/>
      <sheetName val="PP_Ltg_Catwise"/>
      <sheetName val="SuvP_Ind_Catwise "/>
      <sheetName val="PP_Ind_Catwise "/>
      <sheetName val="Mpzp1201"/>
      <sheetName val="Ann8"/>
      <sheetName val="ann9"/>
      <sheetName val="ann10"/>
      <sheetName val="shp_T_D_drive"/>
      <sheetName val="Book1"/>
      <sheetName val="New AG UN METER"/>
      <sheetName val="REPORT"/>
      <sheetName val="DEPARTMENTAL"/>
      <sheetName val="Dom"/>
      <sheetName val="yw_mpmlaws_sumary"/>
      <sheetName val="mpmla_WC_01_02_"/>
      <sheetName val="mpmla_wise_pp01_02"/>
      <sheetName val="ZP_URBAN_IV_V"/>
      <sheetName val="ZP_PROF_II"/>
      <sheetName val="ZP_PROF_III_"/>
      <sheetName val="ZP_APR_00"/>
      <sheetName val="mpmla_wise_pp0001_sort_march"/>
      <sheetName val="mpmla_wise_pp0001_(2)"/>
      <sheetName val="mpmla_wise_pp01_02_sept"/>
      <sheetName val="mpmla_wise_pp01_02_sept_distws"/>
      <sheetName val="mpmla_wise_pp01_02_nov"/>
      <sheetName val="mpmla_wise_pp01_02_Dec"/>
      <sheetName val="mpmla_wise_pp0001"/>
      <sheetName val="mpmla_wise_pp02_03"/>
      <sheetName val="Summary-_ppt_"/>
      <sheetName val="ph-1_officerwise"/>
      <sheetName val="ph-2_officerwise"/>
      <sheetName val="ph-3_officerwise"/>
      <sheetName val="Summary_officer_loss"/>
      <sheetName val="SuvP_Ind_Catwise_"/>
      <sheetName val="PP_Ind_Catwise_"/>
      <sheetName val="New_AG_UN_METER"/>
      <sheetName val="LO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p_T_D_drive"/>
      <sheetName val="do"/>
      <sheetName val="shp_T&amp;D_drive"/>
      <sheetName val="shp_T&amp;D_drive (2)"/>
      <sheetName val="shp_sch"/>
      <sheetName val="And_City"/>
      <sheetName val="shp_td-comp sep"/>
      <sheetName val="Chart1"/>
      <sheetName val="Chart2"/>
      <sheetName val="Shp-25 fdrs comp sep"/>
      <sheetName val="shp_divisionwise_units"/>
      <sheetName val="shp_divisionwise_units jul-00  "/>
      <sheetName val="Shp-sdn wise data  s"/>
      <sheetName val="Shp-25 fdrs data  s"/>
      <sheetName val="Shp-sdn wise_GIDC Sep"/>
      <sheetName val="Shp-sdn wise_ind fdrs sep"/>
      <sheetName val="shp_urb_tst"/>
      <sheetName val="Shp-sdn wise_Urban fdrs"/>
      <sheetName val="Chart6"/>
      <sheetName val="Revenue Data"/>
      <sheetName val="Revenue Data (2)"/>
      <sheetName val="Chart8"/>
      <sheetName val="Revenue Data (3)"/>
      <sheetName val="Chart9"/>
      <sheetName val="Revenue Data (4)"/>
      <sheetName val="consumers"/>
      <sheetName val="shp_T&amp;D_drive (3)"/>
      <sheetName val="shp_T&amp;D_drive 15_sep"/>
      <sheetName val="shp_T&amp;D_drive 15_sep (2)"/>
      <sheetName val="mpmla wise pp01_02"/>
      <sheetName val="mpmla wise pp0001"/>
      <sheetName val="zpF0001"/>
      <sheetName val="Recovered_Sheet5"/>
      <sheetName val="LMAIN"/>
      <sheetName val="TLPPOCT"/>
      <sheetName val="mpmla wise pp02_03"/>
      <sheetName val="SuvP_Ltg_Catwise"/>
      <sheetName val="PP_Ltg_Catwise"/>
      <sheetName val="SuvP_Ind_Catwise "/>
      <sheetName val="PP_Ind_Catwise "/>
      <sheetName val="CDSteelMaster"/>
      <sheetName val="MTHWISE FAIL"/>
      <sheetName val="PASTE"/>
      <sheetName val="REF"/>
      <sheetName val="ATCFMPAPR-16 (mod)"/>
      <sheetName val="ATCFMPMAY-15 (mod)"/>
      <sheetName val="ATCFMPMAY-16 (mod)"/>
      <sheetName val="SDN-Catwise  (MOD) "/>
      <sheetName val="SDN-Catwise  (MOD)HTADV.BILLING"/>
      <sheetName val="ZP01_02SPILL_TALWISE"/>
      <sheetName val="PRO_39_C"/>
      <sheetName val="SHP_TD_00"/>
      <sheetName val="T_D COMP"/>
      <sheetName val="HTVR CO_"/>
      <sheetName val="Sheet2"/>
      <sheetName val="Book1"/>
      <sheetName val="FDR M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wmf"/><Relationship Id="rId2" Type="http://schemas.openxmlformats.org/officeDocument/2006/relationships/drawing" Target="../drawings/drawing1.xml"/><Relationship Id="rId1" Type="http://schemas.openxmlformats.org/officeDocument/2006/relationships/printerSettings" Target="../printerSettings/printerSettings11.bin"/><Relationship Id="rId6" Type="http://schemas.openxmlformats.org/officeDocument/2006/relationships/oleObject" Target="../embeddings/oleObject2.bin"/><Relationship Id="rId5" Type="http://schemas.openxmlformats.org/officeDocument/2006/relationships/image" Target="../media/image1.wmf"/><Relationship Id="rId4" Type="http://schemas.openxmlformats.org/officeDocument/2006/relationships/oleObject" Target="../embeddings/oleObject1.bin"/></Relationships>
</file>

<file path=xl/worksheets/_rels/sheet12.xml.rels><?xml version="1.0" encoding="UTF-8" standalone="yes"?>
<Relationships xmlns="http://schemas.openxmlformats.org/package/2006/relationships"><Relationship Id="rId8" Type="http://schemas.openxmlformats.org/officeDocument/2006/relationships/image" Target="../media/image3.emf"/><Relationship Id="rId3" Type="http://schemas.openxmlformats.org/officeDocument/2006/relationships/hyperlink" Target="http://10.0.0.72/darreport_SAIDISummary_DrillESDSF.php?y=MjAyMw==&amp;m=Ng==" TargetMode="External"/><Relationship Id="rId7" Type="http://schemas.openxmlformats.org/officeDocument/2006/relationships/oleObject" Target="../embeddings/oleObject3.bin"/><Relationship Id="rId2" Type="http://schemas.openxmlformats.org/officeDocument/2006/relationships/hyperlink" Target="http://10.0.0.72/darreport_SAIDISummary_DrillESDSF.php?y=MjAyMw==&amp;m=NQ==" TargetMode="External"/><Relationship Id="rId1" Type="http://schemas.openxmlformats.org/officeDocument/2006/relationships/hyperlink" Target="http://10.0.0.72/darreport_SAIDISummary_DrillESDSF.php?y=MjAyMw==&amp;m=NA==" TargetMode="External"/><Relationship Id="rId6" Type="http://schemas.openxmlformats.org/officeDocument/2006/relationships/vmlDrawing" Target="../drawings/vmlDrawing2.vml"/><Relationship Id="rId5" Type="http://schemas.openxmlformats.org/officeDocument/2006/relationships/drawing" Target="../drawings/drawing2.xml"/><Relationship Id="rId10" Type="http://schemas.openxmlformats.org/officeDocument/2006/relationships/image" Target="../media/image4.emf"/><Relationship Id="rId4" Type="http://schemas.openxmlformats.org/officeDocument/2006/relationships/printerSettings" Target="../printerSettings/printerSettings12.bin"/><Relationship Id="rId9" Type="http://schemas.openxmlformats.org/officeDocument/2006/relationships/oleObject" Target="../embeddings/oleObject4.bin"/></Relationships>
</file>

<file path=xl/worksheets/_rels/sheet13.xml.rels><?xml version="1.0" encoding="UTF-8" standalone="yes"?>
<Relationships xmlns="http://schemas.openxmlformats.org/package/2006/relationships"><Relationship Id="rId8" Type="http://schemas.openxmlformats.org/officeDocument/2006/relationships/hyperlink" Target="http://10.0.0.72/darreport_MAIFISummary_DrillESDSF.php?y=MjAyMw==&amp;m=OA==" TargetMode="External"/><Relationship Id="rId13" Type="http://schemas.openxmlformats.org/officeDocument/2006/relationships/printerSettings" Target="../printerSettings/printerSettings13.bin"/><Relationship Id="rId18" Type="http://schemas.openxmlformats.org/officeDocument/2006/relationships/oleObject" Target="../embeddings/oleObject6.bin"/><Relationship Id="rId3" Type="http://schemas.openxmlformats.org/officeDocument/2006/relationships/hyperlink" Target="http://10.0.0.72/darreport_MAIFISummary_DrillESDSF.php?y=MjAyMw==&amp;m=Nw==" TargetMode="External"/><Relationship Id="rId7" Type="http://schemas.openxmlformats.org/officeDocument/2006/relationships/hyperlink" Target="http://10.0.0.72/darreport_MAIFISummary_DrillESDSF.php?y=MjAyMw==&amp;m=Nw==" TargetMode="External"/><Relationship Id="rId12" Type="http://schemas.openxmlformats.org/officeDocument/2006/relationships/hyperlink" Target="http://10.0.0.72/darreport_MAIFISummary_DrillESDSF.php?y=MjAyMw==&amp;m=Ng==" TargetMode="External"/><Relationship Id="rId17" Type="http://schemas.openxmlformats.org/officeDocument/2006/relationships/image" Target="../media/image5.emf"/><Relationship Id="rId2" Type="http://schemas.openxmlformats.org/officeDocument/2006/relationships/hyperlink" Target="http://10.0.0.72/darreport_MAIFISummary_DrillESDSF.php?y=MjAyMw==&amp;m=OA==" TargetMode="External"/><Relationship Id="rId16" Type="http://schemas.openxmlformats.org/officeDocument/2006/relationships/oleObject" Target="../embeddings/oleObject5.bin"/><Relationship Id="rId1" Type="http://schemas.openxmlformats.org/officeDocument/2006/relationships/hyperlink" Target="http://10.0.0.72/darreport_MAIFISummary_DrillESDSF.php?y=MjAyMw==&amp;m=OQ==" TargetMode="External"/><Relationship Id="rId6" Type="http://schemas.openxmlformats.org/officeDocument/2006/relationships/hyperlink" Target="http://10.0.0.72/darreport_MAIFISummary_DrillESDSF.php?y=MjAyMw==&amp;m=OQ==" TargetMode="External"/><Relationship Id="rId11" Type="http://schemas.openxmlformats.org/officeDocument/2006/relationships/hyperlink" Target="http://10.0.0.72/darreport_MAIFISummary_DrillESDSF.php?y=MjAyMw==&amp;m=NQ==" TargetMode="External"/><Relationship Id="rId5" Type="http://schemas.openxmlformats.org/officeDocument/2006/relationships/hyperlink" Target="http://10.0.0.72/darreport_MAIFISummary_DrillESDSF.php?y=MjAyMw==&amp;m=OA==" TargetMode="External"/><Relationship Id="rId15" Type="http://schemas.openxmlformats.org/officeDocument/2006/relationships/vmlDrawing" Target="../drawings/vmlDrawing3.vml"/><Relationship Id="rId10" Type="http://schemas.openxmlformats.org/officeDocument/2006/relationships/hyperlink" Target="http://10.0.0.72/darreport_MAIFISummary_DrillESDSF.php?y=MjAyMw==&amp;m=NA==" TargetMode="External"/><Relationship Id="rId19" Type="http://schemas.openxmlformats.org/officeDocument/2006/relationships/image" Target="../media/image6.emf"/><Relationship Id="rId4" Type="http://schemas.openxmlformats.org/officeDocument/2006/relationships/hyperlink" Target="http://10.0.0.72/darreport_MAIFISummary_DrillESDSF.php?y=MjAyMw==&amp;m=Nw==" TargetMode="External"/><Relationship Id="rId9" Type="http://schemas.openxmlformats.org/officeDocument/2006/relationships/hyperlink" Target="http://10.0.0.72/darreport_MAIFISummary_DrillESDSF.php?y=MjAyMw==&amp;m=OQ==" TargetMode="External"/><Relationship Id="rId14"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zoomScaleNormal="100" workbookViewId="0">
      <selection activeCell="C4" sqref="C4"/>
    </sheetView>
  </sheetViews>
  <sheetFormatPr defaultRowHeight="15"/>
  <cols>
    <col min="1" max="1" width="66.85546875" customWidth="1"/>
    <col min="3" max="3" width="10.7109375" customWidth="1"/>
    <col min="257" max="257" width="66.85546875" customWidth="1"/>
    <col min="259" max="259" width="10.7109375" customWidth="1"/>
    <col min="513" max="513" width="66.85546875" customWidth="1"/>
    <col min="515" max="515" width="10.7109375" customWidth="1"/>
    <col min="769" max="769" width="66.85546875" customWidth="1"/>
    <col min="771" max="771" width="10.7109375" customWidth="1"/>
    <col min="1025" max="1025" width="66.85546875" customWidth="1"/>
    <col min="1027" max="1027" width="10.7109375" customWidth="1"/>
    <col min="1281" max="1281" width="66.85546875" customWidth="1"/>
    <col min="1283" max="1283" width="10.7109375" customWidth="1"/>
    <col min="1537" max="1537" width="66.85546875" customWidth="1"/>
    <col min="1539" max="1539" width="10.7109375" customWidth="1"/>
    <col min="1793" max="1793" width="66.85546875" customWidth="1"/>
    <col min="1795" max="1795" width="10.7109375" customWidth="1"/>
    <col min="2049" max="2049" width="66.85546875" customWidth="1"/>
    <col min="2051" max="2051" width="10.7109375" customWidth="1"/>
    <col min="2305" max="2305" width="66.85546875" customWidth="1"/>
    <col min="2307" max="2307" width="10.7109375" customWidth="1"/>
    <col min="2561" max="2561" width="66.85546875" customWidth="1"/>
    <col min="2563" max="2563" width="10.7109375" customWidth="1"/>
    <col min="2817" max="2817" width="66.85546875" customWidth="1"/>
    <col min="2819" max="2819" width="10.7109375" customWidth="1"/>
    <col min="3073" max="3073" width="66.85546875" customWidth="1"/>
    <col min="3075" max="3075" width="10.7109375" customWidth="1"/>
    <col min="3329" max="3329" width="66.85546875" customWidth="1"/>
    <col min="3331" max="3331" width="10.7109375" customWidth="1"/>
    <col min="3585" max="3585" width="66.85546875" customWidth="1"/>
    <col min="3587" max="3587" width="10.7109375" customWidth="1"/>
    <col min="3841" max="3841" width="66.85546875" customWidth="1"/>
    <col min="3843" max="3843" width="10.7109375" customWidth="1"/>
    <col min="4097" max="4097" width="66.85546875" customWidth="1"/>
    <col min="4099" max="4099" width="10.7109375" customWidth="1"/>
    <col min="4353" max="4353" width="66.85546875" customWidth="1"/>
    <col min="4355" max="4355" width="10.7109375" customWidth="1"/>
    <col min="4609" max="4609" width="66.85546875" customWidth="1"/>
    <col min="4611" max="4611" width="10.7109375" customWidth="1"/>
    <col min="4865" max="4865" width="66.85546875" customWidth="1"/>
    <col min="4867" max="4867" width="10.7109375" customWidth="1"/>
    <col min="5121" max="5121" width="66.85546875" customWidth="1"/>
    <col min="5123" max="5123" width="10.7109375" customWidth="1"/>
    <col min="5377" max="5377" width="66.85546875" customWidth="1"/>
    <col min="5379" max="5379" width="10.7109375" customWidth="1"/>
    <col min="5633" max="5633" width="66.85546875" customWidth="1"/>
    <col min="5635" max="5635" width="10.7109375" customWidth="1"/>
    <col min="5889" max="5889" width="66.85546875" customWidth="1"/>
    <col min="5891" max="5891" width="10.7109375" customWidth="1"/>
    <col min="6145" max="6145" width="66.85546875" customWidth="1"/>
    <col min="6147" max="6147" width="10.7109375" customWidth="1"/>
    <col min="6401" max="6401" width="66.85546875" customWidth="1"/>
    <col min="6403" max="6403" width="10.7109375" customWidth="1"/>
    <col min="6657" max="6657" width="66.85546875" customWidth="1"/>
    <col min="6659" max="6659" width="10.7109375" customWidth="1"/>
    <col min="6913" max="6913" width="66.85546875" customWidth="1"/>
    <col min="6915" max="6915" width="10.7109375" customWidth="1"/>
    <col min="7169" max="7169" width="66.85546875" customWidth="1"/>
    <col min="7171" max="7171" width="10.7109375" customWidth="1"/>
    <col min="7425" max="7425" width="66.85546875" customWidth="1"/>
    <col min="7427" max="7427" width="10.7109375" customWidth="1"/>
    <col min="7681" max="7681" width="66.85546875" customWidth="1"/>
    <col min="7683" max="7683" width="10.7109375" customWidth="1"/>
    <col min="7937" max="7937" width="66.85546875" customWidth="1"/>
    <col min="7939" max="7939" width="10.7109375" customWidth="1"/>
    <col min="8193" max="8193" width="66.85546875" customWidth="1"/>
    <col min="8195" max="8195" width="10.7109375" customWidth="1"/>
    <col min="8449" max="8449" width="66.85546875" customWidth="1"/>
    <col min="8451" max="8451" width="10.7109375" customWidth="1"/>
    <col min="8705" max="8705" width="66.85546875" customWidth="1"/>
    <col min="8707" max="8707" width="10.7109375" customWidth="1"/>
    <col min="8961" max="8961" width="66.85546875" customWidth="1"/>
    <col min="8963" max="8963" width="10.7109375" customWidth="1"/>
    <col min="9217" max="9217" width="66.85546875" customWidth="1"/>
    <col min="9219" max="9219" width="10.7109375" customWidth="1"/>
    <col min="9473" max="9473" width="66.85546875" customWidth="1"/>
    <col min="9475" max="9475" width="10.7109375" customWidth="1"/>
    <col min="9729" max="9729" width="66.85546875" customWidth="1"/>
    <col min="9731" max="9731" width="10.7109375" customWidth="1"/>
    <col min="9985" max="9985" width="66.85546875" customWidth="1"/>
    <col min="9987" max="9987" width="10.7109375" customWidth="1"/>
    <col min="10241" max="10241" width="66.85546875" customWidth="1"/>
    <col min="10243" max="10243" width="10.7109375" customWidth="1"/>
    <col min="10497" max="10497" width="66.85546875" customWidth="1"/>
    <col min="10499" max="10499" width="10.7109375" customWidth="1"/>
    <col min="10753" max="10753" width="66.85546875" customWidth="1"/>
    <col min="10755" max="10755" width="10.7109375" customWidth="1"/>
    <col min="11009" max="11009" width="66.85546875" customWidth="1"/>
    <col min="11011" max="11011" width="10.7109375" customWidth="1"/>
    <col min="11265" max="11265" width="66.85546875" customWidth="1"/>
    <col min="11267" max="11267" width="10.7109375" customWidth="1"/>
    <col min="11521" max="11521" width="66.85546875" customWidth="1"/>
    <col min="11523" max="11523" width="10.7109375" customWidth="1"/>
    <col min="11777" max="11777" width="66.85546875" customWidth="1"/>
    <col min="11779" max="11779" width="10.7109375" customWidth="1"/>
    <col min="12033" max="12033" width="66.85546875" customWidth="1"/>
    <col min="12035" max="12035" width="10.7109375" customWidth="1"/>
    <col min="12289" max="12289" width="66.85546875" customWidth="1"/>
    <col min="12291" max="12291" width="10.7109375" customWidth="1"/>
    <col min="12545" max="12545" width="66.85546875" customWidth="1"/>
    <col min="12547" max="12547" width="10.7109375" customWidth="1"/>
    <col min="12801" max="12801" width="66.85546875" customWidth="1"/>
    <col min="12803" max="12803" width="10.7109375" customWidth="1"/>
    <col min="13057" max="13057" width="66.85546875" customWidth="1"/>
    <col min="13059" max="13059" width="10.7109375" customWidth="1"/>
    <col min="13313" max="13313" width="66.85546875" customWidth="1"/>
    <col min="13315" max="13315" width="10.7109375" customWidth="1"/>
    <col min="13569" max="13569" width="66.85546875" customWidth="1"/>
    <col min="13571" max="13571" width="10.7109375" customWidth="1"/>
    <col min="13825" max="13825" width="66.85546875" customWidth="1"/>
    <col min="13827" max="13827" width="10.7109375" customWidth="1"/>
    <col min="14081" max="14081" width="66.85546875" customWidth="1"/>
    <col min="14083" max="14083" width="10.7109375" customWidth="1"/>
    <col min="14337" max="14337" width="66.85546875" customWidth="1"/>
    <col min="14339" max="14339" width="10.7109375" customWidth="1"/>
    <col min="14593" max="14593" width="66.85546875" customWidth="1"/>
    <col min="14595" max="14595" width="10.7109375" customWidth="1"/>
    <col min="14849" max="14849" width="66.85546875" customWidth="1"/>
    <col min="14851" max="14851" width="10.7109375" customWidth="1"/>
    <col min="15105" max="15105" width="66.85546875" customWidth="1"/>
    <col min="15107" max="15107" width="10.7109375" customWidth="1"/>
    <col min="15361" max="15361" width="66.85546875" customWidth="1"/>
    <col min="15363" max="15363" width="10.7109375" customWidth="1"/>
    <col min="15617" max="15617" width="66.85546875" customWidth="1"/>
    <col min="15619" max="15619" width="10.7109375" customWidth="1"/>
    <col min="15873" max="15873" width="66.85546875" customWidth="1"/>
    <col min="15875" max="15875" width="10.7109375" customWidth="1"/>
    <col min="16129" max="16129" width="66.85546875" customWidth="1"/>
    <col min="16131" max="16131" width="10.7109375" customWidth="1"/>
  </cols>
  <sheetData>
    <row r="1" spans="1:5" ht="46.5" customHeight="1" thickBot="1">
      <c r="A1" s="61" t="s">
        <v>30</v>
      </c>
      <c r="B1" s="62"/>
      <c r="C1" s="62"/>
      <c r="D1" s="62"/>
      <c r="E1" s="62"/>
    </row>
    <row r="2" spans="1:5" ht="51" customHeight="1" thickBot="1">
      <c r="A2" s="63" t="s">
        <v>358</v>
      </c>
      <c r="B2" s="62"/>
      <c r="C2" s="62"/>
      <c r="D2" s="62"/>
      <c r="E2" s="62"/>
    </row>
    <row r="3" spans="1:5" ht="60.75" customHeight="1" thickBot="1">
      <c r="A3" s="61" t="s">
        <v>142</v>
      </c>
      <c r="B3" s="62"/>
      <c r="C3" s="62"/>
      <c r="D3" s="62"/>
      <c r="E3" s="62"/>
    </row>
  </sheetData>
  <printOptions horizontalCentered="1" verticalCentered="1"/>
  <pageMargins left="0.45" right="0.45" top="0.5" bottom="0.5" header="0.3" footer="0.3"/>
  <pageSetup paperSize="9" scale="200"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workbookViewId="0">
      <selection activeCell="G5" sqref="G5"/>
    </sheetView>
  </sheetViews>
  <sheetFormatPr defaultRowHeight="15"/>
  <cols>
    <col min="1" max="1" width="6.5703125" customWidth="1"/>
    <col min="2" max="2" width="18.28515625" customWidth="1"/>
    <col min="3" max="3" width="12.140625" customWidth="1"/>
    <col min="4" max="4" width="13.5703125" customWidth="1"/>
    <col min="5" max="5" width="15.85546875" customWidth="1"/>
    <col min="6" max="6" width="14.28515625" customWidth="1"/>
    <col min="257" max="257" width="6.5703125" customWidth="1"/>
    <col min="258" max="258" width="18.28515625" customWidth="1"/>
    <col min="259" max="259" width="12.140625" customWidth="1"/>
    <col min="260" max="260" width="13.5703125" customWidth="1"/>
    <col min="261" max="261" width="15.85546875" customWidth="1"/>
    <col min="262" max="262" width="14.28515625" customWidth="1"/>
    <col min="513" max="513" width="6.5703125" customWidth="1"/>
    <col min="514" max="514" width="18.28515625" customWidth="1"/>
    <col min="515" max="515" width="12.140625" customWidth="1"/>
    <col min="516" max="516" width="13.5703125" customWidth="1"/>
    <col min="517" max="517" width="15.85546875" customWidth="1"/>
    <col min="518" max="518" width="14.28515625" customWidth="1"/>
    <col min="769" max="769" width="6.5703125" customWidth="1"/>
    <col min="770" max="770" width="18.28515625" customWidth="1"/>
    <col min="771" max="771" width="12.140625" customWidth="1"/>
    <col min="772" max="772" width="13.5703125" customWidth="1"/>
    <col min="773" max="773" width="15.85546875" customWidth="1"/>
    <col min="774" max="774" width="14.28515625" customWidth="1"/>
    <col min="1025" max="1025" width="6.5703125" customWidth="1"/>
    <col min="1026" max="1026" width="18.28515625" customWidth="1"/>
    <col min="1027" max="1027" width="12.140625" customWidth="1"/>
    <col min="1028" max="1028" width="13.5703125" customWidth="1"/>
    <col min="1029" max="1029" width="15.85546875" customWidth="1"/>
    <col min="1030" max="1030" width="14.28515625" customWidth="1"/>
    <col min="1281" max="1281" width="6.5703125" customWidth="1"/>
    <col min="1282" max="1282" width="18.28515625" customWidth="1"/>
    <col min="1283" max="1283" width="12.140625" customWidth="1"/>
    <col min="1284" max="1284" width="13.5703125" customWidth="1"/>
    <col min="1285" max="1285" width="15.85546875" customWidth="1"/>
    <col min="1286" max="1286" width="14.28515625" customWidth="1"/>
    <col min="1537" max="1537" width="6.5703125" customWidth="1"/>
    <col min="1538" max="1538" width="18.28515625" customWidth="1"/>
    <col min="1539" max="1539" width="12.140625" customWidth="1"/>
    <col min="1540" max="1540" width="13.5703125" customWidth="1"/>
    <col min="1541" max="1541" width="15.85546875" customWidth="1"/>
    <col min="1542" max="1542" width="14.28515625" customWidth="1"/>
    <col min="1793" max="1793" width="6.5703125" customWidth="1"/>
    <col min="1794" max="1794" width="18.28515625" customWidth="1"/>
    <col min="1795" max="1795" width="12.140625" customWidth="1"/>
    <col min="1796" max="1796" width="13.5703125" customWidth="1"/>
    <col min="1797" max="1797" width="15.85546875" customWidth="1"/>
    <col min="1798" max="1798" width="14.28515625" customWidth="1"/>
    <col min="2049" max="2049" width="6.5703125" customWidth="1"/>
    <col min="2050" max="2050" width="18.28515625" customWidth="1"/>
    <col min="2051" max="2051" width="12.140625" customWidth="1"/>
    <col min="2052" max="2052" width="13.5703125" customWidth="1"/>
    <col min="2053" max="2053" width="15.85546875" customWidth="1"/>
    <col min="2054" max="2054" width="14.28515625" customWidth="1"/>
    <col min="2305" max="2305" width="6.5703125" customWidth="1"/>
    <col min="2306" max="2306" width="18.28515625" customWidth="1"/>
    <col min="2307" max="2307" width="12.140625" customWidth="1"/>
    <col min="2308" max="2308" width="13.5703125" customWidth="1"/>
    <col min="2309" max="2309" width="15.85546875" customWidth="1"/>
    <col min="2310" max="2310" width="14.28515625" customWidth="1"/>
    <col min="2561" max="2561" width="6.5703125" customWidth="1"/>
    <col min="2562" max="2562" width="18.28515625" customWidth="1"/>
    <col min="2563" max="2563" width="12.140625" customWidth="1"/>
    <col min="2564" max="2564" width="13.5703125" customWidth="1"/>
    <col min="2565" max="2565" width="15.85546875" customWidth="1"/>
    <col min="2566" max="2566" width="14.28515625" customWidth="1"/>
    <col min="2817" max="2817" width="6.5703125" customWidth="1"/>
    <col min="2818" max="2818" width="18.28515625" customWidth="1"/>
    <col min="2819" max="2819" width="12.140625" customWidth="1"/>
    <col min="2820" max="2820" width="13.5703125" customWidth="1"/>
    <col min="2821" max="2821" width="15.85546875" customWidth="1"/>
    <col min="2822" max="2822" width="14.28515625" customWidth="1"/>
    <col min="3073" max="3073" width="6.5703125" customWidth="1"/>
    <col min="3074" max="3074" width="18.28515625" customWidth="1"/>
    <col min="3075" max="3075" width="12.140625" customWidth="1"/>
    <col min="3076" max="3076" width="13.5703125" customWidth="1"/>
    <col min="3077" max="3077" width="15.85546875" customWidth="1"/>
    <col min="3078" max="3078" width="14.28515625" customWidth="1"/>
    <col min="3329" max="3329" width="6.5703125" customWidth="1"/>
    <col min="3330" max="3330" width="18.28515625" customWidth="1"/>
    <col min="3331" max="3331" width="12.140625" customWidth="1"/>
    <col min="3332" max="3332" width="13.5703125" customWidth="1"/>
    <col min="3333" max="3333" width="15.85546875" customWidth="1"/>
    <col min="3334" max="3334" width="14.28515625" customWidth="1"/>
    <col min="3585" max="3585" width="6.5703125" customWidth="1"/>
    <col min="3586" max="3586" width="18.28515625" customWidth="1"/>
    <col min="3587" max="3587" width="12.140625" customWidth="1"/>
    <col min="3588" max="3588" width="13.5703125" customWidth="1"/>
    <col min="3589" max="3589" width="15.85546875" customWidth="1"/>
    <col min="3590" max="3590" width="14.28515625" customWidth="1"/>
    <col min="3841" max="3841" width="6.5703125" customWidth="1"/>
    <col min="3842" max="3842" width="18.28515625" customWidth="1"/>
    <col min="3843" max="3843" width="12.140625" customWidth="1"/>
    <col min="3844" max="3844" width="13.5703125" customWidth="1"/>
    <col min="3845" max="3845" width="15.85546875" customWidth="1"/>
    <col min="3846" max="3846" width="14.28515625" customWidth="1"/>
    <col min="4097" max="4097" width="6.5703125" customWidth="1"/>
    <col min="4098" max="4098" width="18.28515625" customWidth="1"/>
    <col min="4099" max="4099" width="12.140625" customWidth="1"/>
    <col min="4100" max="4100" width="13.5703125" customWidth="1"/>
    <col min="4101" max="4101" width="15.85546875" customWidth="1"/>
    <col min="4102" max="4102" width="14.28515625" customWidth="1"/>
    <col min="4353" max="4353" width="6.5703125" customWidth="1"/>
    <col min="4354" max="4354" width="18.28515625" customWidth="1"/>
    <col min="4355" max="4355" width="12.140625" customWidth="1"/>
    <col min="4356" max="4356" width="13.5703125" customWidth="1"/>
    <col min="4357" max="4357" width="15.85546875" customWidth="1"/>
    <col min="4358" max="4358" width="14.28515625" customWidth="1"/>
    <col min="4609" max="4609" width="6.5703125" customWidth="1"/>
    <col min="4610" max="4610" width="18.28515625" customWidth="1"/>
    <col min="4611" max="4611" width="12.140625" customWidth="1"/>
    <col min="4612" max="4612" width="13.5703125" customWidth="1"/>
    <col min="4613" max="4613" width="15.85546875" customWidth="1"/>
    <col min="4614" max="4614" width="14.28515625" customWidth="1"/>
    <col min="4865" max="4865" width="6.5703125" customWidth="1"/>
    <col min="4866" max="4866" width="18.28515625" customWidth="1"/>
    <col min="4867" max="4867" width="12.140625" customWidth="1"/>
    <col min="4868" max="4868" width="13.5703125" customWidth="1"/>
    <col min="4869" max="4869" width="15.85546875" customWidth="1"/>
    <col min="4870" max="4870" width="14.28515625" customWidth="1"/>
    <col min="5121" max="5121" width="6.5703125" customWidth="1"/>
    <col min="5122" max="5122" width="18.28515625" customWidth="1"/>
    <col min="5123" max="5123" width="12.140625" customWidth="1"/>
    <col min="5124" max="5124" width="13.5703125" customWidth="1"/>
    <col min="5125" max="5125" width="15.85546875" customWidth="1"/>
    <col min="5126" max="5126" width="14.28515625" customWidth="1"/>
    <col min="5377" max="5377" width="6.5703125" customWidth="1"/>
    <col min="5378" max="5378" width="18.28515625" customWidth="1"/>
    <col min="5379" max="5379" width="12.140625" customWidth="1"/>
    <col min="5380" max="5380" width="13.5703125" customWidth="1"/>
    <col min="5381" max="5381" width="15.85546875" customWidth="1"/>
    <col min="5382" max="5382" width="14.28515625" customWidth="1"/>
    <col min="5633" max="5633" width="6.5703125" customWidth="1"/>
    <col min="5634" max="5634" width="18.28515625" customWidth="1"/>
    <col min="5635" max="5635" width="12.140625" customWidth="1"/>
    <col min="5636" max="5636" width="13.5703125" customWidth="1"/>
    <col min="5637" max="5637" width="15.85546875" customWidth="1"/>
    <col min="5638" max="5638" width="14.28515625" customWidth="1"/>
    <col min="5889" max="5889" width="6.5703125" customWidth="1"/>
    <col min="5890" max="5890" width="18.28515625" customWidth="1"/>
    <col min="5891" max="5891" width="12.140625" customWidth="1"/>
    <col min="5892" max="5892" width="13.5703125" customWidth="1"/>
    <col min="5893" max="5893" width="15.85546875" customWidth="1"/>
    <col min="5894" max="5894" width="14.28515625" customWidth="1"/>
    <col min="6145" max="6145" width="6.5703125" customWidth="1"/>
    <col min="6146" max="6146" width="18.28515625" customWidth="1"/>
    <col min="6147" max="6147" width="12.140625" customWidth="1"/>
    <col min="6148" max="6148" width="13.5703125" customWidth="1"/>
    <col min="6149" max="6149" width="15.85546875" customWidth="1"/>
    <col min="6150" max="6150" width="14.28515625" customWidth="1"/>
    <col min="6401" max="6401" width="6.5703125" customWidth="1"/>
    <col min="6402" max="6402" width="18.28515625" customWidth="1"/>
    <col min="6403" max="6403" width="12.140625" customWidth="1"/>
    <col min="6404" max="6404" width="13.5703125" customWidth="1"/>
    <col min="6405" max="6405" width="15.85546875" customWidth="1"/>
    <col min="6406" max="6406" width="14.28515625" customWidth="1"/>
    <col min="6657" max="6657" width="6.5703125" customWidth="1"/>
    <col min="6658" max="6658" width="18.28515625" customWidth="1"/>
    <col min="6659" max="6659" width="12.140625" customWidth="1"/>
    <col min="6660" max="6660" width="13.5703125" customWidth="1"/>
    <col min="6661" max="6661" width="15.85546875" customWidth="1"/>
    <col min="6662" max="6662" width="14.28515625" customWidth="1"/>
    <col min="6913" max="6913" width="6.5703125" customWidth="1"/>
    <col min="6914" max="6914" width="18.28515625" customWidth="1"/>
    <col min="6915" max="6915" width="12.140625" customWidth="1"/>
    <col min="6916" max="6916" width="13.5703125" customWidth="1"/>
    <col min="6917" max="6917" width="15.85546875" customWidth="1"/>
    <col min="6918" max="6918" width="14.28515625" customWidth="1"/>
    <col min="7169" max="7169" width="6.5703125" customWidth="1"/>
    <col min="7170" max="7170" width="18.28515625" customWidth="1"/>
    <col min="7171" max="7171" width="12.140625" customWidth="1"/>
    <col min="7172" max="7172" width="13.5703125" customWidth="1"/>
    <col min="7173" max="7173" width="15.85546875" customWidth="1"/>
    <col min="7174" max="7174" width="14.28515625" customWidth="1"/>
    <col min="7425" max="7425" width="6.5703125" customWidth="1"/>
    <col min="7426" max="7426" width="18.28515625" customWidth="1"/>
    <col min="7427" max="7427" width="12.140625" customWidth="1"/>
    <col min="7428" max="7428" width="13.5703125" customWidth="1"/>
    <col min="7429" max="7429" width="15.85546875" customWidth="1"/>
    <col min="7430" max="7430" width="14.28515625" customWidth="1"/>
    <col min="7681" max="7681" width="6.5703125" customWidth="1"/>
    <col min="7682" max="7682" width="18.28515625" customWidth="1"/>
    <col min="7683" max="7683" width="12.140625" customWidth="1"/>
    <col min="7684" max="7684" width="13.5703125" customWidth="1"/>
    <col min="7685" max="7685" width="15.85546875" customWidth="1"/>
    <col min="7686" max="7686" width="14.28515625" customWidth="1"/>
    <col min="7937" max="7937" width="6.5703125" customWidth="1"/>
    <col min="7938" max="7938" width="18.28515625" customWidth="1"/>
    <col min="7939" max="7939" width="12.140625" customWidth="1"/>
    <col min="7940" max="7940" width="13.5703125" customWidth="1"/>
    <col min="7941" max="7941" width="15.85546875" customWidth="1"/>
    <col min="7942" max="7942" width="14.28515625" customWidth="1"/>
    <col min="8193" max="8193" width="6.5703125" customWidth="1"/>
    <col min="8194" max="8194" width="18.28515625" customWidth="1"/>
    <col min="8195" max="8195" width="12.140625" customWidth="1"/>
    <col min="8196" max="8196" width="13.5703125" customWidth="1"/>
    <col min="8197" max="8197" width="15.85546875" customWidth="1"/>
    <col min="8198" max="8198" width="14.28515625" customWidth="1"/>
    <col min="8449" max="8449" width="6.5703125" customWidth="1"/>
    <col min="8450" max="8450" width="18.28515625" customWidth="1"/>
    <col min="8451" max="8451" width="12.140625" customWidth="1"/>
    <col min="8452" max="8452" width="13.5703125" customWidth="1"/>
    <col min="8453" max="8453" width="15.85546875" customWidth="1"/>
    <col min="8454" max="8454" width="14.28515625" customWidth="1"/>
    <col min="8705" max="8705" width="6.5703125" customWidth="1"/>
    <col min="8706" max="8706" width="18.28515625" customWidth="1"/>
    <col min="8707" max="8707" width="12.140625" customWidth="1"/>
    <col min="8708" max="8708" width="13.5703125" customWidth="1"/>
    <col min="8709" max="8709" width="15.85546875" customWidth="1"/>
    <col min="8710" max="8710" width="14.28515625" customWidth="1"/>
    <col min="8961" max="8961" width="6.5703125" customWidth="1"/>
    <col min="8962" max="8962" width="18.28515625" customWidth="1"/>
    <col min="8963" max="8963" width="12.140625" customWidth="1"/>
    <col min="8964" max="8964" width="13.5703125" customWidth="1"/>
    <col min="8965" max="8965" width="15.85546875" customWidth="1"/>
    <col min="8966" max="8966" width="14.28515625" customWidth="1"/>
    <col min="9217" max="9217" width="6.5703125" customWidth="1"/>
    <col min="9218" max="9218" width="18.28515625" customWidth="1"/>
    <col min="9219" max="9219" width="12.140625" customWidth="1"/>
    <col min="9220" max="9220" width="13.5703125" customWidth="1"/>
    <col min="9221" max="9221" width="15.85546875" customWidth="1"/>
    <col min="9222" max="9222" width="14.28515625" customWidth="1"/>
    <col min="9473" max="9473" width="6.5703125" customWidth="1"/>
    <col min="9474" max="9474" width="18.28515625" customWidth="1"/>
    <col min="9475" max="9475" width="12.140625" customWidth="1"/>
    <col min="9476" max="9476" width="13.5703125" customWidth="1"/>
    <col min="9477" max="9477" width="15.85546875" customWidth="1"/>
    <col min="9478" max="9478" width="14.28515625" customWidth="1"/>
    <col min="9729" max="9729" width="6.5703125" customWidth="1"/>
    <col min="9730" max="9730" width="18.28515625" customWidth="1"/>
    <col min="9731" max="9731" width="12.140625" customWidth="1"/>
    <col min="9732" max="9732" width="13.5703125" customWidth="1"/>
    <col min="9733" max="9733" width="15.85546875" customWidth="1"/>
    <col min="9734" max="9734" width="14.28515625" customWidth="1"/>
    <col min="9985" max="9985" width="6.5703125" customWidth="1"/>
    <col min="9986" max="9986" width="18.28515625" customWidth="1"/>
    <col min="9987" max="9987" width="12.140625" customWidth="1"/>
    <col min="9988" max="9988" width="13.5703125" customWidth="1"/>
    <col min="9989" max="9989" width="15.85546875" customWidth="1"/>
    <col min="9990" max="9990" width="14.28515625" customWidth="1"/>
    <col min="10241" max="10241" width="6.5703125" customWidth="1"/>
    <col min="10242" max="10242" width="18.28515625" customWidth="1"/>
    <col min="10243" max="10243" width="12.140625" customWidth="1"/>
    <col min="10244" max="10244" width="13.5703125" customWidth="1"/>
    <col min="10245" max="10245" width="15.85546875" customWidth="1"/>
    <col min="10246" max="10246" width="14.28515625" customWidth="1"/>
    <col min="10497" max="10497" width="6.5703125" customWidth="1"/>
    <col min="10498" max="10498" width="18.28515625" customWidth="1"/>
    <col min="10499" max="10499" width="12.140625" customWidth="1"/>
    <col min="10500" max="10500" width="13.5703125" customWidth="1"/>
    <col min="10501" max="10501" width="15.85546875" customWidth="1"/>
    <col min="10502" max="10502" width="14.28515625" customWidth="1"/>
    <col min="10753" max="10753" width="6.5703125" customWidth="1"/>
    <col min="10754" max="10754" width="18.28515625" customWidth="1"/>
    <col min="10755" max="10755" width="12.140625" customWidth="1"/>
    <col min="10756" max="10756" width="13.5703125" customWidth="1"/>
    <col min="10757" max="10757" width="15.85546875" customWidth="1"/>
    <col min="10758" max="10758" width="14.28515625" customWidth="1"/>
    <col min="11009" max="11009" width="6.5703125" customWidth="1"/>
    <col min="11010" max="11010" width="18.28515625" customWidth="1"/>
    <col min="11011" max="11011" width="12.140625" customWidth="1"/>
    <col min="11012" max="11012" width="13.5703125" customWidth="1"/>
    <col min="11013" max="11013" width="15.85546875" customWidth="1"/>
    <col min="11014" max="11014" width="14.28515625" customWidth="1"/>
    <col min="11265" max="11265" width="6.5703125" customWidth="1"/>
    <col min="11266" max="11266" width="18.28515625" customWidth="1"/>
    <col min="11267" max="11267" width="12.140625" customWidth="1"/>
    <col min="11268" max="11268" width="13.5703125" customWidth="1"/>
    <col min="11269" max="11269" width="15.85546875" customWidth="1"/>
    <col min="11270" max="11270" width="14.28515625" customWidth="1"/>
    <col min="11521" max="11521" width="6.5703125" customWidth="1"/>
    <col min="11522" max="11522" width="18.28515625" customWidth="1"/>
    <col min="11523" max="11523" width="12.140625" customWidth="1"/>
    <col min="11524" max="11524" width="13.5703125" customWidth="1"/>
    <col min="11525" max="11525" width="15.85546875" customWidth="1"/>
    <col min="11526" max="11526" width="14.28515625" customWidth="1"/>
    <col min="11777" max="11777" width="6.5703125" customWidth="1"/>
    <col min="11778" max="11778" width="18.28515625" customWidth="1"/>
    <col min="11779" max="11779" width="12.140625" customWidth="1"/>
    <col min="11780" max="11780" width="13.5703125" customWidth="1"/>
    <col min="11781" max="11781" width="15.85546875" customWidth="1"/>
    <col min="11782" max="11782" width="14.28515625" customWidth="1"/>
    <col min="12033" max="12033" width="6.5703125" customWidth="1"/>
    <col min="12034" max="12034" width="18.28515625" customWidth="1"/>
    <col min="12035" max="12035" width="12.140625" customWidth="1"/>
    <col min="12036" max="12036" width="13.5703125" customWidth="1"/>
    <col min="12037" max="12037" width="15.85546875" customWidth="1"/>
    <col min="12038" max="12038" width="14.28515625" customWidth="1"/>
    <col min="12289" max="12289" width="6.5703125" customWidth="1"/>
    <col min="12290" max="12290" width="18.28515625" customWidth="1"/>
    <col min="12291" max="12291" width="12.140625" customWidth="1"/>
    <col min="12292" max="12292" width="13.5703125" customWidth="1"/>
    <col min="12293" max="12293" width="15.85546875" customWidth="1"/>
    <col min="12294" max="12294" width="14.28515625" customWidth="1"/>
    <col min="12545" max="12545" width="6.5703125" customWidth="1"/>
    <col min="12546" max="12546" width="18.28515625" customWidth="1"/>
    <col min="12547" max="12547" width="12.140625" customWidth="1"/>
    <col min="12548" max="12548" width="13.5703125" customWidth="1"/>
    <col min="12549" max="12549" width="15.85546875" customWidth="1"/>
    <col min="12550" max="12550" width="14.28515625" customWidth="1"/>
    <col min="12801" max="12801" width="6.5703125" customWidth="1"/>
    <col min="12802" max="12802" width="18.28515625" customWidth="1"/>
    <col min="12803" max="12803" width="12.140625" customWidth="1"/>
    <col min="12804" max="12804" width="13.5703125" customWidth="1"/>
    <col min="12805" max="12805" width="15.85546875" customWidth="1"/>
    <col min="12806" max="12806" width="14.28515625" customWidth="1"/>
    <col min="13057" max="13057" width="6.5703125" customWidth="1"/>
    <col min="13058" max="13058" width="18.28515625" customWidth="1"/>
    <col min="13059" max="13059" width="12.140625" customWidth="1"/>
    <col min="13060" max="13060" width="13.5703125" customWidth="1"/>
    <col min="13061" max="13061" width="15.85546875" customWidth="1"/>
    <col min="13062" max="13062" width="14.28515625" customWidth="1"/>
    <col min="13313" max="13313" width="6.5703125" customWidth="1"/>
    <col min="13314" max="13314" width="18.28515625" customWidth="1"/>
    <col min="13315" max="13315" width="12.140625" customWidth="1"/>
    <col min="13316" max="13316" width="13.5703125" customWidth="1"/>
    <col min="13317" max="13317" width="15.85546875" customWidth="1"/>
    <col min="13318" max="13318" width="14.28515625" customWidth="1"/>
    <col min="13569" max="13569" width="6.5703125" customWidth="1"/>
    <col min="13570" max="13570" width="18.28515625" customWidth="1"/>
    <col min="13571" max="13571" width="12.140625" customWidth="1"/>
    <col min="13572" max="13572" width="13.5703125" customWidth="1"/>
    <col min="13573" max="13573" width="15.85546875" customWidth="1"/>
    <col min="13574" max="13574" width="14.28515625" customWidth="1"/>
    <col min="13825" max="13825" width="6.5703125" customWidth="1"/>
    <col min="13826" max="13826" width="18.28515625" customWidth="1"/>
    <col min="13827" max="13827" width="12.140625" customWidth="1"/>
    <col min="13828" max="13828" width="13.5703125" customWidth="1"/>
    <col min="13829" max="13829" width="15.85546875" customWidth="1"/>
    <col min="13830" max="13830" width="14.28515625" customWidth="1"/>
    <col min="14081" max="14081" width="6.5703125" customWidth="1"/>
    <col min="14082" max="14082" width="18.28515625" customWidth="1"/>
    <col min="14083" max="14083" width="12.140625" customWidth="1"/>
    <col min="14084" max="14084" width="13.5703125" customWidth="1"/>
    <col min="14085" max="14085" width="15.85546875" customWidth="1"/>
    <col min="14086" max="14086" width="14.28515625" customWidth="1"/>
    <col min="14337" max="14337" width="6.5703125" customWidth="1"/>
    <col min="14338" max="14338" width="18.28515625" customWidth="1"/>
    <col min="14339" max="14339" width="12.140625" customWidth="1"/>
    <col min="14340" max="14340" width="13.5703125" customWidth="1"/>
    <col min="14341" max="14341" width="15.85546875" customWidth="1"/>
    <col min="14342" max="14342" width="14.28515625" customWidth="1"/>
    <col min="14593" max="14593" width="6.5703125" customWidth="1"/>
    <col min="14594" max="14594" width="18.28515625" customWidth="1"/>
    <col min="14595" max="14595" width="12.140625" customWidth="1"/>
    <col min="14596" max="14596" width="13.5703125" customWidth="1"/>
    <col min="14597" max="14597" width="15.85546875" customWidth="1"/>
    <col min="14598" max="14598" width="14.28515625" customWidth="1"/>
    <col min="14849" max="14849" width="6.5703125" customWidth="1"/>
    <col min="14850" max="14850" width="18.28515625" customWidth="1"/>
    <col min="14851" max="14851" width="12.140625" customWidth="1"/>
    <col min="14852" max="14852" width="13.5703125" customWidth="1"/>
    <col min="14853" max="14853" width="15.85546875" customWidth="1"/>
    <col min="14854" max="14854" width="14.28515625" customWidth="1"/>
    <col min="15105" max="15105" width="6.5703125" customWidth="1"/>
    <col min="15106" max="15106" width="18.28515625" customWidth="1"/>
    <col min="15107" max="15107" width="12.140625" customWidth="1"/>
    <col min="15108" max="15108" width="13.5703125" customWidth="1"/>
    <col min="15109" max="15109" width="15.85546875" customWidth="1"/>
    <col min="15110" max="15110" width="14.28515625" customWidth="1"/>
    <col min="15361" max="15361" width="6.5703125" customWidth="1"/>
    <col min="15362" max="15362" width="18.28515625" customWidth="1"/>
    <col min="15363" max="15363" width="12.140625" customWidth="1"/>
    <col min="15364" max="15364" width="13.5703125" customWidth="1"/>
    <col min="15365" max="15365" width="15.85546875" customWidth="1"/>
    <col min="15366" max="15366" width="14.28515625" customWidth="1"/>
    <col min="15617" max="15617" width="6.5703125" customWidth="1"/>
    <col min="15618" max="15618" width="18.28515625" customWidth="1"/>
    <col min="15619" max="15619" width="12.140625" customWidth="1"/>
    <col min="15620" max="15620" width="13.5703125" customWidth="1"/>
    <col min="15621" max="15621" width="15.85546875" customWidth="1"/>
    <col min="15622" max="15622" width="14.28515625" customWidth="1"/>
    <col min="15873" max="15873" width="6.5703125" customWidth="1"/>
    <col min="15874" max="15874" width="18.28515625" customWidth="1"/>
    <col min="15875" max="15875" width="12.140625" customWidth="1"/>
    <col min="15876" max="15876" width="13.5703125" customWidth="1"/>
    <col min="15877" max="15877" width="15.85546875" customWidth="1"/>
    <col min="15878" max="15878" width="14.28515625" customWidth="1"/>
    <col min="16129" max="16129" width="6.5703125" customWidth="1"/>
    <col min="16130" max="16130" width="18.28515625" customWidth="1"/>
    <col min="16131" max="16131" width="12.140625" customWidth="1"/>
    <col min="16132" max="16132" width="13.5703125" customWidth="1"/>
    <col min="16133" max="16133" width="15.85546875" customWidth="1"/>
    <col min="16134" max="16134" width="14.28515625" customWidth="1"/>
  </cols>
  <sheetData>
    <row r="1" spans="1:13" ht="18">
      <c r="A1" s="283" t="str">
        <f>'MG COVER PAGE'!A1</f>
        <v>Name of Distribution Licensee: M G V C L</v>
      </c>
      <c r="B1" s="283"/>
      <c r="C1" s="283"/>
      <c r="D1" s="283"/>
      <c r="E1" s="283"/>
    </row>
    <row r="2" spans="1:13" ht="18">
      <c r="A2" s="283" t="str">
        <f>'MG COVER PAGE'!A2</f>
        <v>Annual</v>
      </c>
      <c r="B2" s="283"/>
      <c r="C2" s="283"/>
      <c r="D2" s="283"/>
      <c r="E2" s="283"/>
    </row>
    <row r="3" spans="1:13" ht="18">
      <c r="A3" s="283" t="str">
        <f>'MG COVER PAGE'!A3</f>
        <v>Year: 2023-24</v>
      </c>
      <c r="B3" s="283"/>
      <c r="C3" s="283"/>
      <c r="D3" s="283"/>
      <c r="E3" s="283"/>
    </row>
    <row r="4" spans="1:13" ht="18">
      <c r="A4" s="90" t="s">
        <v>216</v>
      </c>
      <c r="B4" s="67"/>
      <c r="C4" s="67"/>
      <c r="D4" s="67"/>
      <c r="E4" s="67"/>
      <c r="F4" s="67"/>
      <c r="G4" s="67"/>
      <c r="H4" s="67"/>
      <c r="I4" s="67"/>
      <c r="J4" s="67"/>
      <c r="K4" s="67"/>
      <c r="L4" s="67"/>
      <c r="M4" s="67"/>
    </row>
    <row r="5" spans="1:13" ht="18.75" thickBot="1">
      <c r="A5" s="329" t="s">
        <v>217</v>
      </c>
      <c r="B5" s="329"/>
      <c r="C5" s="329"/>
      <c r="D5" s="329"/>
      <c r="E5" s="329"/>
      <c r="F5" s="329"/>
      <c r="G5" s="67"/>
      <c r="H5" s="67"/>
      <c r="I5" s="67"/>
      <c r="J5" s="67"/>
      <c r="K5" s="67"/>
      <c r="L5" s="67"/>
      <c r="M5" s="67"/>
    </row>
    <row r="6" spans="1:13" ht="18">
      <c r="A6" s="81">
        <v>-1</v>
      </c>
      <c r="B6" s="82">
        <v>-2</v>
      </c>
      <c r="C6" s="82">
        <v>-3</v>
      </c>
      <c r="D6" s="82">
        <v>-4</v>
      </c>
      <c r="E6" s="82">
        <v>-5</v>
      </c>
      <c r="F6" s="83">
        <v>-6</v>
      </c>
      <c r="G6" s="67"/>
      <c r="H6" s="67"/>
      <c r="I6" s="67"/>
      <c r="J6" s="67"/>
      <c r="K6" s="67"/>
      <c r="L6" s="67"/>
      <c r="M6" s="67"/>
    </row>
    <row r="7" spans="1:13" ht="43.5" customHeight="1">
      <c r="A7" s="330" t="s">
        <v>11</v>
      </c>
      <c r="B7" s="326" t="s">
        <v>186</v>
      </c>
      <c r="C7" s="326" t="s">
        <v>218</v>
      </c>
      <c r="D7" s="326" t="s">
        <v>219</v>
      </c>
      <c r="E7" s="326" t="s">
        <v>189</v>
      </c>
      <c r="F7" s="91" t="s">
        <v>220</v>
      </c>
      <c r="G7" s="67"/>
      <c r="H7" s="67"/>
      <c r="I7" s="67"/>
      <c r="J7" s="67"/>
      <c r="K7" s="67"/>
      <c r="L7" s="67"/>
      <c r="M7" s="67"/>
    </row>
    <row r="8" spans="1:13" ht="55.5" customHeight="1" thickBot="1">
      <c r="A8" s="331"/>
      <c r="B8" s="327"/>
      <c r="C8" s="327"/>
      <c r="D8" s="327"/>
      <c r="E8" s="327"/>
      <c r="F8" s="92" t="s">
        <v>192</v>
      </c>
      <c r="G8" s="67"/>
      <c r="H8" s="67"/>
      <c r="I8" s="67"/>
      <c r="J8" s="67"/>
      <c r="K8" s="67"/>
      <c r="L8" s="67"/>
      <c r="M8" s="67"/>
    </row>
    <row r="9" spans="1:13" ht="24.95" customHeight="1">
      <c r="A9" s="93">
        <v>1</v>
      </c>
      <c r="B9" s="86" t="s">
        <v>193</v>
      </c>
      <c r="C9" s="86">
        <v>132</v>
      </c>
      <c r="D9" s="94">
        <v>3.5000000000000003E-2</v>
      </c>
      <c r="E9" s="86">
        <v>0</v>
      </c>
      <c r="F9" s="86">
        <f>E9*100/C9</f>
        <v>0</v>
      </c>
      <c r="G9" s="67"/>
      <c r="H9" s="67"/>
      <c r="I9" s="67"/>
      <c r="J9" s="67"/>
      <c r="K9" s="67"/>
      <c r="L9" s="67"/>
      <c r="M9" s="67"/>
    </row>
    <row r="10" spans="1:13" ht="24.95" customHeight="1">
      <c r="A10" s="95">
        <v>2</v>
      </c>
      <c r="B10" s="89" t="s">
        <v>201</v>
      </c>
      <c r="C10" s="89">
        <v>16</v>
      </c>
      <c r="D10" s="96">
        <v>0.03</v>
      </c>
      <c r="E10" s="89">
        <v>0</v>
      </c>
      <c r="F10" s="89">
        <v>0</v>
      </c>
      <c r="G10" s="67"/>
      <c r="H10" s="67"/>
      <c r="I10" s="67"/>
      <c r="J10" s="67"/>
      <c r="K10" s="67"/>
      <c r="L10" s="67"/>
      <c r="M10" s="67"/>
    </row>
    <row r="11" spans="1:13" ht="24.95" customHeight="1">
      <c r="A11" s="95">
        <v>3</v>
      </c>
      <c r="B11" s="89" t="s">
        <v>221</v>
      </c>
      <c r="C11" s="89">
        <v>4</v>
      </c>
      <c r="D11" s="96">
        <v>0.03</v>
      </c>
      <c r="E11" s="89">
        <v>0</v>
      </c>
      <c r="F11" s="89">
        <v>0</v>
      </c>
      <c r="G11" s="67"/>
      <c r="H11" s="67"/>
      <c r="I11" s="67"/>
      <c r="J11" s="67"/>
      <c r="K11" s="67"/>
      <c r="L11" s="67"/>
      <c r="M11" s="67"/>
    </row>
    <row r="12" spans="1:13" ht="18">
      <c r="A12" s="97"/>
      <c r="B12" s="67"/>
      <c r="C12" s="67"/>
      <c r="D12" s="67"/>
      <c r="E12" s="67"/>
      <c r="F12" s="67"/>
      <c r="G12" s="67"/>
      <c r="H12" s="67"/>
      <c r="I12" s="67"/>
      <c r="J12" s="67"/>
      <c r="K12" s="67"/>
      <c r="L12" s="67"/>
      <c r="M12" s="67"/>
    </row>
    <row r="13" spans="1:13" ht="55.5" customHeight="1">
      <c r="A13" s="328" t="s">
        <v>222</v>
      </c>
      <c r="B13" s="328"/>
      <c r="C13" s="328"/>
      <c r="D13" s="328"/>
      <c r="E13" s="328"/>
      <c r="F13" s="328"/>
      <c r="G13" s="67"/>
      <c r="H13" s="67"/>
      <c r="I13" s="67"/>
      <c r="J13" s="67"/>
      <c r="K13" s="67"/>
      <c r="L13" s="67"/>
      <c r="M13" s="67"/>
    </row>
    <row r="14" spans="1:13" ht="10.5" customHeight="1">
      <c r="A14" s="66"/>
      <c r="B14" s="67"/>
      <c r="C14" s="67"/>
      <c r="D14" s="67"/>
      <c r="E14" s="67"/>
      <c r="F14" s="67"/>
      <c r="G14" s="67"/>
      <c r="H14" s="67"/>
      <c r="I14" s="67"/>
      <c r="J14" s="67"/>
      <c r="K14" s="67"/>
      <c r="L14" s="67"/>
      <c r="M14" s="67"/>
    </row>
    <row r="15" spans="1:13" ht="18">
      <c r="A15" s="97" t="s">
        <v>223</v>
      </c>
      <c r="B15" s="67"/>
      <c r="C15" s="67"/>
      <c r="D15" s="67"/>
      <c r="E15" s="67"/>
      <c r="F15" s="67"/>
      <c r="G15" s="67"/>
      <c r="H15" s="67"/>
      <c r="I15" s="67"/>
      <c r="J15" s="67"/>
      <c r="K15" s="67"/>
      <c r="L15" s="67"/>
      <c r="M15" s="67"/>
    </row>
    <row r="16" spans="1:13" ht="44.25" customHeight="1">
      <c r="A16" s="328" t="s">
        <v>224</v>
      </c>
      <c r="B16" s="328"/>
      <c r="C16" s="328"/>
      <c r="D16" s="328"/>
      <c r="E16" s="328"/>
      <c r="F16" s="328"/>
      <c r="G16" s="67"/>
      <c r="H16" s="67"/>
      <c r="I16" s="67"/>
      <c r="J16" s="67"/>
      <c r="K16" s="67"/>
      <c r="L16" s="67"/>
      <c r="M16" s="67"/>
    </row>
    <row r="17" spans="1:13" ht="18">
      <c r="A17" s="67"/>
      <c r="B17" s="67"/>
      <c r="C17" s="67"/>
      <c r="D17" s="67"/>
      <c r="E17" s="67"/>
      <c r="F17" s="67"/>
      <c r="G17" s="67"/>
      <c r="H17" s="67"/>
      <c r="I17" s="67"/>
      <c r="J17" s="67"/>
      <c r="K17" s="67"/>
      <c r="L17" s="67"/>
      <c r="M17" s="67"/>
    </row>
  </sheetData>
  <mergeCells count="11">
    <mergeCell ref="A13:F13"/>
    <mergeCell ref="A16:F16"/>
    <mergeCell ref="A1:E1"/>
    <mergeCell ref="A2:E2"/>
    <mergeCell ref="A3:E3"/>
    <mergeCell ref="A5:F5"/>
    <mergeCell ref="A7:A8"/>
    <mergeCell ref="B7:B8"/>
    <mergeCell ref="C7:C8"/>
    <mergeCell ref="D7:D8"/>
    <mergeCell ref="E7:E8"/>
  </mergeCells>
  <printOptions horizontalCentered="1" verticalCentered="1"/>
  <pageMargins left="0.45" right="0.45" top="0.5" bottom="0.5" header="0.3" footer="0.3"/>
  <pageSetup paperSize="9" orientation="landscape" verticalDpi="0"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workbookViewId="0">
      <selection activeCell="J8" sqref="J8"/>
    </sheetView>
  </sheetViews>
  <sheetFormatPr defaultColWidth="14.5703125" defaultRowHeight="14.25"/>
  <cols>
    <col min="1" max="1" width="4.140625" style="22" bestFit="1" customWidth="1"/>
    <col min="2" max="2" width="11.28515625" style="22" customWidth="1"/>
    <col min="3" max="3" width="18.5703125" style="22" customWidth="1"/>
    <col min="4" max="4" width="15.140625" style="22" customWidth="1"/>
    <col min="5" max="5" width="16.7109375" style="22" customWidth="1"/>
    <col min="6" max="6" width="17.7109375" style="22" customWidth="1"/>
    <col min="7" max="7" width="3.5703125" style="22" customWidth="1"/>
    <col min="8" max="8" width="14.85546875" style="31" customWidth="1"/>
    <col min="9" max="256" width="14.5703125" style="22"/>
    <col min="257" max="257" width="4.140625" style="22" bestFit="1" customWidth="1"/>
    <col min="258" max="258" width="11.28515625" style="22" customWidth="1"/>
    <col min="259" max="259" width="18.5703125" style="22" customWidth="1"/>
    <col min="260" max="260" width="15.140625" style="22" customWidth="1"/>
    <col min="261" max="261" width="16.7109375" style="22" customWidth="1"/>
    <col min="262" max="262" width="17.7109375" style="22" customWidth="1"/>
    <col min="263" max="263" width="3.5703125" style="22" customWidth="1"/>
    <col min="264" max="264" width="14.85546875" style="22" customWidth="1"/>
    <col min="265" max="512" width="14.5703125" style="22"/>
    <col min="513" max="513" width="4.140625" style="22" bestFit="1" customWidth="1"/>
    <col min="514" max="514" width="11.28515625" style="22" customWidth="1"/>
    <col min="515" max="515" width="18.5703125" style="22" customWidth="1"/>
    <col min="516" max="516" width="15.140625" style="22" customWidth="1"/>
    <col min="517" max="517" width="16.7109375" style="22" customWidth="1"/>
    <col min="518" max="518" width="17.7109375" style="22" customWidth="1"/>
    <col min="519" max="519" width="3.5703125" style="22" customWidth="1"/>
    <col min="520" max="520" width="14.85546875" style="22" customWidth="1"/>
    <col min="521" max="768" width="14.5703125" style="22"/>
    <col min="769" max="769" width="4.140625" style="22" bestFit="1" customWidth="1"/>
    <col min="770" max="770" width="11.28515625" style="22" customWidth="1"/>
    <col min="771" max="771" width="18.5703125" style="22" customWidth="1"/>
    <col min="772" max="772" width="15.140625" style="22" customWidth="1"/>
    <col min="773" max="773" width="16.7109375" style="22" customWidth="1"/>
    <col min="774" max="774" width="17.7109375" style="22" customWidth="1"/>
    <col min="775" max="775" width="3.5703125" style="22" customWidth="1"/>
    <col min="776" max="776" width="14.85546875" style="22" customWidth="1"/>
    <col min="777" max="1024" width="14.5703125" style="22"/>
    <col min="1025" max="1025" width="4.140625" style="22" bestFit="1" customWidth="1"/>
    <col min="1026" max="1026" width="11.28515625" style="22" customWidth="1"/>
    <col min="1027" max="1027" width="18.5703125" style="22" customWidth="1"/>
    <col min="1028" max="1028" width="15.140625" style="22" customWidth="1"/>
    <col min="1029" max="1029" width="16.7109375" style="22" customWidth="1"/>
    <col min="1030" max="1030" width="17.7109375" style="22" customWidth="1"/>
    <col min="1031" max="1031" width="3.5703125" style="22" customWidth="1"/>
    <col min="1032" max="1032" width="14.85546875" style="22" customWidth="1"/>
    <col min="1033" max="1280" width="14.5703125" style="22"/>
    <col min="1281" max="1281" width="4.140625" style="22" bestFit="1" customWidth="1"/>
    <col min="1282" max="1282" width="11.28515625" style="22" customWidth="1"/>
    <col min="1283" max="1283" width="18.5703125" style="22" customWidth="1"/>
    <col min="1284" max="1284" width="15.140625" style="22" customWidth="1"/>
    <col min="1285" max="1285" width="16.7109375" style="22" customWidth="1"/>
    <col min="1286" max="1286" width="17.7109375" style="22" customWidth="1"/>
    <col min="1287" max="1287" width="3.5703125" style="22" customWidth="1"/>
    <col min="1288" max="1288" width="14.85546875" style="22" customWidth="1"/>
    <col min="1289" max="1536" width="14.5703125" style="22"/>
    <col min="1537" max="1537" width="4.140625" style="22" bestFit="1" customWidth="1"/>
    <col min="1538" max="1538" width="11.28515625" style="22" customWidth="1"/>
    <col min="1539" max="1539" width="18.5703125" style="22" customWidth="1"/>
    <col min="1540" max="1540" width="15.140625" style="22" customWidth="1"/>
    <col min="1541" max="1541" width="16.7109375" style="22" customWidth="1"/>
    <col min="1542" max="1542" width="17.7109375" style="22" customWidth="1"/>
    <col min="1543" max="1543" width="3.5703125" style="22" customWidth="1"/>
    <col min="1544" max="1544" width="14.85546875" style="22" customWidth="1"/>
    <col min="1545" max="1792" width="14.5703125" style="22"/>
    <col min="1793" max="1793" width="4.140625" style="22" bestFit="1" customWidth="1"/>
    <col min="1794" max="1794" width="11.28515625" style="22" customWidth="1"/>
    <col min="1795" max="1795" width="18.5703125" style="22" customWidth="1"/>
    <col min="1796" max="1796" width="15.140625" style="22" customWidth="1"/>
    <col min="1797" max="1797" width="16.7109375" style="22" customWidth="1"/>
    <col min="1798" max="1798" width="17.7109375" style="22" customWidth="1"/>
    <col min="1799" max="1799" width="3.5703125" style="22" customWidth="1"/>
    <col min="1800" max="1800" width="14.85546875" style="22" customWidth="1"/>
    <col min="1801" max="2048" width="14.5703125" style="22"/>
    <col min="2049" max="2049" width="4.140625" style="22" bestFit="1" customWidth="1"/>
    <col min="2050" max="2050" width="11.28515625" style="22" customWidth="1"/>
    <col min="2051" max="2051" width="18.5703125" style="22" customWidth="1"/>
    <col min="2052" max="2052" width="15.140625" style="22" customWidth="1"/>
    <col min="2053" max="2053" width="16.7109375" style="22" customWidth="1"/>
    <col min="2054" max="2054" width="17.7109375" style="22" customWidth="1"/>
    <col min="2055" max="2055" width="3.5703125" style="22" customWidth="1"/>
    <col min="2056" max="2056" width="14.85546875" style="22" customWidth="1"/>
    <col min="2057" max="2304" width="14.5703125" style="22"/>
    <col min="2305" max="2305" width="4.140625" style="22" bestFit="1" customWidth="1"/>
    <col min="2306" max="2306" width="11.28515625" style="22" customWidth="1"/>
    <col min="2307" max="2307" width="18.5703125" style="22" customWidth="1"/>
    <col min="2308" max="2308" width="15.140625" style="22" customWidth="1"/>
    <col min="2309" max="2309" width="16.7109375" style="22" customWidth="1"/>
    <col min="2310" max="2310" width="17.7109375" style="22" customWidth="1"/>
    <col min="2311" max="2311" width="3.5703125" style="22" customWidth="1"/>
    <col min="2312" max="2312" width="14.85546875" style="22" customWidth="1"/>
    <col min="2313" max="2560" width="14.5703125" style="22"/>
    <col min="2561" max="2561" width="4.140625" style="22" bestFit="1" customWidth="1"/>
    <col min="2562" max="2562" width="11.28515625" style="22" customWidth="1"/>
    <col min="2563" max="2563" width="18.5703125" style="22" customWidth="1"/>
    <col min="2564" max="2564" width="15.140625" style="22" customWidth="1"/>
    <col min="2565" max="2565" width="16.7109375" style="22" customWidth="1"/>
    <col min="2566" max="2566" width="17.7109375" style="22" customWidth="1"/>
    <col min="2567" max="2567" width="3.5703125" style="22" customWidth="1"/>
    <col min="2568" max="2568" width="14.85546875" style="22" customWidth="1"/>
    <col min="2569" max="2816" width="14.5703125" style="22"/>
    <col min="2817" max="2817" width="4.140625" style="22" bestFit="1" customWidth="1"/>
    <col min="2818" max="2818" width="11.28515625" style="22" customWidth="1"/>
    <col min="2819" max="2819" width="18.5703125" style="22" customWidth="1"/>
    <col min="2820" max="2820" width="15.140625" style="22" customWidth="1"/>
    <col min="2821" max="2821" width="16.7109375" style="22" customWidth="1"/>
    <col min="2822" max="2822" width="17.7109375" style="22" customWidth="1"/>
    <col min="2823" max="2823" width="3.5703125" style="22" customWidth="1"/>
    <col min="2824" max="2824" width="14.85546875" style="22" customWidth="1"/>
    <col min="2825" max="3072" width="14.5703125" style="22"/>
    <col min="3073" max="3073" width="4.140625" style="22" bestFit="1" customWidth="1"/>
    <col min="3074" max="3074" width="11.28515625" style="22" customWidth="1"/>
    <col min="3075" max="3075" width="18.5703125" style="22" customWidth="1"/>
    <col min="3076" max="3076" width="15.140625" style="22" customWidth="1"/>
    <col min="3077" max="3077" width="16.7109375" style="22" customWidth="1"/>
    <col min="3078" max="3078" width="17.7109375" style="22" customWidth="1"/>
    <col min="3079" max="3079" width="3.5703125" style="22" customWidth="1"/>
    <col min="3080" max="3080" width="14.85546875" style="22" customWidth="1"/>
    <col min="3081" max="3328" width="14.5703125" style="22"/>
    <col min="3329" max="3329" width="4.140625" style="22" bestFit="1" customWidth="1"/>
    <col min="3330" max="3330" width="11.28515625" style="22" customWidth="1"/>
    <col min="3331" max="3331" width="18.5703125" style="22" customWidth="1"/>
    <col min="3332" max="3332" width="15.140625" style="22" customWidth="1"/>
    <col min="3333" max="3333" width="16.7109375" style="22" customWidth="1"/>
    <col min="3334" max="3334" width="17.7109375" style="22" customWidth="1"/>
    <col min="3335" max="3335" width="3.5703125" style="22" customWidth="1"/>
    <col min="3336" max="3336" width="14.85546875" style="22" customWidth="1"/>
    <col min="3337" max="3584" width="14.5703125" style="22"/>
    <col min="3585" max="3585" width="4.140625" style="22" bestFit="1" customWidth="1"/>
    <col min="3586" max="3586" width="11.28515625" style="22" customWidth="1"/>
    <col min="3587" max="3587" width="18.5703125" style="22" customWidth="1"/>
    <col min="3588" max="3588" width="15.140625" style="22" customWidth="1"/>
    <col min="3589" max="3589" width="16.7109375" style="22" customWidth="1"/>
    <col min="3590" max="3590" width="17.7109375" style="22" customWidth="1"/>
    <col min="3591" max="3591" width="3.5703125" style="22" customWidth="1"/>
    <col min="3592" max="3592" width="14.85546875" style="22" customWidth="1"/>
    <col min="3593" max="3840" width="14.5703125" style="22"/>
    <col min="3841" max="3841" width="4.140625" style="22" bestFit="1" customWidth="1"/>
    <col min="3842" max="3842" width="11.28515625" style="22" customWidth="1"/>
    <col min="3843" max="3843" width="18.5703125" style="22" customWidth="1"/>
    <col min="3844" max="3844" width="15.140625" style="22" customWidth="1"/>
    <col min="3845" max="3845" width="16.7109375" style="22" customWidth="1"/>
    <col min="3846" max="3846" width="17.7109375" style="22" customWidth="1"/>
    <col min="3847" max="3847" width="3.5703125" style="22" customWidth="1"/>
    <col min="3848" max="3848" width="14.85546875" style="22" customWidth="1"/>
    <col min="3849" max="4096" width="14.5703125" style="22"/>
    <col min="4097" max="4097" width="4.140625" style="22" bestFit="1" customWidth="1"/>
    <col min="4098" max="4098" width="11.28515625" style="22" customWidth="1"/>
    <col min="4099" max="4099" width="18.5703125" style="22" customWidth="1"/>
    <col min="4100" max="4100" width="15.140625" style="22" customWidth="1"/>
    <col min="4101" max="4101" width="16.7109375" style="22" customWidth="1"/>
    <col min="4102" max="4102" width="17.7109375" style="22" customWidth="1"/>
    <col min="4103" max="4103" width="3.5703125" style="22" customWidth="1"/>
    <col min="4104" max="4104" width="14.85546875" style="22" customWidth="1"/>
    <col min="4105" max="4352" width="14.5703125" style="22"/>
    <col min="4353" max="4353" width="4.140625" style="22" bestFit="1" customWidth="1"/>
    <col min="4354" max="4354" width="11.28515625" style="22" customWidth="1"/>
    <col min="4355" max="4355" width="18.5703125" style="22" customWidth="1"/>
    <col min="4356" max="4356" width="15.140625" style="22" customWidth="1"/>
    <col min="4357" max="4357" width="16.7109375" style="22" customWidth="1"/>
    <col min="4358" max="4358" width="17.7109375" style="22" customWidth="1"/>
    <col min="4359" max="4359" width="3.5703125" style="22" customWidth="1"/>
    <col min="4360" max="4360" width="14.85546875" style="22" customWidth="1"/>
    <col min="4361" max="4608" width="14.5703125" style="22"/>
    <col min="4609" max="4609" width="4.140625" style="22" bestFit="1" customWidth="1"/>
    <col min="4610" max="4610" width="11.28515625" style="22" customWidth="1"/>
    <col min="4611" max="4611" width="18.5703125" style="22" customWidth="1"/>
    <col min="4612" max="4612" width="15.140625" style="22" customWidth="1"/>
    <col min="4613" max="4613" width="16.7109375" style="22" customWidth="1"/>
    <col min="4614" max="4614" width="17.7109375" style="22" customWidth="1"/>
    <col min="4615" max="4615" width="3.5703125" style="22" customWidth="1"/>
    <col min="4616" max="4616" width="14.85546875" style="22" customWidth="1"/>
    <col min="4617" max="4864" width="14.5703125" style="22"/>
    <col min="4865" max="4865" width="4.140625" style="22" bestFit="1" customWidth="1"/>
    <col min="4866" max="4866" width="11.28515625" style="22" customWidth="1"/>
    <col min="4867" max="4867" width="18.5703125" style="22" customWidth="1"/>
    <col min="4868" max="4868" width="15.140625" style="22" customWidth="1"/>
    <col min="4869" max="4869" width="16.7109375" style="22" customWidth="1"/>
    <col min="4870" max="4870" width="17.7109375" style="22" customWidth="1"/>
    <col min="4871" max="4871" width="3.5703125" style="22" customWidth="1"/>
    <col min="4872" max="4872" width="14.85546875" style="22" customWidth="1"/>
    <col min="4873" max="5120" width="14.5703125" style="22"/>
    <col min="5121" max="5121" width="4.140625" style="22" bestFit="1" customWidth="1"/>
    <col min="5122" max="5122" width="11.28515625" style="22" customWidth="1"/>
    <col min="5123" max="5123" width="18.5703125" style="22" customWidth="1"/>
    <col min="5124" max="5124" width="15.140625" style="22" customWidth="1"/>
    <col min="5125" max="5125" width="16.7109375" style="22" customWidth="1"/>
    <col min="5126" max="5126" width="17.7109375" style="22" customWidth="1"/>
    <col min="5127" max="5127" width="3.5703125" style="22" customWidth="1"/>
    <col min="5128" max="5128" width="14.85546875" style="22" customWidth="1"/>
    <col min="5129" max="5376" width="14.5703125" style="22"/>
    <col min="5377" max="5377" width="4.140625" style="22" bestFit="1" customWidth="1"/>
    <col min="5378" max="5378" width="11.28515625" style="22" customWidth="1"/>
    <col min="5379" max="5379" width="18.5703125" style="22" customWidth="1"/>
    <col min="5380" max="5380" width="15.140625" style="22" customWidth="1"/>
    <col min="5381" max="5381" width="16.7109375" style="22" customWidth="1"/>
    <col min="5382" max="5382" width="17.7109375" style="22" customWidth="1"/>
    <col min="5383" max="5383" width="3.5703125" style="22" customWidth="1"/>
    <col min="5384" max="5384" width="14.85546875" style="22" customWidth="1"/>
    <col min="5385" max="5632" width="14.5703125" style="22"/>
    <col min="5633" max="5633" width="4.140625" style="22" bestFit="1" customWidth="1"/>
    <col min="5634" max="5634" width="11.28515625" style="22" customWidth="1"/>
    <col min="5635" max="5635" width="18.5703125" style="22" customWidth="1"/>
    <col min="5636" max="5636" width="15.140625" style="22" customWidth="1"/>
    <col min="5637" max="5637" width="16.7109375" style="22" customWidth="1"/>
    <col min="5638" max="5638" width="17.7109375" style="22" customWidth="1"/>
    <col min="5639" max="5639" width="3.5703125" style="22" customWidth="1"/>
    <col min="5640" max="5640" width="14.85546875" style="22" customWidth="1"/>
    <col min="5641" max="5888" width="14.5703125" style="22"/>
    <col min="5889" max="5889" width="4.140625" style="22" bestFit="1" customWidth="1"/>
    <col min="5890" max="5890" width="11.28515625" style="22" customWidth="1"/>
    <col min="5891" max="5891" width="18.5703125" style="22" customWidth="1"/>
    <col min="5892" max="5892" width="15.140625" style="22" customWidth="1"/>
    <col min="5893" max="5893" width="16.7109375" style="22" customWidth="1"/>
    <col min="5894" max="5894" width="17.7109375" style="22" customWidth="1"/>
    <col min="5895" max="5895" width="3.5703125" style="22" customWidth="1"/>
    <col min="5896" max="5896" width="14.85546875" style="22" customWidth="1"/>
    <col min="5897" max="6144" width="14.5703125" style="22"/>
    <col min="6145" max="6145" width="4.140625" style="22" bestFit="1" customWidth="1"/>
    <col min="6146" max="6146" width="11.28515625" style="22" customWidth="1"/>
    <col min="6147" max="6147" width="18.5703125" style="22" customWidth="1"/>
    <col min="6148" max="6148" width="15.140625" style="22" customWidth="1"/>
    <col min="6149" max="6149" width="16.7109375" style="22" customWidth="1"/>
    <col min="6150" max="6150" width="17.7109375" style="22" customWidth="1"/>
    <col min="6151" max="6151" width="3.5703125" style="22" customWidth="1"/>
    <col min="6152" max="6152" width="14.85546875" style="22" customWidth="1"/>
    <col min="6153" max="6400" width="14.5703125" style="22"/>
    <col min="6401" max="6401" width="4.140625" style="22" bestFit="1" customWidth="1"/>
    <col min="6402" max="6402" width="11.28515625" style="22" customWidth="1"/>
    <col min="6403" max="6403" width="18.5703125" style="22" customWidth="1"/>
    <col min="6404" max="6404" width="15.140625" style="22" customWidth="1"/>
    <col min="6405" max="6405" width="16.7109375" style="22" customWidth="1"/>
    <col min="6406" max="6406" width="17.7109375" style="22" customWidth="1"/>
    <col min="6407" max="6407" width="3.5703125" style="22" customWidth="1"/>
    <col min="6408" max="6408" width="14.85546875" style="22" customWidth="1"/>
    <col min="6409" max="6656" width="14.5703125" style="22"/>
    <col min="6657" max="6657" width="4.140625" style="22" bestFit="1" customWidth="1"/>
    <col min="6658" max="6658" width="11.28515625" style="22" customWidth="1"/>
    <col min="6659" max="6659" width="18.5703125" style="22" customWidth="1"/>
    <col min="6660" max="6660" width="15.140625" style="22" customWidth="1"/>
    <col min="6661" max="6661" width="16.7109375" style="22" customWidth="1"/>
    <col min="6662" max="6662" width="17.7109375" style="22" customWidth="1"/>
    <col min="6663" max="6663" width="3.5703125" style="22" customWidth="1"/>
    <col min="6664" max="6664" width="14.85546875" style="22" customWidth="1"/>
    <col min="6665" max="6912" width="14.5703125" style="22"/>
    <col min="6913" max="6913" width="4.140625" style="22" bestFit="1" customWidth="1"/>
    <col min="6914" max="6914" width="11.28515625" style="22" customWidth="1"/>
    <col min="6915" max="6915" width="18.5703125" style="22" customWidth="1"/>
    <col min="6916" max="6916" width="15.140625" style="22" customWidth="1"/>
    <col min="6917" max="6917" width="16.7109375" style="22" customWidth="1"/>
    <col min="6918" max="6918" width="17.7109375" style="22" customWidth="1"/>
    <col min="6919" max="6919" width="3.5703125" style="22" customWidth="1"/>
    <col min="6920" max="6920" width="14.85546875" style="22" customWidth="1"/>
    <col min="6921" max="7168" width="14.5703125" style="22"/>
    <col min="7169" max="7169" width="4.140625" style="22" bestFit="1" customWidth="1"/>
    <col min="7170" max="7170" width="11.28515625" style="22" customWidth="1"/>
    <col min="7171" max="7171" width="18.5703125" style="22" customWidth="1"/>
    <col min="7172" max="7172" width="15.140625" style="22" customWidth="1"/>
    <col min="7173" max="7173" width="16.7109375" style="22" customWidth="1"/>
    <col min="7174" max="7174" width="17.7109375" style="22" customWidth="1"/>
    <col min="7175" max="7175" width="3.5703125" style="22" customWidth="1"/>
    <col min="7176" max="7176" width="14.85546875" style="22" customWidth="1"/>
    <col min="7177" max="7424" width="14.5703125" style="22"/>
    <col min="7425" max="7425" width="4.140625" style="22" bestFit="1" customWidth="1"/>
    <col min="7426" max="7426" width="11.28515625" style="22" customWidth="1"/>
    <col min="7427" max="7427" width="18.5703125" style="22" customWidth="1"/>
    <col min="7428" max="7428" width="15.140625" style="22" customWidth="1"/>
    <col min="7429" max="7429" width="16.7109375" style="22" customWidth="1"/>
    <col min="7430" max="7430" width="17.7109375" style="22" customWidth="1"/>
    <col min="7431" max="7431" width="3.5703125" style="22" customWidth="1"/>
    <col min="7432" max="7432" width="14.85546875" style="22" customWidth="1"/>
    <col min="7433" max="7680" width="14.5703125" style="22"/>
    <col min="7681" max="7681" width="4.140625" style="22" bestFit="1" customWidth="1"/>
    <col min="7682" max="7682" width="11.28515625" style="22" customWidth="1"/>
    <col min="7683" max="7683" width="18.5703125" style="22" customWidth="1"/>
    <col min="7684" max="7684" width="15.140625" style="22" customWidth="1"/>
    <col min="7685" max="7685" width="16.7109375" style="22" customWidth="1"/>
    <col min="7686" max="7686" width="17.7109375" style="22" customWidth="1"/>
    <col min="7687" max="7687" width="3.5703125" style="22" customWidth="1"/>
    <col min="7688" max="7688" width="14.85546875" style="22" customWidth="1"/>
    <col min="7689" max="7936" width="14.5703125" style="22"/>
    <col min="7937" max="7937" width="4.140625" style="22" bestFit="1" customWidth="1"/>
    <col min="7938" max="7938" width="11.28515625" style="22" customWidth="1"/>
    <col min="7939" max="7939" width="18.5703125" style="22" customWidth="1"/>
    <col min="7940" max="7940" width="15.140625" style="22" customWidth="1"/>
    <col min="7941" max="7941" width="16.7109375" style="22" customWidth="1"/>
    <col min="7942" max="7942" width="17.7109375" style="22" customWidth="1"/>
    <col min="7943" max="7943" width="3.5703125" style="22" customWidth="1"/>
    <col min="7944" max="7944" width="14.85546875" style="22" customWidth="1"/>
    <col min="7945" max="8192" width="14.5703125" style="22"/>
    <col min="8193" max="8193" width="4.140625" style="22" bestFit="1" customWidth="1"/>
    <col min="8194" max="8194" width="11.28515625" style="22" customWidth="1"/>
    <col min="8195" max="8195" width="18.5703125" style="22" customWidth="1"/>
    <col min="8196" max="8196" width="15.140625" style="22" customWidth="1"/>
    <col min="8197" max="8197" width="16.7109375" style="22" customWidth="1"/>
    <col min="8198" max="8198" width="17.7109375" style="22" customWidth="1"/>
    <col min="8199" max="8199" width="3.5703125" style="22" customWidth="1"/>
    <col min="8200" max="8200" width="14.85546875" style="22" customWidth="1"/>
    <col min="8201" max="8448" width="14.5703125" style="22"/>
    <col min="8449" max="8449" width="4.140625" style="22" bestFit="1" customWidth="1"/>
    <col min="8450" max="8450" width="11.28515625" style="22" customWidth="1"/>
    <col min="8451" max="8451" width="18.5703125" style="22" customWidth="1"/>
    <col min="8452" max="8452" width="15.140625" style="22" customWidth="1"/>
    <col min="8453" max="8453" width="16.7109375" style="22" customWidth="1"/>
    <col min="8454" max="8454" width="17.7109375" style="22" customWidth="1"/>
    <col min="8455" max="8455" width="3.5703125" style="22" customWidth="1"/>
    <col min="8456" max="8456" width="14.85546875" style="22" customWidth="1"/>
    <col min="8457" max="8704" width="14.5703125" style="22"/>
    <col min="8705" max="8705" width="4.140625" style="22" bestFit="1" customWidth="1"/>
    <col min="8706" max="8706" width="11.28515625" style="22" customWidth="1"/>
    <col min="8707" max="8707" width="18.5703125" style="22" customWidth="1"/>
    <col min="8708" max="8708" width="15.140625" style="22" customWidth="1"/>
    <col min="8709" max="8709" width="16.7109375" style="22" customWidth="1"/>
    <col min="8710" max="8710" width="17.7109375" style="22" customWidth="1"/>
    <col min="8711" max="8711" width="3.5703125" style="22" customWidth="1"/>
    <col min="8712" max="8712" width="14.85546875" style="22" customWidth="1"/>
    <col min="8713" max="8960" width="14.5703125" style="22"/>
    <col min="8961" max="8961" width="4.140625" style="22" bestFit="1" customWidth="1"/>
    <col min="8962" max="8962" width="11.28515625" style="22" customWidth="1"/>
    <col min="8963" max="8963" width="18.5703125" style="22" customWidth="1"/>
    <col min="8964" max="8964" width="15.140625" style="22" customWidth="1"/>
    <col min="8965" max="8965" width="16.7109375" style="22" customWidth="1"/>
    <col min="8966" max="8966" width="17.7109375" style="22" customWidth="1"/>
    <col min="8967" max="8967" width="3.5703125" style="22" customWidth="1"/>
    <col min="8968" max="8968" width="14.85546875" style="22" customWidth="1"/>
    <col min="8969" max="9216" width="14.5703125" style="22"/>
    <col min="9217" max="9217" width="4.140625" style="22" bestFit="1" customWidth="1"/>
    <col min="9218" max="9218" width="11.28515625" style="22" customWidth="1"/>
    <col min="9219" max="9219" width="18.5703125" style="22" customWidth="1"/>
    <col min="9220" max="9220" width="15.140625" style="22" customWidth="1"/>
    <col min="9221" max="9221" width="16.7109375" style="22" customWidth="1"/>
    <col min="9222" max="9222" width="17.7109375" style="22" customWidth="1"/>
    <col min="9223" max="9223" width="3.5703125" style="22" customWidth="1"/>
    <col min="9224" max="9224" width="14.85546875" style="22" customWidth="1"/>
    <col min="9225" max="9472" width="14.5703125" style="22"/>
    <col min="9473" max="9473" width="4.140625" style="22" bestFit="1" customWidth="1"/>
    <col min="9474" max="9474" width="11.28515625" style="22" customWidth="1"/>
    <col min="9475" max="9475" width="18.5703125" style="22" customWidth="1"/>
    <col min="9476" max="9476" width="15.140625" style="22" customWidth="1"/>
    <col min="9477" max="9477" width="16.7109375" style="22" customWidth="1"/>
    <col min="9478" max="9478" width="17.7109375" style="22" customWidth="1"/>
    <col min="9479" max="9479" width="3.5703125" style="22" customWidth="1"/>
    <col min="9480" max="9480" width="14.85546875" style="22" customWidth="1"/>
    <col min="9481" max="9728" width="14.5703125" style="22"/>
    <col min="9729" max="9729" width="4.140625" style="22" bestFit="1" customWidth="1"/>
    <col min="9730" max="9730" width="11.28515625" style="22" customWidth="1"/>
    <col min="9731" max="9731" width="18.5703125" style="22" customWidth="1"/>
    <col min="9732" max="9732" width="15.140625" style="22" customWidth="1"/>
    <col min="9733" max="9733" width="16.7109375" style="22" customWidth="1"/>
    <col min="9734" max="9734" width="17.7109375" style="22" customWidth="1"/>
    <col min="9735" max="9735" width="3.5703125" style="22" customWidth="1"/>
    <col min="9736" max="9736" width="14.85546875" style="22" customWidth="1"/>
    <col min="9737" max="9984" width="14.5703125" style="22"/>
    <col min="9985" max="9985" width="4.140625" style="22" bestFit="1" customWidth="1"/>
    <col min="9986" max="9986" width="11.28515625" style="22" customWidth="1"/>
    <col min="9987" max="9987" width="18.5703125" style="22" customWidth="1"/>
    <col min="9988" max="9988" width="15.140625" style="22" customWidth="1"/>
    <col min="9989" max="9989" width="16.7109375" style="22" customWidth="1"/>
    <col min="9990" max="9990" width="17.7109375" style="22" customWidth="1"/>
    <col min="9991" max="9991" width="3.5703125" style="22" customWidth="1"/>
    <col min="9992" max="9992" width="14.85546875" style="22" customWidth="1"/>
    <col min="9993" max="10240" width="14.5703125" style="22"/>
    <col min="10241" max="10241" width="4.140625" style="22" bestFit="1" customWidth="1"/>
    <col min="10242" max="10242" width="11.28515625" style="22" customWidth="1"/>
    <col min="10243" max="10243" width="18.5703125" style="22" customWidth="1"/>
    <col min="10244" max="10244" width="15.140625" style="22" customWidth="1"/>
    <col min="10245" max="10245" width="16.7109375" style="22" customWidth="1"/>
    <col min="10246" max="10246" width="17.7109375" style="22" customWidth="1"/>
    <col min="10247" max="10247" width="3.5703125" style="22" customWidth="1"/>
    <col min="10248" max="10248" width="14.85546875" style="22" customWidth="1"/>
    <col min="10249" max="10496" width="14.5703125" style="22"/>
    <col min="10497" max="10497" width="4.140625" style="22" bestFit="1" customWidth="1"/>
    <col min="10498" max="10498" width="11.28515625" style="22" customWidth="1"/>
    <col min="10499" max="10499" width="18.5703125" style="22" customWidth="1"/>
    <col min="10500" max="10500" width="15.140625" style="22" customWidth="1"/>
    <col min="10501" max="10501" width="16.7109375" style="22" customWidth="1"/>
    <col min="10502" max="10502" width="17.7109375" style="22" customWidth="1"/>
    <col min="10503" max="10503" width="3.5703125" style="22" customWidth="1"/>
    <col min="10504" max="10504" width="14.85546875" style="22" customWidth="1"/>
    <col min="10505" max="10752" width="14.5703125" style="22"/>
    <col min="10753" max="10753" width="4.140625" style="22" bestFit="1" customWidth="1"/>
    <col min="10754" max="10754" width="11.28515625" style="22" customWidth="1"/>
    <col min="10755" max="10755" width="18.5703125" style="22" customWidth="1"/>
    <col min="10756" max="10756" width="15.140625" style="22" customWidth="1"/>
    <col min="10757" max="10757" width="16.7109375" style="22" customWidth="1"/>
    <col min="10758" max="10758" width="17.7109375" style="22" customWidth="1"/>
    <col min="10759" max="10759" width="3.5703125" style="22" customWidth="1"/>
    <col min="10760" max="10760" width="14.85546875" style="22" customWidth="1"/>
    <col min="10761" max="11008" width="14.5703125" style="22"/>
    <col min="11009" max="11009" width="4.140625" style="22" bestFit="1" customWidth="1"/>
    <col min="11010" max="11010" width="11.28515625" style="22" customWidth="1"/>
    <col min="11011" max="11011" width="18.5703125" style="22" customWidth="1"/>
    <col min="11012" max="11012" width="15.140625" style="22" customWidth="1"/>
    <col min="11013" max="11013" width="16.7109375" style="22" customWidth="1"/>
    <col min="11014" max="11014" width="17.7109375" style="22" customWidth="1"/>
    <col min="11015" max="11015" width="3.5703125" style="22" customWidth="1"/>
    <col min="11016" max="11016" width="14.85546875" style="22" customWidth="1"/>
    <col min="11017" max="11264" width="14.5703125" style="22"/>
    <col min="11265" max="11265" width="4.140625" style="22" bestFit="1" customWidth="1"/>
    <col min="11266" max="11266" width="11.28515625" style="22" customWidth="1"/>
    <col min="11267" max="11267" width="18.5703125" style="22" customWidth="1"/>
    <col min="11268" max="11268" width="15.140625" style="22" customWidth="1"/>
    <col min="11269" max="11269" width="16.7109375" style="22" customWidth="1"/>
    <col min="11270" max="11270" width="17.7109375" style="22" customWidth="1"/>
    <col min="11271" max="11271" width="3.5703125" style="22" customWidth="1"/>
    <col min="11272" max="11272" width="14.85546875" style="22" customWidth="1"/>
    <col min="11273" max="11520" width="14.5703125" style="22"/>
    <col min="11521" max="11521" width="4.140625" style="22" bestFit="1" customWidth="1"/>
    <col min="11522" max="11522" width="11.28515625" style="22" customWidth="1"/>
    <col min="11523" max="11523" width="18.5703125" style="22" customWidth="1"/>
    <col min="11524" max="11524" width="15.140625" style="22" customWidth="1"/>
    <col min="11525" max="11525" width="16.7109375" style="22" customWidth="1"/>
    <col min="11526" max="11526" width="17.7109375" style="22" customWidth="1"/>
    <col min="11527" max="11527" width="3.5703125" style="22" customWidth="1"/>
    <col min="11528" max="11528" width="14.85546875" style="22" customWidth="1"/>
    <col min="11529" max="11776" width="14.5703125" style="22"/>
    <col min="11777" max="11777" width="4.140625" style="22" bestFit="1" customWidth="1"/>
    <col min="11778" max="11778" width="11.28515625" style="22" customWidth="1"/>
    <col min="11779" max="11779" width="18.5703125" style="22" customWidth="1"/>
    <col min="11780" max="11780" width="15.140625" style="22" customWidth="1"/>
    <col min="11781" max="11781" width="16.7109375" style="22" customWidth="1"/>
    <col min="11782" max="11782" width="17.7109375" style="22" customWidth="1"/>
    <col min="11783" max="11783" width="3.5703125" style="22" customWidth="1"/>
    <col min="11784" max="11784" width="14.85546875" style="22" customWidth="1"/>
    <col min="11785" max="12032" width="14.5703125" style="22"/>
    <col min="12033" max="12033" width="4.140625" style="22" bestFit="1" customWidth="1"/>
    <col min="12034" max="12034" width="11.28515625" style="22" customWidth="1"/>
    <col min="12035" max="12035" width="18.5703125" style="22" customWidth="1"/>
    <col min="12036" max="12036" width="15.140625" style="22" customWidth="1"/>
    <col min="12037" max="12037" width="16.7109375" style="22" customWidth="1"/>
    <col min="12038" max="12038" width="17.7109375" style="22" customWidth="1"/>
    <col min="12039" max="12039" width="3.5703125" style="22" customWidth="1"/>
    <col min="12040" max="12040" width="14.85546875" style="22" customWidth="1"/>
    <col min="12041" max="12288" width="14.5703125" style="22"/>
    <col min="12289" max="12289" width="4.140625" style="22" bestFit="1" customWidth="1"/>
    <col min="12290" max="12290" width="11.28515625" style="22" customWidth="1"/>
    <col min="12291" max="12291" width="18.5703125" style="22" customWidth="1"/>
    <col min="12292" max="12292" width="15.140625" style="22" customWidth="1"/>
    <col min="12293" max="12293" width="16.7109375" style="22" customWidth="1"/>
    <col min="12294" max="12294" width="17.7109375" style="22" customWidth="1"/>
    <col min="12295" max="12295" width="3.5703125" style="22" customWidth="1"/>
    <col min="12296" max="12296" width="14.85546875" style="22" customWidth="1"/>
    <col min="12297" max="12544" width="14.5703125" style="22"/>
    <col min="12545" max="12545" width="4.140625" style="22" bestFit="1" customWidth="1"/>
    <col min="12546" max="12546" width="11.28515625" style="22" customWidth="1"/>
    <col min="12547" max="12547" width="18.5703125" style="22" customWidth="1"/>
    <col min="12548" max="12548" width="15.140625" style="22" customWidth="1"/>
    <col min="12549" max="12549" width="16.7109375" style="22" customWidth="1"/>
    <col min="12550" max="12550" width="17.7109375" style="22" customWidth="1"/>
    <col min="12551" max="12551" width="3.5703125" style="22" customWidth="1"/>
    <col min="12552" max="12552" width="14.85546875" style="22" customWidth="1"/>
    <col min="12553" max="12800" width="14.5703125" style="22"/>
    <col min="12801" max="12801" width="4.140625" style="22" bestFit="1" customWidth="1"/>
    <col min="12802" max="12802" width="11.28515625" style="22" customWidth="1"/>
    <col min="12803" max="12803" width="18.5703125" style="22" customWidth="1"/>
    <col min="12804" max="12804" width="15.140625" style="22" customWidth="1"/>
    <col min="12805" max="12805" width="16.7109375" style="22" customWidth="1"/>
    <col min="12806" max="12806" width="17.7109375" style="22" customWidth="1"/>
    <col min="12807" max="12807" width="3.5703125" style="22" customWidth="1"/>
    <col min="12808" max="12808" width="14.85546875" style="22" customWidth="1"/>
    <col min="12809" max="13056" width="14.5703125" style="22"/>
    <col min="13057" max="13057" width="4.140625" style="22" bestFit="1" customWidth="1"/>
    <col min="13058" max="13058" width="11.28515625" style="22" customWidth="1"/>
    <col min="13059" max="13059" width="18.5703125" style="22" customWidth="1"/>
    <col min="13060" max="13060" width="15.140625" style="22" customWidth="1"/>
    <col min="13061" max="13061" width="16.7109375" style="22" customWidth="1"/>
    <col min="13062" max="13062" width="17.7109375" style="22" customWidth="1"/>
    <col min="13063" max="13063" width="3.5703125" style="22" customWidth="1"/>
    <col min="13064" max="13064" width="14.85546875" style="22" customWidth="1"/>
    <col min="13065" max="13312" width="14.5703125" style="22"/>
    <col min="13313" max="13313" width="4.140625" style="22" bestFit="1" customWidth="1"/>
    <col min="13314" max="13314" width="11.28515625" style="22" customWidth="1"/>
    <col min="13315" max="13315" width="18.5703125" style="22" customWidth="1"/>
    <col min="13316" max="13316" width="15.140625" style="22" customWidth="1"/>
    <col min="13317" max="13317" width="16.7109375" style="22" customWidth="1"/>
    <col min="13318" max="13318" width="17.7109375" style="22" customWidth="1"/>
    <col min="13319" max="13319" width="3.5703125" style="22" customWidth="1"/>
    <col min="13320" max="13320" width="14.85546875" style="22" customWidth="1"/>
    <col min="13321" max="13568" width="14.5703125" style="22"/>
    <col min="13569" max="13569" width="4.140625" style="22" bestFit="1" customWidth="1"/>
    <col min="13570" max="13570" width="11.28515625" style="22" customWidth="1"/>
    <col min="13571" max="13571" width="18.5703125" style="22" customWidth="1"/>
    <col min="13572" max="13572" width="15.140625" style="22" customWidth="1"/>
    <col min="13573" max="13573" width="16.7109375" style="22" customWidth="1"/>
    <col min="13574" max="13574" width="17.7109375" style="22" customWidth="1"/>
    <col min="13575" max="13575" width="3.5703125" style="22" customWidth="1"/>
    <col min="13576" max="13576" width="14.85546875" style="22" customWidth="1"/>
    <col min="13577" max="13824" width="14.5703125" style="22"/>
    <col min="13825" max="13825" width="4.140625" style="22" bestFit="1" customWidth="1"/>
    <col min="13826" max="13826" width="11.28515625" style="22" customWidth="1"/>
    <col min="13827" max="13827" width="18.5703125" style="22" customWidth="1"/>
    <col min="13828" max="13828" width="15.140625" style="22" customWidth="1"/>
    <col min="13829" max="13829" width="16.7109375" style="22" customWidth="1"/>
    <col min="13830" max="13830" width="17.7109375" style="22" customWidth="1"/>
    <col min="13831" max="13831" width="3.5703125" style="22" customWidth="1"/>
    <col min="13832" max="13832" width="14.85546875" style="22" customWidth="1"/>
    <col min="13833" max="14080" width="14.5703125" style="22"/>
    <col min="14081" max="14081" width="4.140625" style="22" bestFit="1" customWidth="1"/>
    <col min="14082" max="14082" width="11.28515625" style="22" customWidth="1"/>
    <col min="14083" max="14083" width="18.5703125" style="22" customWidth="1"/>
    <col min="14084" max="14084" width="15.140625" style="22" customWidth="1"/>
    <col min="14085" max="14085" width="16.7109375" style="22" customWidth="1"/>
    <col min="14086" max="14086" width="17.7109375" style="22" customWidth="1"/>
    <col min="14087" max="14087" width="3.5703125" style="22" customWidth="1"/>
    <col min="14088" max="14088" width="14.85546875" style="22" customWidth="1"/>
    <col min="14089" max="14336" width="14.5703125" style="22"/>
    <col min="14337" max="14337" width="4.140625" style="22" bestFit="1" customWidth="1"/>
    <col min="14338" max="14338" width="11.28515625" style="22" customWidth="1"/>
    <col min="14339" max="14339" width="18.5703125" style="22" customWidth="1"/>
    <col min="14340" max="14340" width="15.140625" style="22" customWidth="1"/>
    <col min="14341" max="14341" width="16.7109375" style="22" customWidth="1"/>
    <col min="14342" max="14342" width="17.7109375" style="22" customWidth="1"/>
    <col min="14343" max="14343" width="3.5703125" style="22" customWidth="1"/>
    <col min="14344" max="14344" width="14.85546875" style="22" customWidth="1"/>
    <col min="14345" max="14592" width="14.5703125" style="22"/>
    <col min="14593" max="14593" width="4.140625" style="22" bestFit="1" customWidth="1"/>
    <col min="14594" max="14594" width="11.28515625" style="22" customWidth="1"/>
    <col min="14595" max="14595" width="18.5703125" style="22" customWidth="1"/>
    <col min="14596" max="14596" width="15.140625" style="22" customWidth="1"/>
    <col min="14597" max="14597" width="16.7109375" style="22" customWidth="1"/>
    <col min="14598" max="14598" width="17.7109375" style="22" customWidth="1"/>
    <col min="14599" max="14599" width="3.5703125" style="22" customWidth="1"/>
    <col min="14600" max="14600" width="14.85546875" style="22" customWidth="1"/>
    <col min="14601" max="14848" width="14.5703125" style="22"/>
    <col min="14849" max="14849" width="4.140625" style="22" bestFit="1" customWidth="1"/>
    <col min="14850" max="14850" width="11.28515625" style="22" customWidth="1"/>
    <col min="14851" max="14851" width="18.5703125" style="22" customWidth="1"/>
    <col min="14852" max="14852" width="15.140625" style="22" customWidth="1"/>
    <col min="14853" max="14853" width="16.7109375" style="22" customWidth="1"/>
    <col min="14854" max="14854" width="17.7109375" style="22" customWidth="1"/>
    <col min="14855" max="14855" width="3.5703125" style="22" customWidth="1"/>
    <col min="14856" max="14856" width="14.85546875" style="22" customWidth="1"/>
    <col min="14857" max="15104" width="14.5703125" style="22"/>
    <col min="15105" max="15105" width="4.140625" style="22" bestFit="1" customWidth="1"/>
    <col min="15106" max="15106" width="11.28515625" style="22" customWidth="1"/>
    <col min="15107" max="15107" width="18.5703125" style="22" customWidth="1"/>
    <col min="15108" max="15108" width="15.140625" style="22" customWidth="1"/>
    <col min="15109" max="15109" width="16.7109375" style="22" customWidth="1"/>
    <col min="15110" max="15110" width="17.7109375" style="22" customWidth="1"/>
    <col min="15111" max="15111" width="3.5703125" style="22" customWidth="1"/>
    <col min="15112" max="15112" width="14.85546875" style="22" customWidth="1"/>
    <col min="15113" max="15360" width="14.5703125" style="22"/>
    <col min="15361" max="15361" width="4.140625" style="22" bestFit="1" customWidth="1"/>
    <col min="15362" max="15362" width="11.28515625" style="22" customWidth="1"/>
    <col min="15363" max="15363" width="18.5703125" style="22" customWidth="1"/>
    <col min="15364" max="15364" width="15.140625" style="22" customWidth="1"/>
    <col min="15365" max="15365" width="16.7109375" style="22" customWidth="1"/>
    <col min="15366" max="15366" width="17.7109375" style="22" customWidth="1"/>
    <col min="15367" max="15367" width="3.5703125" style="22" customWidth="1"/>
    <col min="15368" max="15368" width="14.85546875" style="22" customWidth="1"/>
    <col min="15369" max="15616" width="14.5703125" style="22"/>
    <col min="15617" max="15617" width="4.140625" style="22" bestFit="1" customWidth="1"/>
    <col min="15618" max="15618" width="11.28515625" style="22" customWidth="1"/>
    <col min="15619" max="15619" width="18.5703125" style="22" customWidth="1"/>
    <col min="15620" max="15620" width="15.140625" style="22" customWidth="1"/>
    <col min="15621" max="15621" width="16.7109375" style="22" customWidth="1"/>
    <col min="15622" max="15622" width="17.7109375" style="22" customWidth="1"/>
    <col min="15623" max="15623" width="3.5703125" style="22" customWidth="1"/>
    <col min="15624" max="15624" width="14.85546875" style="22" customWidth="1"/>
    <col min="15625" max="15872" width="14.5703125" style="22"/>
    <col min="15873" max="15873" width="4.140625" style="22" bestFit="1" customWidth="1"/>
    <col min="15874" max="15874" width="11.28515625" style="22" customWidth="1"/>
    <col min="15875" max="15875" width="18.5703125" style="22" customWidth="1"/>
    <col min="15876" max="15876" width="15.140625" style="22" customWidth="1"/>
    <col min="15877" max="15877" width="16.7109375" style="22" customWidth="1"/>
    <col min="15878" max="15878" width="17.7109375" style="22" customWidth="1"/>
    <col min="15879" max="15879" width="3.5703125" style="22" customWidth="1"/>
    <col min="15880" max="15880" width="14.85546875" style="22" customWidth="1"/>
    <col min="15881" max="16128" width="14.5703125" style="22"/>
    <col min="16129" max="16129" width="4.140625" style="22" bestFit="1" customWidth="1"/>
    <col min="16130" max="16130" width="11.28515625" style="22" customWidth="1"/>
    <col min="16131" max="16131" width="18.5703125" style="22" customWidth="1"/>
    <col min="16132" max="16132" width="15.140625" style="22" customWidth="1"/>
    <col min="16133" max="16133" width="16.7109375" style="22" customWidth="1"/>
    <col min="16134" max="16134" width="17.7109375" style="22" customWidth="1"/>
    <col min="16135" max="16135" width="3.5703125" style="22" customWidth="1"/>
    <col min="16136" max="16136" width="14.85546875" style="22" customWidth="1"/>
    <col min="16137" max="16384" width="14.5703125" style="22"/>
  </cols>
  <sheetData>
    <row r="1" spans="1:8" s="18" customFormat="1" ht="18">
      <c r="A1" s="283" t="s">
        <v>358</v>
      </c>
      <c r="B1" s="283"/>
      <c r="C1" s="283"/>
      <c r="D1" s="283"/>
      <c r="E1" s="283"/>
      <c r="F1" s="283"/>
      <c r="H1" s="19"/>
    </row>
    <row r="2" spans="1:8" s="18" customFormat="1" ht="18">
      <c r="A2" s="283" t="s">
        <v>142</v>
      </c>
      <c r="B2" s="283"/>
      <c r="C2" s="283"/>
      <c r="D2" s="283"/>
      <c r="E2" s="283"/>
      <c r="F2" s="283"/>
      <c r="H2" s="19"/>
    </row>
    <row r="3" spans="1:8" s="18" customFormat="1" ht="18">
      <c r="A3" s="333" t="s">
        <v>143</v>
      </c>
      <c r="B3" s="333"/>
      <c r="C3" s="333"/>
      <c r="D3" s="333"/>
      <c r="E3" s="333"/>
      <c r="F3" s="333"/>
      <c r="H3" s="19"/>
    </row>
    <row r="4" spans="1:8" ht="14.25" customHeight="1">
      <c r="A4" s="334" t="s">
        <v>144</v>
      </c>
      <c r="B4" s="334" t="s">
        <v>145</v>
      </c>
      <c r="C4" s="334" t="s">
        <v>146</v>
      </c>
      <c r="D4" s="335" t="s">
        <v>147</v>
      </c>
      <c r="E4" s="20"/>
      <c r="F4" s="21"/>
      <c r="H4" s="332" t="s">
        <v>148</v>
      </c>
    </row>
    <row r="5" spans="1:8" ht="18">
      <c r="A5" s="334"/>
      <c r="B5" s="334"/>
      <c r="C5" s="334"/>
      <c r="D5" s="335"/>
      <c r="E5" s="23"/>
      <c r="F5" s="24"/>
      <c r="H5" s="332"/>
    </row>
    <row r="6" spans="1:8" ht="18">
      <c r="A6" s="334"/>
      <c r="B6" s="334"/>
      <c r="C6" s="334"/>
      <c r="D6" s="335"/>
      <c r="E6" s="23"/>
      <c r="F6" s="24"/>
      <c r="H6" s="332"/>
    </row>
    <row r="7" spans="1:8" ht="18">
      <c r="A7" s="334"/>
      <c r="B7" s="334"/>
      <c r="C7" s="334"/>
      <c r="D7" s="335"/>
      <c r="E7" s="23"/>
      <c r="F7" s="24"/>
      <c r="H7" s="332"/>
    </row>
    <row r="8" spans="1:8" ht="18">
      <c r="A8" s="334"/>
      <c r="B8" s="334"/>
      <c r="C8" s="334"/>
      <c r="D8" s="335"/>
      <c r="E8" s="23"/>
      <c r="F8" s="24"/>
      <c r="H8" s="332"/>
    </row>
    <row r="9" spans="1:8" ht="18">
      <c r="A9" s="334"/>
      <c r="B9" s="334"/>
      <c r="C9" s="334"/>
      <c r="D9" s="335"/>
      <c r="E9" s="25"/>
      <c r="F9" s="26"/>
      <c r="H9" s="332"/>
    </row>
    <row r="10" spans="1:8" s="29" customFormat="1" ht="18">
      <c r="A10" s="27">
        <v>1</v>
      </c>
      <c r="B10" s="27">
        <v>2</v>
      </c>
      <c r="C10" s="20">
        <v>3</v>
      </c>
      <c r="D10" s="20">
        <v>4</v>
      </c>
      <c r="E10" s="23">
        <v>5</v>
      </c>
      <c r="F10" s="28" t="s">
        <v>149</v>
      </c>
      <c r="H10" s="332"/>
    </row>
    <row r="11" spans="1:8" ht="35.1" customHeight="1" thickBot="1">
      <c r="A11" s="30">
        <v>1</v>
      </c>
      <c r="B11" s="373" t="s">
        <v>890</v>
      </c>
      <c r="C11" s="220">
        <v>3150519</v>
      </c>
      <c r="D11" s="220">
        <v>3487488</v>
      </c>
      <c r="E11" s="220">
        <v>9352346</v>
      </c>
      <c r="F11" s="374">
        <f t="shared" ref="F11:F23" si="0">E11/D11</f>
        <v>2.6816854997063788</v>
      </c>
      <c r="G11" s="375"/>
      <c r="H11" s="220">
        <v>2.3199999999999998</v>
      </c>
    </row>
    <row r="12" spans="1:8" ht="35.1" customHeight="1" thickBot="1">
      <c r="A12" s="30">
        <v>2</v>
      </c>
      <c r="B12" s="373" t="s">
        <v>891</v>
      </c>
      <c r="C12" s="376">
        <v>3303725</v>
      </c>
      <c r="D12" s="376">
        <v>3488823</v>
      </c>
      <c r="E12" s="376">
        <v>15374696</v>
      </c>
      <c r="F12" s="374">
        <f t="shared" si="0"/>
        <v>4.4068432247780986</v>
      </c>
      <c r="G12" s="375"/>
      <c r="H12" s="220">
        <v>3.74</v>
      </c>
    </row>
    <row r="13" spans="1:8" ht="35.1" customHeight="1" thickBot="1">
      <c r="A13" s="30">
        <v>3</v>
      </c>
      <c r="B13" s="373" t="s">
        <v>892</v>
      </c>
      <c r="C13" s="376">
        <v>3367367</v>
      </c>
      <c r="D13" s="376">
        <v>3497411</v>
      </c>
      <c r="E13" s="376">
        <v>32258711</v>
      </c>
      <c r="F13" s="374">
        <f t="shared" si="0"/>
        <v>9.223597398189689</v>
      </c>
      <c r="G13" s="375"/>
      <c r="H13" s="220">
        <v>4.88</v>
      </c>
    </row>
    <row r="14" spans="1:8" ht="35.1" customHeight="1">
      <c r="A14" s="30">
        <v>1</v>
      </c>
      <c r="B14" s="377" t="s">
        <v>887</v>
      </c>
      <c r="C14" s="378">
        <v>3310911</v>
      </c>
      <c r="D14" s="378">
        <v>3506961</v>
      </c>
      <c r="E14" s="378">
        <v>23060758</v>
      </c>
      <c r="F14" s="379">
        <f t="shared" si="0"/>
        <v>6.575709852490518</v>
      </c>
      <c r="G14" s="375"/>
      <c r="H14" s="220">
        <v>5.9</v>
      </c>
    </row>
    <row r="15" spans="1:8" ht="35.1" customHeight="1">
      <c r="A15" s="30">
        <v>2</v>
      </c>
      <c r="B15" s="377" t="s">
        <v>888</v>
      </c>
      <c r="C15" s="378">
        <v>3197040</v>
      </c>
      <c r="D15" s="378">
        <v>3483209</v>
      </c>
      <c r="E15" s="378">
        <v>15232925</v>
      </c>
      <c r="F15" s="379">
        <f t="shared" si="0"/>
        <v>4.3732446143771444</v>
      </c>
      <c r="G15" s="375"/>
      <c r="H15" s="220">
        <v>4.4000000000000004</v>
      </c>
    </row>
    <row r="16" spans="1:8" ht="35.1" customHeight="1">
      <c r="A16" s="30">
        <v>3</v>
      </c>
      <c r="B16" s="377" t="s">
        <v>889</v>
      </c>
      <c r="C16" s="378">
        <v>3293122</v>
      </c>
      <c r="D16" s="378">
        <v>3523731</v>
      </c>
      <c r="E16" s="378">
        <v>25385368</v>
      </c>
      <c r="F16" s="379">
        <f t="shared" si="0"/>
        <v>7.2041163187541839</v>
      </c>
      <c r="G16" s="375"/>
      <c r="H16" s="220">
        <v>4.59</v>
      </c>
    </row>
    <row r="17" spans="1:8" ht="35.1" customHeight="1">
      <c r="A17" s="30">
        <v>1</v>
      </c>
      <c r="B17" s="377" t="s">
        <v>884</v>
      </c>
      <c r="C17" s="378">
        <v>3333120</v>
      </c>
      <c r="D17" s="378">
        <v>3531569</v>
      </c>
      <c r="E17" s="378">
        <v>13466304</v>
      </c>
      <c r="F17" s="379">
        <f t="shared" si="0"/>
        <v>3.8131221561861031</v>
      </c>
      <c r="G17" s="375"/>
      <c r="H17" s="220">
        <v>3.28</v>
      </c>
    </row>
    <row r="18" spans="1:8" ht="35.1" customHeight="1">
      <c r="A18" s="30">
        <v>2</v>
      </c>
      <c r="B18" s="377" t="s">
        <v>885</v>
      </c>
      <c r="C18" s="378">
        <v>3242236</v>
      </c>
      <c r="D18" s="378">
        <v>3542129</v>
      </c>
      <c r="E18" s="378">
        <v>12933304</v>
      </c>
      <c r="F18" s="379">
        <f t="shared" si="0"/>
        <v>3.6512797811711546</v>
      </c>
      <c r="G18" s="375"/>
      <c r="H18" s="220">
        <v>2.42</v>
      </c>
    </row>
    <row r="19" spans="1:8" ht="35.1" customHeight="1">
      <c r="A19" s="30">
        <v>3</v>
      </c>
      <c r="B19" s="377" t="s">
        <v>886</v>
      </c>
      <c r="C19" s="378">
        <v>3279248</v>
      </c>
      <c r="D19" s="378">
        <v>3550350</v>
      </c>
      <c r="E19" s="378">
        <v>12096162</v>
      </c>
      <c r="F19" s="379">
        <f t="shared" si="0"/>
        <v>3.4070336727364907</v>
      </c>
      <c r="G19" s="375"/>
      <c r="H19" s="220">
        <v>2.2599999999999998</v>
      </c>
    </row>
    <row r="20" spans="1:8" ht="35.1" customHeight="1">
      <c r="A20" s="30">
        <v>1</v>
      </c>
      <c r="B20" s="377" t="s">
        <v>150</v>
      </c>
      <c r="C20" s="378">
        <v>3371285</v>
      </c>
      <c r="D20" s="378">
        <v>3558247</v>
      </c>
      <c r="E20" s="378">
        <v>15152695</v>
      </c>
      <c r="F20" s="379">
        <f t="shared" si="0"/>
        <v>4.2584719385697509</v>
      </c>
      <c r="G20" s="375"/>
      <c r="H20" s="220">
        <v>3.21</v>
      </c>
    </row>
    <row r="21" spans="1:8" ht="35.1" customHeight="1">
      <c r="A21" s="30">
        <v>2</v>
      </c>
      <c r="B21" s="377" t="s">
        <v>151</v>
      </c>
      <c r="C21" s="378">
        <v>3311163</v>
      </c>
      <c r="D21" s="378">
        <v>3567783</v>
      </c>
      <c r="E21" s="378">
        <v>11877305</v>
      </c>
      <c r="F21" s="379">
        <f t="shared" si="0"/>
        <v>3.32904355449869</v>
      </c>
      <c r="G21" s="375"/>
      <c r="H21" s="220">
        <v>1.89</v>
      </c>
    </row>
    <row r="22" spans="1:8" ht="35.1" customHeight="1">
      <c r="A22" s="30">
        <v>3</v>
      </c>
      <c r="B22" s="377" t="s">
        <v>152</v>
      </c>
      <c r="C22" s="378">
        <v>3029664</v>
      </c>
      <c r="D22" s="378">
        <v>3578282</v>
      </c>
      <c r="E22" s="378">
        <v>18816339</v>
      </c>
      <c r="F22" s="379">
        <f t="shared" si="0"/>
        <v>5.2584840993527058</v>
      </c>
      <c r="G22" s="375"/>
      <c r="H22" s="220">
        <v>3.22</v>
      </c>
    </row>
    <row r="23" spans="1:8" ht="35.1" customHeight="1">
      <c r="B23" s="375"/>
      <c r="C23" s="380"/>
      <c r="D23" s="381">
        <f>SUM(D11:D22)</f>
        <v>42315983</v>
      </c>
      <c r="E23" s="381">
        <f>SUM(E11:E22)</f>
        <v>205006913</v>
      </c>
      <c r="F23" s="374">
        <f t="shared" si="0"/>
        <v>4.8446685735741974</v>
      </c>
      <c r="G23" s="375"/>
      <c r="H23" s="382">
        <f>AVERAGE(H20:H22)</f>
        <v>2.7733333333333334</v>
      </c>
    </row>
  </sheetData>
  <mergeCells count="8">
    <mergeCell ref="H4:H10"/>
    <mergeCell ref="A1:F1"/>
    <mergeCell ref="A2:F2"/>
    <mergeCell ref="A3:F3"/>
    <mergeCell ref="A4:A9"/>
    <mergeCell ref="B4:B9"/>
    <mergeCell ref="C4:C9"/>
    <mergeCell ref="D4:D9"/>
  </mergeCells>
  <printOptions horizontalCentered="1"/>
  <pageMargins left="0.45" right="0.45" top="0.5" bottom="0.5" header="0.3" footer="0.3"/>
  <pageSetup paperSize="9" scale="120" orientation="landscape" r:id="rId1"/>
  <headerFooter>
    <oddFooter>&amp;L&amp;A</oddFooter>
  </headerFooter>
  <drawing r:id="rId2"/>
  <legacyDrawing r:id="rId3"/>
  <oleObjects>
    <mc:AlternateContent xmlns:mc="http://schemas.openxmlformats.org/markup-compatibility/2006">
      <mc:Choice Requires="x14">
        <oleObject progId="Equation.3" shapeId="1025" r:id="rId4">
          <objectPr defaultSize="0" autoPict="0" r:id="rId5">
            <anchor moveWithCells="1" sizeWithCells="1">
              <from>
                <xdr:col>5</xdr:col>
                <xdr:colOff>85725</xdr:colOff>
                <xdr:row>5</xdr:row>
                <xdr:rowOff>19050</xdr:rowOff>
              </from>
              <to>
                <xdr:col>5</xdr:col>
                <xdr:colOff>1085850</xdr:colOff>
                <xdr:row>7</xdr:row>
                <xdr:rowOff>171450</xdr:rowOff>
              </to>
            </anchor>
          </objectPr>
        </oleObject>
      </mc:Choice>
      <mc:Fallback>
        <oleObject progId="Equation.3" shapeId="1025" r:id="rId4"/>
      </mc:Fallback>
    </mc:AlternateContent>
    <mc:AlternateContent xmlns:mc="http://schemas.openxmlformats.org/markup-compatibility/2006">
      <mc:Choice Requires="x14">
        <oleObject progId="Equation.3" shapeId="1026" r:id="rId6">
          <objectPr defaultSize="0" autoPict="0" r:id="rId7">
            <anchor moveWithCells="1" sizeWithCells="1">
              <from>
                <xdr:col>4</xdr:col>
                <xdr:colOff>85725</xdr:colOff>
                <xdr:row>4</xdr:row>
                <xdr:rowOff>57150</xdr:rowOff>
              </from>
              <to>
                <xdr:col>4</xdr:col>
                <xdr:colOff>990600</xdr:colOff>
                <xdr:row>7</xdr:row>
                <xdr:rowOff>9525</xdr:rowOff>
              </to>
            </anchor>
          </objectPr>
        </oleObject>
      </mc:Choice>
      <mc:Fallback>
        <oleObject progId="Equation.3" shapeId="1026" r:id="rId6"/>
      </mc:Fallback>
    </mc:AlternateContent>
  </oleObjects>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9"/>
  <sheetViews>
    <sheetView topLeftCell="A13" zoomScaleNormal="100" zoomScaleSheetLayoutView="100" workbookViewId="0">
      <selection activeCell="L21" sqref="L21"/>
    </sheetView>
  </sheetViews>
  <sheetFormatPr defaultRowHeight="15"/>
  <cols>
    <col min="1" max="1" width="8" customWidth="1"/>
    <col min="2" max="2" width="10" bestFit="1" customWidth="1"/>
    <col min="3" max="3" width="12.7109375" hidden="1" customWidth="1"/>
    <col min="4" max="4" width="15.85546875" hidden="1" customWidth="1"/>
    <col min="5" max="5" width="27.140625" hidden="1" customWidth="1"/>
    <col min="6" max="6" width="14.5703125" customWidth="1"/>
    <col min="7" max="7" width="13.5703125" customWidth="1"/>
    <col min="8" max="8" width="11.42578125" customWidth="1"/>
    <col min="9" max="9" width="19.28515625" customWidth="1"/>
    <col min="10" max="10" width="11.42578125" customWidth="1"/>
    <col min="11" max="11" width="10.140625" bestFit="1" customWidth="1"/>
    <col min="12" max="12" width="3.28515625" customWidth="1"/>
    <col min="13" max="14" width="10.28515625" customWidth="1"/>
    <col min="15" max="15" width="3.140625" customWidth="1"/>
    <col min="257" max="257" width="8" customWidth="1"/>
    <col min="258" max="258" width="10" bestFit="1" customWidth="1"/>
    <col min="259" max="261" width="0" hidden="1" customWidth="1"/>
    <col min="262" max="262" width="14.5703125" customWidth="1"/>
    <col min="263" max="263" width="13.5703125" customWidth="1"/>
    <col min="264" max="264" width="11.42578125" customWidth="1"/>
    <col min="265" max="265" width="19.28515625" customWidth="1"/>
    <col min="266" max="266" width="11.42578125" customWidth="1"/>
    <col min="267" max="267" width="10.140625" bestFit="1" customWidth="1"/>
    <col min="268" max="268" width="3.28515625" customWidth="1"/>
    <col min="269" max="270" width="10.28515625" customWidth="1"/>
    <col min="271" max="271" width="3.140625" customWidth="1"/>
    <col min="513" max="513" width="8" customWidth="1"/>
    <col min="514" max="514" width="10" bestFit="1" customWidth="1"/>
    <col min="515" max="517" width="0" hidden="1" customWidth="1"/>
    <col min="518" max="518" width="14.5703125" customWidth="1"/>
    <col min="519" max="519" width="13.5703125" customWidth="1"/>
    <col min="520" max="520" width="11.42578125" customWidth="1"/>
    <col min="521" max="521" width="19.28515625" customWidth="1"/>
    <col min="522" max="522" width="11.42578125" customWidth="1"/>
    <col min="523" max="523" width="10.140625" bestFit="1" customWidth="1"/>
    <col min="524" max="524" width="3.28515625" customWidth="1"/>
    <col min="525" max="526" width="10.28515625" customWidth="1"/>
    <col min="527" max="527" width="3.140625" customWidth="1"/>
    <col min="769" max="769" width="8" customWidth="1"/>
    <col min="770" max="770" width="10" bestFit="1" customWidth="1"/>
    <col min="771" max="773" width="0" hidden="1" customWidth="1"/>
    <col min="774" max="774" width="14.5703125" customWidth="1"/>
    <col min="775" max="775" width="13.5703125" customWidth="1"/>
    <col min="776" max="776" width="11.42578125" customWidth="1"/>
    <col min="777" max="777" width="19.28515625" customWidth="1"/>
    <col min="778" max="778" width="11.42578125" customWidth="1"/>
    <col min="779" max="779" width="10.140625" bestFit="1" customWidth="1"/>
    <col min="780" max="780" width="3.28515625" customWidth="1"/>
    <col min="781" max="782" width="10.28515625" customWidth="1"/>
    <col min="783" max="783" width="3.140625" customWidth="1"/>
    <col min="1025" max="1025" width="8" customWidth="1"/>
    <col min="1026" max="1026" width="10" bestFit="1" customWidth="1"/>
    <col min="1027" max="1029" width="0" hidden="1" customWidth="1"/>
    <col min="1030" max="1030" width="14.5703125" customWidth="1"/>
    <col min="1031" max="1031" width="13.5703125" customWidth="1"/>
    <col min="1032" max="1032" width="11.42578125" customWidth="1"/>
    <col min="1033" max="1033" width="19.28515625" customWidth="1"/>
    <col min="1034" max="1034" width="11.42578125" customWidth="1"/>
    <col min="1035" max="1035" width="10.140625" bestFit="1" customWidth="1"/>
    <col min="1036" max="1036" width="3.28515625" customWidth="1"/>
    <col min="1037" max="1038" width="10.28515625" customWidth="1"/>
    <col min="1039" max="1039" width="3.140625" customWidth="1"/>
    <col min="1281" max="1281" width="8" customWidth="1"/>
    <col min="1282" max="1282" width="10" bestFit="1" customWidth="1"/>
    <col min="1283" max="1285" width="0" hidden="1" customWidth="1"/>
    <col min="1286" max="1286" width="14.5703125" customWidth="1"/>
    <col min="1287" max="1287" width="13.5703125" customWidth="1"/>
    <col min="1288" max="1288" width="11.42578125" customWidth="1"/>
    <col min="1289" max="1289" width="19.28515625" customWidth="1"/>
    <col min="1290" max="1290" width="11.42578125" customWidth="1"/>
    <col min="1291" max="1291" width="10.140625" bestFit="1" customWidth="1"/>
    <col min="1292" max="1292" width="3.28515625" customWidth="1"/>
    <col min="1293" max="1294" width="10.28515625" customWidth="1"/>
    <col min="1295" max="1295" width="3.140625" customWidth="1"/>
    <col min="1537" max="1537" width="8" customWidth="1"/>
    <col min="1538" max="1538" width="10" bestFit="1" customWidth="1"/>
    <col min="1539" max="1541" width="0" hidden="1" customWidth="1"/>
    <col min="1542" max="1542" width="14.5703125" customWidth="1"/>
    <col min="1543" max="1543" width="13.5703125" customWidth="1"/>
    <col min="1544" max="1544" width="11.42578125" customWidth="1"/>
    <col min="1545" max="1545" width="19.28515625" customWidth="1"/>
    <col min="1546" max="1546" width="11.42578125" customWidth="1"/>
    <col min="1547" max="1547" width="10.140625" bestFit="1" customWidth="1"/>
    <col min="1548" max="1548" width="3.28515625" customWidth="1"/>
    <col min="1549" max="1550" width="10.28515625" customWidth="1"/>
    <col min="1551" max="1551" width="3.140625" customWidth="1"/>
    <col min="1793" max="1793" width="8" customWidth="1"/>
    <col min="1794" max="1794" width="10" bestFit="1" customWidth="1"/>
    <col min="1795" max="1797" width="0" hidden="1" customWidth="1"/>
    <col min="1798" max="1798" width="14.5703125" customWidth="1"/>
    <col min="1799" max="1799" width="13.5703125" customWidth="1"/>
    <col min="1800" max="1800" width="11.42578125" customWidth="1"/>
    <col min="1801" max="1801" width="19.28515625" customWidth="1"/>
    <col min="1802" max="1802" width="11.42578125" customWidth="1"/>
    <col min="1803" max="1803" width="10.140625" bestFit="1" customWidth="1"/>
    <col min="1804" max="1804" width="3.28515625" customWidth="1"/>
    <col min="1805" max="1806" width="10.28515625" customWidth="1"/>
    <col min="1807" max="1807" width="3.140625" customWidth="1"/>
    <col min="2049" max="2049" width="8" customWidth="1"/>
    <col min="2050" max="2050" width="10" bestFit="1" customWidth="1"/>
    <col min="2051" max="2053" width="0" hidden="1" customWidth="1"/>
    <col min="2054" max="2054" width="14.5703125" customWidth="1"/>
    <col min="2055" max="2055" width="13.5703125" customWidth="1"/>
    <col min="2056" max="2056" width="11.42578125" customWidth="1"/>
    <col min="2057" max="2057" width="19.28515625" customWidth="1"/>
    <col min="2058" max="2058" width="11.42578125" customWidth="1"/>
    <col min="2059" max="2059" width="10.140625" bestFit="1" customWidth="1"/>
    <col min="2060" max="2060" width="3.28515625" customWidth="1"/>
    <col min="2061" max="2062" width="10.28515625" customWidth="1"/>
    <col min="2063" max="2063" width="3.140625" customWidth="1"/>
    <col min="2305" max="2305" width="8" customWidth="1"/>
    <col min="2306" max="2306" width="10" bestFit="1" customWidth="1"/>
    <col min="2307" max="2309" width="0" hidden="1" customWidth="1"/>
    <col min="2310" max="2310" width="14.5703125" customWidth="1"/>
    <col min="2311" max="2311" width="13.5703125" customWidth="1"/>
    <col min="2312" max="2312" width="11.42578125" customWidth="1"/>
    <col min="2313" max="2313" width="19.28515625" customWidth="1"/>
    <col min="2314" max="2314" width="11.42578125" customWidth="1"/>
    <col min="2315" max="2315" width="10.140625" bestFit="1" customWidth="1"/>
    <col min="2316" max="2316" width="3.28515625" customWidth="1"/>
    <col min="2317" max="2318" width="10.28515625" customWidth="1"/>
    <col min="2319" max="2319" width="3.140625" customWidth="1"/>
    <col min="2561" max="2561" width="8" customWidth="1"/>
    <col min="2562" max="2562" width="10" bestFit="1" customWidth="1"/>
    <col min="2563" max="2565" width="0" hidden="1" customWidth="1"/>
    <col min="2566" max="2566" width="14.5703125" customWidth="1"/>
    <col min="2567" max="2567" width="13.5703125" customWidth="1"/>
    <col min="2568" max="2568" width="11.42578125" customWidth="1"/>
    <col min="2569" max="2569" width="19.28515625" customWidth="1"/>
    <col min="2570" max="2570" width="11.42578125" customWidth="1"/>
    <col min="2571" max="2571" width="10.140625" bestFit="1" customWidth="1"/>
    <col min="2572" max="2572" width="3.28515625" customWidth="1"/>
    <col min="2573" max="2574" width="10.28515625" customWidth="1"/>
    <col min="2575" max="2575" width="3.140625" customWidth="1"/>
    <col min="2817" max="2817" width="8" customWidth="1"/>
    <col min="2818" max="2818" width="10" bestFit="1" customWidth="1"/>
    <col min="2819" max="2821" width="0" hidden="1" customWidth="1"/>
    <col min="2822" max="2822" width="14.5703125" customWidth="1"/>
    <col min="2823" max="2823" width="13.5703125" customWidth="1"/>
    <col min="2824" max="2824" width="11.42578125" customWidth="1"/>
    <col min="2825" max="2825" width="19.28515625" customWidth="1"/>
    <col min="2826" max="2826" width="11.42578125" customWidth="1"/>
    <col min="2827" max="2827" width="10.140625" bestFit="1" customWidth="1"/>
    <col min="2828" max="2828" width="3.28515625" customWidth="1"/>
    <col min="2829" max="2830" width="10.28515625" customWidth="1"/>
    <col min="2831" max="2831" width="3.140625" customWidth="1"/>
    <col min="3073" max="3073" width="8" customWidth="1"/>
    <col min="3074" max="3074" width="10" bestFit="1" customWidth="1"/>
    <col min="3075" max="3077" width="0" hidden="1" customWidth="1"/>
    <col min="3078" max="3078" width="14.5703125" customWidth="1"/>
    <col min="3079" max="3079" width="13.5703125" customWidth="1"/>
    <col min="3080" max="3080" width="11.42578125" customWidth="1"/>
    <col min="3081" max="3081" width="19.28515625" customWidth="1"/>
    <col min="3082" max="3082" width="11.42578125" customWidth="1"/>
    <col min="3083" max="3083" width="10.140625" bestFit="1" customWidth="1"/>
    <col min="3084" max="3084" width="3.28515625" customWidth="1"/>
    <col min="3085" max="3086" width="10.28515625" customWidth="1"/>
    <col min="3087" max="3087" width="3.140625" customWidth="1"/>
    <col min="3329" max="3329" width="8" customWidth="1"/>
    <col min="3330" max="3330" width="10" bestFit="1" customWidth="1"/>
    <col min="3331" max="3333" width="0" hidden="1" customWidth="1"/>
    <col min="3334" max="3334" width="14.5703125" customWidth="1"/>
    <col min="3335" max="3335" width="13.5703125" customWidth="1"/>
    <col min="3336" max="3336" width="11.42578125" customWidth="1"/>
    <col min="3337" max="3337" width="19.28515625" customWidth="1"/>
    <col min="3338" max="3338" width="11.42578125" customWidth="1"/>
    <col min="3339" max="3339" width="10.140625" bestFit="1" customWidth="1"/>
    <col min="3340" max="3340" width="3.28515625" customWidth="1"/>
    <col min="3341" max="3342" width="10.28515625" customWidth="1"/>
    <col min="3343" max="3343" width="3.140625" customWidth="1"/>
    <col min="3585" max="3585" width="8" customWidth="1"/>
    <col min="3586" max="3586" width="10" bestFit="1" customWidth="1"/>
    <col min="3587" max="3589" width="0" hidden="1" customWidth="1"/>
    <col min="3590" max="3590" width="14.5703125" customWidth="1"/>
    <col min="3591" max="3591" width="13.5703125" customWidth="1"/>
    <col min="3592" max="3592" width="11.42578125" customWidth="1"/>
    <col min="3593" max="3593" width="19.28515625" customWidth="1"/>
    <col min="3594" max="3594" width="11.42578125" customWidth="1"/>
    <col min="3595" max="3595" width="10.140625" bestFit="1" customWidth="1"/>
    <col min="3596" max="3596" width="3.28515625" customWidth="1"/>
    <col min="3597" max="3598" width="10.28515625" customWidth="1"/>
    <col min="3599" max="3599" width="3.140625" customWidth="1"/>
    <col min="3841" max="3841" width="8" customWidth="1"/>
    <col min="3842" max="3842" width="10" bestFit="1" customWidth="1"/>
    <col min="3843" max="3845" width="0" hidden="1" customWidth="1"/>
    <col min="3846" max="3846" width="14.5703125" customWidth="1"/>
    <col min="3847" max="3847" width="13.5703125" customWidth="1"/>
    <col min="3848" max="3848" width="11.42578125" customWidth="1"/>
    <col min="3849" max="3849" width="19.28515625" customWidth="1"/>
    <col min="3850" max="3850" width="11.42578125" customWidth="1"/>
    <col min="3851" max="3851" width="10.140625" bestFit="1" customWidth="1"/>
    <col min="3852" max="3852" width="3.28515625" customWidth="1"/>
    <col min="3853" max="3854" width="10.28515625" customWidth="1"/>
    <col min="3855" max="3855" width="3.140625" customWidth="1"/>
    <col min="4097" max="4097" width="8" customWidth="1"/>
    <col min="4098" max="4098" width="10" bestFit="1" customWidth="1"/>
    <col min="4099" max="4101" width="0" hidden="1" customWidth="1"/>
    <col min="4102" max="4102" width="14.5703125" customWidth="1"/>
    <col min="4103" max="4103" width="13.5703125" customWidth="1"/>
    <col min="4104" max="4104" width="11.42578125" customWidth="1"/>
    <col min="4105" max="4105" width="19.28515625" customWidth="1"/>
    <col min="4106" max="4106" width="11.42578125" customWidth="1"/>
    <col min="4107" max="4107" width="10.140625" bestFit="1" customWidth="1"/>
    <col min="4108" max="4108" width="3.28515625" customWidth="1"/>
    <col min="4109" max="4110" width="10.28515625" customWidth="1"/>
    <col min="4111" max="4111" width="3.140625" customWidth="1"/>
    <col min="4353" max="4353" width="8" customWidth="1"/>
    <col min="4354" max="4354" width="10" bestFit="1" customWidth="1"/>
    <col min="4355" max="4357" width="0" hidden="1" customWidth="1"/>
    <col min="4358" max="4358" width="14.5703125" customWidth="1"/>
    <col min="4359" max="4359" width="13.5703125" customWidth="1"/>
    <col min="4360" max="4360" width="11.42578125" customWidth="1"/>
    <col min="4361" max="4361" width="19.28515625" customWidth="1"/>
    <col min="4362" max="4362" width="11.42578125" customWidth="1"/>
    <col min="4363" max="4363" width="10.140625" bestFit="1" customWidth="1"/>
    <col min="4364" max="4364" width="3.28515625" customWidth="1"/>
    <col min="4365" max="4366" width="10.28515625" customWidth="1"/>
    <col min="4367" max="4367" width="3.140625" customWidth="1"/>
    <col min="4609" max="4609" width="8" customWidth="1"/>
    <col min="4610" max="4610" width="10" bestFit="1" customWidth="1"/>
    <col min="4611" max="4613" width="0" hidden="1" customWidth="1"/>
    <col min="4614" max="4614" width="14.5703125" customWidth="1"/>
    <col min="4615" max="4615" width="13.5703125" customWidth="1"/>
    <col min="4616" max="4616" width="11.42578125" customWidth="1"/>
    <col min="4617" max="4617" width="19.28515625" customWidth="1"/>
    <col min="4618" max="4618" width="11.42578125" customWidth="1"/>
    <col min="4619" max="4619" width="10.140625" bestFit="1" customWidth="1"/>
    <col min="4620" max="4620" width="3.28515625" customWidth="1"/>
    <col min="4621" max="4622" width="10.28515625" customWidth="1"/>
    <col min="4623" max="4623" width="3.140625" customWidth="1"/>
    <col min="4865" max="4865" width="8" customWidth="1"/>
    <col min="4866" max="4866" width="10" bestFit="1" customWidth="1"/>
    <col min="4867" max="4869" width="0" hidden="1" customWidth="1"/>
    <col min="4870" max="4870" width="14.5703125" customWidth="1"/>
    <col min="4871" max="4871" width="13.5703125" customWidth="1"/>
    <col min="4872" max="4872" width="11.42578125" customWidth="1"/>
    <col min="4873" max="4873" width="19.28515625" customWidth="1"/>
    <col min="4874" max="4874" width="11.42578125" customWidth="1"/>
    <col min="4875" max="4875" width="10.140625" bestFit="1" customWidth="1"/>
    <col min="4876" max="4876" width="3.28515625" customWidth="1"/>
    <col min="4877" max="4878" width="10.28515625" customWidth="1"/>
    <col min="4879" max="4879" width="3.140625" customWidth="1"/>
    <col min="5121" max="5121" width="8" customWidth="1"/>
    <col min="5122" max="5122" width="10" bestFit="1" customWidth="1"/>
    <col min="5123" max="5125" width="0" hidden="1" customWidth="1"/>
    <col min="5126" max="5126" width="14.5703125" customWidth="1"/>
    <col min="5127" max="5127" width="13.5703125" customWidth="1"/>
    <col min="5128" max="5128" width="11.42578125" customWidth="1"/>
    <col min="5129" max="5129" width="19.28515625" customWidth="1"/>
    <col min="5130" max="5130" width="11.42578125" customWidth="1"/>
    <col min="5131" max="5131" width="10.140625" bestFit="1" customWidth="1"/>
    <col min="5132" max="5132" width="3.28515625" customWidth="1"/>
    <col min="5133" max="5134" width="10.28515625" customWidth="1"/>
    <col min="5135" max="5135" width="3.140625" customWidth="1"/>
    <col min="5377" max="5377" width="8" customWidth="1"/>
    <col min="5378" max="5378" width="10" bestFit="1" customWidth="1"/>
    <col min="5379" max="5381" width="0" hidden="1" customWidth="1"/>
    <col min="5382" max="5382" width="14.5703125" customWidth="1"/>
    <col min="5383" max="5383" width="13.5703125" customWidth="1"/>
    <col min="5384" max="5384" width="11.42578125" customWidth="1"/>
    <col min="5385" max="5385" width="19.28515625" customWidth="1"/>
    <col min="5386" max="5386" width="11.42578125" customWidth="1"/>
    <col min="5387" max="5387" width="10.140625" bestFit="1" customWidth="1"/>
    <col min="5388" max="5388" width="3.28515625" customWidth="1"/>
    <col min="5389" max="5390" width="10.28515625" customWidth="1"/>
    <col min="5391" max="5391" width="3.140625" customWidth="1"/>
    <col min="5633" max="5633" width="8" customWidth="1"/>
    <col min="5634" max="5634" width="10" bestFit="1" customWidth="1"/>
    <col min="5635" max="5637" width="0" hidden="1" customWidth="1"/>
    <col min="5638" max="5638" width="14.5703125" customWidth="1"/>
    <col min="5639" max="5639" width="13.5703125" customWidth="1"/>
    <col min="5640" max="5640" width="11.42578125" customWidth="1"/>
    <col min="5641" max="5641" width="19.28515625" customWidth="1"/>
    <col min="5642" max="5642" width="11.42578125" customWidth="1"/>
    <col min="5643" max="5643" width="10.140625" bestFit="1" customWidth="1"/>
    <col min="5644" max="5644" width="3.28515625" customWidth="1"/>
    <col min="5645" max="5646" width="10.28515625" customWidth="1"/>
    <col min="5647" max="5647" width="3.140625" customWidth="1"/>
    <col min="5889" max="5889" width="8" customWidth="1"/>
    <col min="5890" max="5890" width="10" bestFit="1" customWidth="1"/>
    <col min="5891" max="5893" width="0" hidden="1" customWidth="1"/>
    <col min="5894" max="5894" width="14.5703125" customWidth="1"/>
    <col min="5895" max="5895" width="13.5703125" customWidth="1"/>
    <col min="5896" max="5896" width="11.42578125" customWidth="1"/>
    <col min="5897" max="5897" width="19.28515625" customWidth="1"/>
    <col min="5898" max="5898" width="11.42578125" customWidth="1"/>
    <col min="5899" max="5899" width="10.140625" bestFit="1" customWidth="1"/>
    <col min="5900" max="5900" width="3.28515625" customWidth="1"/>
    <col min="5901" max="5902" width="10.28515625" customWidth="1"/>
    <col min="5903" max="5903" width="3.140625" customWidth="1"/>
    <col min="6145" max="6145" width="8" customWidth="1"/>
    <col min="6146" max="6146" width="10" bestFit="1" customWidth="1"/>
    <col min="6147" max="6149" width="0" hidden="1" customWidth="1"/>
    <col min="6150" max="6150" width="14.5703125" customWidth="1"/>
    <col min="6151" max="6151" width="13.5703125" customWidth="1"/>
    <col min="6152" max="6152" width="11.42578125" customWidth="1"/>
    <col min="6153" max="6153" width="19.28515625" customWidth="1"/>
    <col min="6154" max="6154" width="11.42578125" customWidth="1"/>
    <col min="6155" max="6155" width="10.140625" bestFit="1" customWidth="1"/>
    <col min="6156" max="6156" width="3.28515625" customWidth="1"/>
    <col min="6157" max="6158" width="10.28515625" customWidth="1"/>
    <col min="6159" max="6159" width="3.140625" customWidth="1"/>
    <col min="6401" max="6401" width="8" customWidth="1"/>
    <col min="6402" max="6402" width="10" bestFit="1" customWidth="1"/>
    <col min="6403" max="6405" width="0" hidden="1" customWidth="1"/>
    <col min="6406" max="6406" width="14.5703125" customWidth="1"/>
    <col min="6407" max="6407" width="13.5703125" customWidth="1"/>
    <col min="6408" max="6408" width="11.42578125" customWidth="1"/>
    <col min="6409" max="6409" width="19.28515625" customWidth="1"/>
    <col min="6410" max="6410" width="11.42578125" customWidth="1"/>
    <col min="6411" max="6411" width="10.140625" bestFit="1" customWidth="1"/>
    <col min="6412" max="6412" width="3.28515625" customWidth="1"/>
    <col min="6413" max="6414" width="10.28515625" customWidth="1"/>
    <col min="6415" max="6415" width="3.140625" customWidth="1"/>
    <col min="6657" max="6657" width="8" customWidth="1"/>
    <col min="6658" max="6658" width="10" bestFit="1" customWidth="1"/>
    <col min="6659" max="6661" width="0" hidden="1" customWidth="1"/>
    <col min="6662" max="6662" width="14.5703125" customWidth="1"/>
    <col min="6663" max="6663" width="13.5703125" customWidth="1"/>
    <col min="6664" max="6664" width="11.42578125" customWidth="1"/>
    <col min="6665" max="6665" width="19.28515625" customWidth="1"/>
    <col min="6666" max="6666" width="11.42578125" customWidth="1"/>
    <col min="6667" max="6667" width="10.140625" bestFit="1" customWidth="1"/>
    <col min="6668" max="6668" width="3.28515625" customWidth="1"/>
    <col min="6669" max="6670" width="10.28515625" customWidth="1"/>
    <col min="6671" max="6671" width="3.140625" customWidth="1"/>
    <col min="6913" max="6913" width="8" customWidth="1"/>
    <col min="6914" max="6914" width="10" bestFit="1" customWidth="1"/>
    <col min="6915" max="6917" width="0" hidden="1" customWidth="1"/>
    <col min="6918" max="6918" width="14.5703125" customWidth="1"/>
    <col min="6919" max="6919" width="13.5703125" customWidth="1"/>
    <col min="6920" max="6920" width="11.42578125" customWidth="1"/>
    <col min="6921" max="6921" width="19.28515625" customWidth="1"/>
    <col min="6922" max="6922" width="11.42578125" customWidth="1"/>
    <col min="6923" max="6923" width="10.140625" bestFit="1" customWidth="1"/>
    <col min="6924" max="6924" width="3.28515625" customWidth="1"/>
    <col min="6925" max="6926" width="10.28515625" customWidth="1"/>
    <col min="6927" max="6927" width="3.140625" customWidth="1"/>
    <col min="7169" max="7169" width="8" customWidth="1"/>
    <col min="7170" max="7170" width="10" bestFit="1" customWidth="1"/>
    <col min="7171" max="7173" width="0" hidden="1" customWidth="1"/>
    <col min="7174" max="7174" width="14.5703125" customWidth="1"/>
    <col min="7175" max="7175" width="13.5703125" customWidth="1"/>
    <col min="7176" max="7176" width="11.42578125" customWidth="1"/>
    <col min="7177" max="7177" width="19.28515625" customWidth="1"/>
    <col min="7178" max="7178" width="11.42578125" customWidth="1"/>
    <col min="7179" max="7179" width="10.140625" bestFit="1" customWidth="1"/>
    <col min="7180" max="7180" width="3.28515625" customWidth="1"/>
    <col min="7181" max="7182" width="10.28515625" customWidth="1"/>
    <col min="7183" max="7183" width="3.140625" customWidth="1"/>
    <col min="7425" max="7425" width="8" customWidth="1"/>
    <col min="7426" max="7426" width="10" bestFit="1" customWidth="1"/>
    <col min="7427" max="7429" width="0" hidden="1" customWidth="1"/>
    <col min="7430" max="7430" width="14.5703125" customWidth="1"/>
    <col min="7431" max="7431" width="13.5703125" customWidth="1"/>
    <col min="7432" max="7432" width="11.42578125" customWidth="1"/>
    <col min="7433" max="7433" width="19.28515625" customWidth="1"/>
    <col min="7434" max="7434" width="11.42578125" customWidth="1"/>
    <col min="7435" max="7435" width="10.140625" bestFit="1" customWidth="1"/>
    <col min="7436" max="7436" width="3.28515625" customWidth="1"/>
    <col min="7437" max="7438" width="10.28515625" customWidth="1"/>
    <col min="7439" max="7439" width="3.140625" customWidth="1"/>
    <col min="7681" max="7681" width="8" customWidth="1"/>
    <col min="7682" max="7682" width="10" bestFit="1" customWidth="1"/>
    <col min="7683" max="7685" width="0" hidden="1" customWidth="1"/>
    <col min="7686" max="7686" width="14.5703125" customWidth="1"/>
    <col min="7687" max="7687" width="13.5703125" customWidth="1"/>
    <col min="7688" max="7688" width="11.42578125" customWidth="1"/>
    <col min="7689" max="7689" width="19.28515625" customWidth="1"/>
    <col min="7690" max="7690" width="11.42578125" customWidth="1"/>
    <col min="7691" max="7691" width="10.140625" bestFit="1" customWidth="1"/>
    <col min="7692" max="7692" width="3.28515625" customWidth="1"/>
    <col min="7693" max="7694" width="10.28515625" customWidth="1"/>
    <col min="7695" max="7695" width="3.140625" customWidth="1"/>
    <col min="7937" max="7937" width="8" customWidth="1"/>
    <col min="7938" max="7938" width="10" bestFit="1" customWidth="1"/>
    <col min="7939" max="7941" width="0" hidden="1" customWidth="1"/>
    <col min="7942" max="7942" width="14.5703125" customWidth="1"/>
    <col min="7943" max="7943" width="13.5703125" customWidth="1"/>
    <col min="7944" max="7944" width="11.42578125" customWidth="1"/>
    <col min="7945" max="7945" width="19.28515625" customWidth="1"/>
    <col min="7946" max="7946" width="11.42578125" customWidth="1"/>
    <col min="7947" max="7947" width="10.140625" bestFit="1" customWidth="1"/>
    <col min="7948" max="7948" width="3.28515625" customWidth="1"/>
    <col min="7949" max="7950" width="10.28515625" customWidth="1"/>
    <col min="7951" max="7951" width="3.140625" customWidth="1"/>
    <col min="8193" max="8193" width="8" customWidth="1"/>
    <col min="8194" max="8194" width="10" bestFit="1" customWidth="1"/>
    <col min="8195" max="8197" width="0" hidden="1" customWidth="1"/>
    <col min="8198" max="8198" width="14.5703125" customWidth="1"/>
    <col min="8199" max="8199" width="13.5703125" customWidth="1"/>
    <col min="8200" max="8200" width="11.42578125" customWidth="1"/>
    <col min="8201" max="8201" width="19.28515625" customWidth="1"/>
    <col min="8202" max="8202" width="11.42578125" customWidth="1"/>
    <col min="8203" max="8203" width="10.140625" bestFit="1" customWidth="1"/>
    <col min="8204" max="8204" width="3.28515625" customWidth="1"/>
    <col min="8205" max="8206" width="10.28515625" customWidth="1"/>
    <col min="8207" max="8207" width="3.140625" customWidth="1"/>
    <col min="8449" max="8449" width="8" customWidth="1"/>
    <col min="8450" max="8450" width="10" bestFit="1" customWidth="1"/>
    <col min="8451" max="8453" width="0" hidden="1" customWidth="1"/>
    <col min="8454" max="8454" width="14.5703125" customWidth="1"/>
    <col min="8455" max="8455" width="13.5703125" customWidth="1"/>
    <col min="8456" max="8456" width="11.42578125" customWidth="1"/>
    <col min="8457" max="8457" width="19.28515625" customWidth="1"/>
    <col min="8458" max="8458" width="11.42578125" customWidth="1"/>
    <col min="8459" max="8459" width="10.140625" bestFit="1" customWidth="1"/>
    <col min="8460" max="8460" width="3.28515625" customWidth="1"/>
    <col min="8461" max="8462" width="10.28515625" customWidth="1"/>
    <col min="8463" max="8463" width="3.140625" customWidth="1"/>
    <col min="8705" max="8705" width="8" customWidth="1"/>
    <col min="8706" max="8706" width="10" bestFit="1" customWidth="1"/>
    <col min="8707" max="8709" width="0" hidden="1" customWidth="1"/>
    <col min="8710" max="8710" width="14.5703125" customWidth="1"/>
    <col min="8711" max="8711" width="13.5703125" customWidth="1"/>
    <col min="8712" max="8712" width="11.42578125" customWidth="1"/>
    <col min="8713" max="8713" width="19.28515625" customWidth="1"/>
    <col min="8714" max="8714" width="11.42578125" customWidth="1"/>
    <col min="8715" max="8715" width="10.140625" bestFit="1" customWidth="1"/>
    <col min="8716" max="8716" width="3.28515625" customWidth="1"/>
    <col min="8717" max="8718" width="10.28515625" customWidth="1"/>
    <col min="8719" max="8719" width="3.140625" customWidth="1"/>
    <col min="8961" max="8961" width="8" customWidth="1"/>
    <col min="8962" max="8962" width="10" bestFit="1" customWidth="1"/>
    <col min="8963" max="8965" width="0" hidden="1" customWidth="1"/>
    <col min="8966" max="8966" width="14.5703125" customWidth="1"/>
    <col min="8967" max="8967" width="13.5703125" customWidth="1"/>
    <col min="8968" max="8968" width="11.42578125" customWidth="1"/>
    <col min="8969" max="8969" width="19.28515625" customWidth="1"/>
    <col min="8970" max="8970" width="11.42578125" customWidth="1"/>
    <col min="8971" max="8971" width="10.140625" bestFit="1" customWidth="1"/>
    <col min="8972" max="8972" width="3.28515625" customWidth="1"/>
    <col min="8973" max="8974" width="10.28515625" customWidth="1"/>
    <col min="8975" max="8975" width="3.140625" customWidth="1"/>
    <col min="9217" max="9217" width="8" customWidth="1"/>
    <col min="9218" max="9218" width="10" bestFit="1" customWidth="1"/>
    <col min="9219" max="9221" width="0" hidden="1" customWidth="1"/>
    <col min="9222" max="9222" width="14.5703125" customWidth="1"/>
    <col min="9223" max="9223" width="13.5703125" customWidth="1"/>
    <col min="9224" max="9224" width="11.42578125" customWidth="1"/>
    <col min="9225" max="9225" width="19.28515625" customWidth="1"/>
    <col min="9226" max="9226" width="11.42578125" customWidth="1"/>
    <col min="9227" max="9227" width="10.140625" bestFit="1" customWidth="1"/>
    <col min="9228" max="9228" width="3.28515625" customWidth="1"/>
    <col min="9229" max="9230" width="10.28515625" customWidth="1"/>
    <col min="9231" max="9231" width="3.140625" customWidth="1"/>
    <col min="9473" max="9473" width="8" customWidth="1"/>
    <col min="9474" max="9474" width="10" bestFit="1" customWidth="1"/>
    <col min="9475" max="9477" width="0" hidden="1" customWidth="1"/>
    <col min="9478" max="9478" width="14.5703125" customWidth="1"/>
    <col min="9479" max="9479" width="13.5703125" customWidth="1"/>
    <col min="9480" max="9480" width="11.42578125" customWidth="1"/>
    <col min="9481" max="9481" width="19.28515625" customWidth="1"/>
    <col min="9482" max="9482" width="11.42578125" customWidth="1"/>
    <col min="9483" max="9483" width="10.140625" bestFit="1" customWidth="1"/>
    <col min="9484" max="9484" width="3.28515625" customWidth="1"/>
    <col min="9485" max="9486" width="10.28515625" customWidth="1"/>
    <col min="9487" max="9487" width="3.140625" customWidth="1"/>
    <col min="9729" max="9729" width="8" customWidth="1"/>
    <col min="9730" max="9730" width="10" bestFit="1" customWidth="1"/>
    <col min="9731" max="9733" width="0" hidden="1" customWidth="1"/>
    <col min="9734" max="9734" width="14.5703125" customWidth="1"/>
    <col min="9735" max="9735" width="13.5703125" customWidth="1"/>
    <col min="9736" max="9736" width="11.42578125" customWidth="1"/>
    <col min="9737" max="9737" width="19.28515625" customWidth="1"/>
    <col min="9738" max="9738" width="11.42578125" customWidth="1"/>
    <col min="9739" max="9739" width="10.140625" bestFit="1" customWidth="1"/>
    <col min="9740" max="9740" width="3.28515625" customWidth="1"/>
    <col min="9741" max="9742" width="10.28515625" customWidth="1"/>
    <col min="9743" max="9743" width="3.140625" customWidth="1"/>
    <col min="9985" max="9985" width="8" customWidth="1"/>
    <col min="9986" max="9986" width="10" bestFit="1" customWidth="1"/>
    <col min="9987" max="9989" width="0" hidden="1" customWidth="1"/>
    <col min="9990" max="9990" width="14.5703125" customWidth="1"/>
    <col min="9991" max="9991" width="13.5703125" customWidth="1"/>
    <col min="9992" max="9992" width="11.42578125" customWidth="1"/>
    <col min="9993" max="9993" width="19.28515625" customWidth="1"/>
    <col min="9994" max="9994" width="11.42578125" customWidth="1"/>
    <col min="9995" max="9995" width="10.140625" bestFit="1" customWidth="1"/>
    <col min="9996" max="9996" width="3.28515625" customWidth="1"/>
    <col min="9997" max="9998" width="10.28515625" customWidth="1"/>
    <col min="9999" max="9999" width="3.140625" customWidth="1"/>
    <col min="10241" max="10241" width="8" customWidth="1"/>
    <col min="10242" max="10242" width="10" bestFit="1" customWidth="1"/>
    <col min="10243" max="10245" width="0" hidden="1" customWidth="1"/>
    <col min="10246" max="10246" width="14.5703125" customWidth="1"/>
    <col min="10247" max="10247" width="13.5703125" customWidth="1"/>
    <col min="10248" max="10248" width="11.42578125" customWidth="1"/>
    <col min="10249" max="10249" width="19.28515625" customWidth="1"/>
    <col min="10250" max="10250" width="11.42578125" customWidth="1"/>
    <col min="10251" max="10251" width="10.140625" bestFit="1" customWidth="1"/>
    <col min="10252" max="10252" width="3.28515625" customWidth="1"/>
    <col min="10253" max="10254" width="10.28515625" customWidth="1"/>
    <col min="10255" max="10255" width="3.140625" customWidth="1"/>
    <col min="10497" max="10497" width="8" customWidth="1"/>
    <col min="10498" max="10498" width="10" bestFit="1" customWidth="1"/>
    <col min="10499" max="10501" width="0" hidden="1" customWidth="1"/>
    <col min="10502" max="10502" width="14.5703125" customWidth="1"/>
    <col min="10503" max="10503" width="13.5703125" customWidth="1"/>
    <col min="10504" max="10504" width="11.42578125" customWidth="1"/>
    <col min="10505" max="10505" width="19.28515625" customWidth="1"/>
    <col min="10506" max="10506" width="11.42578125" customWidth="1"/>
    <col min="10507" max="10507" width="10.140625" bestFit="1" customWidth="1"/>
    <col min="10508" max="10508" width="3.28515625" customWidth="1"/>
    <col min="10509" max="10510" width="10.28515625" customWidth="1"/>
    <col min="10511" max="10511" width="3.140625" customWidth="1"/>
    <col min="10753" max="10753" width="8" customWidth="1"/>
    <col min="10754" max="10754" width="10" bestFit="1" customWidth="1"/>
    <col min="10755" max="10757" width="0" hidden="1" customWidth="1"/>
    <col min="10758" max="10758" width="14.5703125" customWidth="1"/>
    <col min="10759" max="10759" width="13.5703125" customWidth="1"/>
    <col min="10760" max="10760" width="11.42578125" customWidth="1"/>
    <col min="10761" max="10761" width="19.28515625" customWidth="1"/>
    <col min="10762" max="10762" width="11.42578125" customWidth="1"/>
    <col min="10763" max="10763" width="10.140625" bestFit="1" customWidth="1"/>
    <col min="10764" max="10764" width="3.28515625" customWidth="1"/>
    <col min="10765" max="10766" width="10.28515625" customWidth="1"/>
    <col min="10767" max="10767" width="3.140625" customWidth="1"/>
    <col min="11009" max="11009" width="8" customWidth="1"/>
    <col min="11010" max="11010" width="10" bestFit="1" customWidth="1"/>
    <col min="11011" max="11013" width="0" hidden="1" customWidth="1"/>
    <col min="11014" max="11014" width="14.5703125" customWidth="1"/>
    <col min="11015" max="11015" width="13.5703125" customWidth="1"/>
    <col min="11016" max="11016" width="11.42578125" customWidth="1"/>
    <col min="11017" max="11017" width="19.28515625" customWidth="1"/>
    <col min="11018" max="11018" width="11.42578125" customWidth="1"/>
    <col min="11019" max="11019" width="10.140625" bestFit="1" customWidth="1"/>
    <col min="11020" max="11020" width="3.28515625" customWidth="1"/>
    <col min="11021" max="11022" width="10.28515625" customWidth="1"/>
    <col min="11023" max="11023" width="3.140625" customWidth="1"/>
    <col min="11265" max="11265" width="8" customWidth="1"/>
    <col min="11266" max="11266" width="10" bestFit="1" customWidth="1"/>
    <col min="11267" max="11269" width="0" hidden="1" customWidth="1"/>
    <col min="11270" max="11270" width="14.5703125" customWidth="1"/>
    <col min="11271" max="11271" width="13.5703125" customWidth="1"/>
    <col min="11272" max="11272" width="11.42578125" customWidth="1"/>
    <col min="11273" max="11273" width="19.28515625" customWidth="1"/>
    <col min="11274" max="11274" width="11.42578125" customWidth="1"/>
    <col min="11275" max="11275" width="10.140625" bestFit="1" customWidth="1"/>
    <col min="11276" max="11276" width="3.28515625" customWidth="1"/>
    <col min="11277" max="11278" width="10.28515625" customWidth="1"/>
    <col min="11279" max="11279" width="3.140625" customWidth="1"/>
    <col min="11521" max="11521" width="8" customWidth="1"/>
    <col min="11522" max="11522" width="10" bestFit="1" customWidth="1"/>
    <col min="11523" max="11525" width="0" hidden="1" customWidth="1"/>
    <col min="11526" max="11526" width="14.5703125" customWidth="1"/>
    <col min="11527" max="11527" width="13.5703125" customWidth="1"/>
    <col min="11528" max="11528" width="11.42578125" customWidth="1"/>
    <col min="11529" max="11529" width="19.28515625" customWidth="1"/>
    <col min="11530" max="11530" width="11.42578125" customWidth="1"/>
    <col min="11531" max="11531" width="10.140625" bestFit="1" customWidth="1"/>
    <col min="11532" max="11532" width="3.28515625" customWidth="1"/>
    <col min="11533" max="11534" width="10.28515625" customWidth="1"/>
    <col min="11535" max="11535" width="3.140625" customWidth="1"/>
    <col min="11777" max="11777" width="8" customWidth="1"/>
    <col min="11778" max="11778" width="10" bestFit="1" customWidth="1"/>
    <col min="11779" max="11781" width="0" hidden="1" customWidth="1"/>
    <col min="11782" max="11782" width="14.5703125" customWidth="1"/>
    <col min="11783" max="11783" width="13.5703125" customWidth="1"/>
    <col min="11784" max="11784" width="11.42578125" customWidth="1"/>
    <col min="11785" max="11785" width="19.28515625" customWidth="1"/>
    <col min="11786" max="11786" width="11.42578125" customWidth="1"/>
    <col min="11787" max="11787" width="10.140625" bestFit="1" customWidth="1"/>
    <col min="11788" max="11788" width="3.28515625" customWidth="1"/>
    <col min="11789" max="11790" width="10.28515625" customWidth="1"/>
    <col min="11791" max="11791" width="3.140625" customWidth="1"/>
    <col min="12033" max="12033" width="8" customWidth="1"/>
    <col min="12034" max="12034" width="10" bestFit="1" customWidth="1"/>
    <col min="12035" max="12037" width="0" hidden="1" customWidth="1"/>
    <col min="12038" max="12038" width="14.5703125" customWidth="1"/>
    <col min="12039" max="12039" width="13.5703125" customWidth="1"/>
    <col min="12040" max="12040" width="11.42578125" customWidth="1"/>
    <col min="12041" max="12041" width="19.28515625" customWidth="1"/>
    <col min="12042" max="12042" width="11.42578125" customWidth="1"/>
    <col min="12043" max="12043" width="10.140625" bestFit="1" customWidth="1"/>
    <col min="12044" max="12044" width="3.28515625" customWidth="1"/>
    <col min="12045" max="12046" width="10.28515625" customWidth="1"/>
    <col min="12047" max="12047" width="3.140625" customWidth="1"/>
    <col min="12289" max="12289" width="8" customWidth="1"/>
    <col min="12290" max="12290" width="10" bestFit="1" customWidth="1"/>
    <col min="12291" max="12293" width="0" hidden="1" customWidth="1"/>
    <col min="12294" max="12294" width="14.5703125" customWidth="1"/>
    <col min="12295" max="12295" width="13.5703125" customWidth="1"/>
    <col min="12296" max="12296" width="11.42578125" customWidth="1"/>
    <col min="12297" max="12297" width="19.28515625" customWidth="1"/>
    <col min="12298" max="12298" width="11.42578125" customWidth="1"/>
    <col min="12299" max="12299" width="10.140625" bestFit="1" customWidth="1"/>
    <col min="12300" max="12300" width="3.28515625" customWidth="1"/>
    <col min="12301" max="12302" width="10.28515625" customWidth="1"/>
    <col min="12303" max="12303" width="3.140625" customWidth="1"/>
    <col min="12545" max="12545" width="8" customWidth="1"/>
    <col min="12546" max="12546" width="10" bestFit="1" customWidth="1"/>
    <col min="12547" max="12549" width="0" hidden="1" customWidth="1"/>
    <col min="12550" max="12550" width="14.5703125" customWidth="1"/>
    <col min="12551" max="12551" width="13.5703125" customWidth="1"/>
    <col min="12552" max="12552" width="11.42578125" customWidth="1"/>
    <col min="12553" max="12553" width="19.28515625" customWidth="1"/>
    <col min="12554" max="12554" width="11.42578125" customWidth="1"/>
    <col min="12555" max="12555" width="10.140625" bestFit="1" customWidth="1"/>
    <col min="12556" max="12556" width="3.28515625" customWidth="1"/>
    <col min="12557" max="12558" width="10.28515625" customWidth="1"/>
    <col min="12559" max="12559" width="3.140625" customWidth="1"/>
    <col min="12801" max="12801" width="8" customWidth="1"/>
    <col min="12802" max="12802" width="10" bestFit="1" customWidth="1"/>
    <col min="12803" max="12805" width="0" hidden="1" customWidth="1"/>
    <col min="12806" max="12806" width="14.5703125" customWidth="1"/>
    <col min="12807" max="12807" width="13.5703125" customWidth="1"/>
    <col min="12808" max="12808" width="11.42578125" customWidth="1"/>
    <col min="12809" max="12809" width="19.28515625" customWidth="1"/>
    <col min="12810" max="12810" width="11.42578125" customWidth="1"/>
    <col min="12811" max="12811" width="10.140625" bestFit="1" customWidth="1"/>
    <col min="12812" max="12812" width="3.28515625" customWidth="1"/>
    <col min="12813" max="12814" width="10.28515625" customWidth="1"/>
    <col min="12815" max="12815" width="3.140625" customWidth="1"/>
    <col min="13057" max="13057" width="8" customWidth="1"/>
    <col min="13058" max="13058" width="10" bestFit="1" customWidth="1"/>
    <col min="13059" max="13061" width="0" hidden="1" customWidth="1"/>
    <col min="13062" max="13062" width="14.5703125" customWidth="1"/>
    <col min="13063" max="13063" width="13.5703125" customWidth="1"/>
    <col min="13064" max="13064" width="11.42578125" customWidth="1"/>
    <col min="13065" max="13065" width="19.28515625" customWidth="1"/>
    <col min="13066" max="13066" width="11.42578125" customWidth="1"/>
    <col min="13067" max="13067" width="10.140625" bestFit="1" customWidth="1"/>
    <col min="13068" max="13068" width="3.28515625" customWidth="1"/>
    <col min="13069" max="13070" width="10.28515625" customWidth="1"/>
    <col min="13071" max="13071" width="3.140625" customWidth="1"/>
    <col min="13313" max="13313" width="8" customWidth="1"/>
    <col min="13314" max="13314" width="10" bestFit="1" customWidth="1"/>
    <col min="13315" max="13317" width="0" hidden="1" customWidth="1"/>
    <col min="13318" max="13318" width="14.5703125" customWidth="1"/>
    <col min="13319" max="13319" width="13.5703125" customWidth="1"/>
    <col min="13320" max="13320" width="11.42578125" customWidth="1"/>
    <col min="13321" max="13321" width="19.28515625" customWidth="1"/>
    <col min="13322" max="13322" width="11.42578125" customWidth="1"/>
    <col min="13323" max="13323" width="10.140625" bestFit="1" customWidth="1"/>
    <col min="13324" max="13324" width="3.28515625" customWidth="1"/>
    <col min="13325" max="13326" width="10.28515625" customWidth="1"/>
    <col min="13327" max="13327" width="3.140625" customWidth="1"/>
    <col min="13569" max="13569" width="8" customWidth="1"/>
    <col min="13570" max="13570" width="10" bestFit="1" customWidth="1"/>
    <col min="13571" max="13573" width="0" hidden="1" customWidth="1"/>
    <col min="13574" max="13574" width="14.5703125" customWidth="1"/>
    <col min="13575" max="13575" width="13.5703125" customWidth="1"/>
    <col min="13576" max="13576" width="11.42578125" customWidth="1"/>
    <col min="13577" max="13577" width="19.28515625" customWidth="1"/>
    <col min="13578" max="13578" width="11.42578125" customWidth="1"/>
    <col min="13579" max="13579" width="10.140625" bestFit="1" customWidth="1"/>
    <col min="13580" max="13580" width="3.28515625" customWidth="1"/>
    <col min="13581" max="13582" width="10.28515625" customWidth="1"/>
    <col min="13583" max="13583" width="3.140625" customWidth="1"/>
    <col min="13825" max="13825" width="8" customWidth="1"/>
    <col min="13826" max="13826" width="10" bestFit="1" customWidth="1"/>
    <col min="13827" max="13829" width="0" hidden="1" customWidth="1"/>
    <col min="13830" max="13830" width="14.5703125" customWidth="1"/>
    <col min="13831" max="13831" width="13.5703125" customWidth="1"/>
    <col min="13832" max="13832" width="11.42578125" customWidth="1"/>
    <col min="13833" max="13833" width="19.28515625" customWidth="1"/>
    <col min="13834" max="13834" width="11.42578125" customWidth="1"/>
    <col min="13835" max="13835" width="10.140625" bestFit="1" customWidth="1"/>
    <col min="13836" max="13836" width="3.28515625" customWidth="1"/>
    <col min="13837" max="13838" width="10.28515625" customWidth="1"/>
    <col min="13839" max="13839" width="3.140625" customWidth="1"/>
    <col min="14081" max="14081" width="8" customWidth="1"/>
    <col min="14082" max="14082" width="10" bestFit="1" customWidth="1"/>
    <col min="14083" max="14085" width="0" hidden="1" customWidth="1"/>
    <col min="14086" max="14086" width="14.5703125" customWidth="1"/>
    <col min="14087" max="14087" width="13.5703125" customWidth="1"/>
    <col min="14088" max="14088" width="11.42578125" customWidth="1"/>
    <col min="14089" max="14089" width="19.28515625" customWidth="1"/>
    <col min="14090" max="14090" width="11.42578125" customWidth="1"/>
    <col min="14091" max="14091" width="10.140625" bestFit="1" customWidth="1"/>
    <col min="14092" max="14092" width="3.28515625" customWidth="1"/>
    <col min="14093" max="14094" width="10.28515625" customWidth="1"/>
    <col min="14095" max="14095" width="3.140625" customWidth="1"/>
    <col min="14337" max="14337" width="8" customWidth="1"/>
    <col min="14338" max="14338" width="10" bestFit="1" customWidth="1"/>
    <col min="14339" max="14341" width="0" hidden="1" customWidth="1"/>
    <col min="14342" max="14342" width="14.5703125" customWidth="1"/>
    <col min="14343" max="14343" width="13.5703125" customWidth="1"/>
    <col min="14344" max="14344" width="11.42578125" customWidth="1"/>
    <col min="14345" max="14345" width="19.28515625" customWidth="1"/>
    <col min="14346" max="14346" width="11.42578125" customWidth="1"/>
    <col min="14347" max="14347" width="10.140625" bestFit="1" customWidth="1"/>
    <col min="14348" max="14348" width="3.28515625" customWidth="1"/>
    <col min="14349" max="14350" width="10.28515625" customWidth="1"/>
    <col min="14351" max="14351" width="3.140625" customWidth="1"/>
    <col min="14593" max="14593" width="8" customWidth="1"/>
    <col min="14594" max="14594" width="10" bestFit="1" customWidth="1"/>
    <col min="14595" max="14597" width="0" hidden="1" customWidth="1"/>
    <col min="14598" max="14598" width="14.5703125" customWidth="1"/>
    <col min="14599" max="14599" width="13.5703125" customWidth="1"/>
    <col min="14600" max="14600" width="11.42578125" customWidth="1"/>
    <col min="14601" max="14601" width="19.28515625" customWidth="1"/>
    <col min="14602" max="14602" width="11.42578125" customWidth="1"/>
    <col min="14603" max="14603" width="10.140625" bestFit="1" customWidth="1"/>
    <col min="14604" max="14604" width="3.28515625" customWidth="1"/>
    <col min="14605" max="14606" width="10.28515625" customWidth="1"/>
    <col min="14607" max="14607" width="3.140625" customWidth="1"/>
    <col min="14849" max="14849" width="8" customWidth="1"/>
    <col min="14850" max="14850" width="10" bestFit="1" customWidth="1"/>
    <col min="14851" max="14853" width="0" hidden="1" customWidth="1"/>
    <col min="14854" max="14854" width="14.5703125" customWidth="1"/>
    <col min="14855" max="14855" width="13.5703125" customWidth="1"/>
    <col min="14856" max="14856" width="11.42578125" customWidth="1"/>
    <col min="14857" max="14857" width="19.28515625" customWidth="1"/>
    <col min="14858" max="14858" width="11.42578125" customWidth="1"/>
    <col min="14859" max="14859" width="10.140625" bestFit="1" customWidth="1"/>
    <col min="14860" max="14860" width="3.28515625" customWidth="1"/>
    <col min="14861" max="14862" width="10.28515625" customWidth="1"/>
    <col min="14863" max="14863" width="3.140625" customWidth="1"/>
    <col min="15105" max="15105" width="8" customWidth="1"/>
    <col min="15106" max="15106" width="10" bestFit="1" customWidth="1"/>
    <col min="15107" max="15109" width="0" hidden="1" customWidth="1"/>
    <col min="15110" max="15110" width="14.5703125" customWidth="1"/>
    <col min="15111" max="15111" width="13.5703125" customWidth="1"/>
    <col min="15112" max="15112" width="11.42578125" customWidth="1"/>
    <col min="15113" max="15113" width="19.28515625" customWidth="1"/>
    <col min="15114" max="15114" width="11.42578125" customWidth="1"/>
    <col min="15115" max="15115" width="10.140625" bestFit="1" customWidth="1"/>
    <col min="15116" max="15116" width="3.28515625" customWidth="1"/>
    <col min="15117" max="15118" width="10.28515625" customWidth="1"/>
    <col min="15119" max="15119" width="3.140625" customWidth="1"/>
    <col min="15361" max="15361" width="8" customWidth="1"/>
    <col min="15362" max="15362" width="10" bestFit="1" customWidth="1"/>
    <col min="15363" max="15365" width="0" hidden="1" customWidth="1"/>
    <col min="15366" max="15366" width="14.5703125" customWidth="1"/>
    <col min="15367" max="15367" width="13.5703125" customWidth="1"/>
    <col min="15368" max="15368" width="11.42578125" customWidth="1"/>
    <col min="15369" max="15369" width="19.28515625" customWidth="1"/>
    <col min="15370" max="15370" width="11.42578125" customWidth="1"/>
    <col min="15371" max="15371" width="10.140625" bestFit="1" customWidth="1"/>
    <col min="15372" max="15372" width="3.28515625" customWidth="1"/>
    <col min="15373" max="15374" width="10.28515625" customWidth="1"/>
    <col min="15375" max="15375" width="3.140625" customWidth="1"/>
    <col min="15617" max="15617" width="8" customWidth="1"/>
    <col min="15618" max="15618" width="10" bestFit="1" customWidth="1"/>
    <col min="15619" max="15621" width="0" hidden="1" customWidth="1"/>
    <col min="15622" max="15622" width="14.5703125" customWidth="1"/>
    <col min="15623" max="15623" width="13.5703125" customWidth="1"/>
    <col min="15624" max="15624" width="11.42578125" customWidth="1"/>
    <col min="15625" max="15625" width="19.28515625" customWidth="1"/>
    <col min="15626" max="15626" width="11.42578125" customWidth="1"/>
    <col min="15627" max="15627" width="10.140625" bestFit="1" customWidth="1"/>
    <col min="15628" max="15628" width="3.28515625" customWidth="1"/>
    <col min="15629" max="15630" width="10.28515625" customWidth="1"/>
    <col min="15631" max="15631" width="3.140625" customWidth="1"/>
    <col min="15873" max="15873" width="8" customWidth="1"/>
    <col min="15874" max="15874" width="10" bestFit="1" customWidth="1"/>
    <col min="15875" max="15877" width="0" hidden="1" customWidth="1"/>
    <col min="15878" max="15878" width="14.5703125" customWidth="1"/>
    <col min="15879" max="15879" width="13.5703125" customWidth="1"/>
    <col min="15880" max="15880" width="11.42578125" customWidth="1"/>
    <col min="15881" max="15881" width="19.28515625" customWidth="1"/>
    <col min="15882" max="15882" width="11.42578125" customWidth="1"/>
    <col min="15883" max="15883" width="10.140625" bestFit="1" customWidth="1"/>
    <col min="15884" max="15884" width="3.28515625" customWidth="1"/>
    <col min="15885" max="15886" width="10.28515625" customWidth="1"/>
    <col min="15887" max="15887" width="3.140625" customWidth="1"/>
    <col min="16129" max="16129" width="8" customWidth="1"/>
    <col min="16130" max="16130" width="10" bestFit="1" customWidth="1"/>
    <col min="16131" max="16133" width="0" hidden="1" customWidth="1"/>
    <col min="16134" max="16134" width="14.5703125" customWidth="1"/>
    <col min="16135" max="16135" width="13.5703125" customWidth="1"/>
    <col min="16136" max="16136" width="11.42578125" customWidth="1"/>
    <col min="16137" max="16137" width="19.28515625" customWidth="1"/>
    <col min="16138" max="16138" width="11.42578125" customWidth="1"/>
    <col min="16139" max="16139" width="10.140625" bestFit="1" customWidth="1"/>
    <col min="16140" max="16140" width="3.28515625" customWidth="1"/>
    <col min="16141" max="16142" width="10.28515625" customWidth="1"/>
    <col min="16143" max="16143" width="3.140625" customWidth="1"/>
  </cols>
  <sheetData>
    <row r="1" spans="1:14" s="34" customFormat="1" ht="18">
      <c r="A1" s="283" t="str">
        <f>'11A'!A1</f>
        <v>Annual</v>
      </c>
      <c r="B1" s="283"/>
      <c r="C1" s="283"/>
      <c r="D1" s="283"/>
      <c r="E1" s="283"/>
      <c r="F1" s="283"/>
      <c r="G1" s="33"/>
      <c r="H1" s="33"/>
      <c r="I1" s="33"/>
      <c r="J1" s="33"/>
      <c r="K1" s="33"/>
    </row>
    <row r="2" spans="1:14" s="34" customFormat="1" ht="18">
      <c r="A2" s="33" t="str">
        <f>'11A'!A2</f>
        <v>Year: 2023-24</v>
      </c>
      <c r="B2" s="33"/>
      <c r="C2" s="33"/>
      <c r="D2" s="33"/>
      <c r="E2" s="33"/>
      <c r="F2" s="33"/>
      <c r="G2" s="33"/>
      <c r="H2" s="33"/>
      <c r="I2" s="33"/>
      <c r="J2" s="33"/>
      <c r="K2" s="33"/>
    </row>
    <row r="3" spans="1:14" ht="18">
      <c r="A3" s="337" t="s">
        <v>153</v>
      </c>
      <c r="B3" s="337"/>
      <c r="C3" s="337"/>
      <c r="D3" s="337"/>
      <c r="E3" s="337"/>
      <c r="F3" s="337"/>
      <c r="G3" s="337"/>
      <c r="H3" s="337"/>
      <c r="I3" s="337"/>
      <c r="J3" s="337"/>
      <c r="K3" s="35"/>
    </row>
    <row r="4" spans="1:14" ht="96.75" customHeight="1">
      <c r="A4" s="336" t="s">
        <v>11</v>
      </c>
      <c r="B4" s="336" t="s">
        <v>145</v>
      </c>
      <c r="C4" s="36" t="s">
        <v>154</v>
      </c>
      <c r="D4" s="36" t="s">
        <v>155</v>
      </c>
      <c r="E4" s="36" t="s">
        <v>156</v>
      </c>
      <c r="F4" s="336" t="s">
        <v>157</v>
      </c>
      <c r="G4" s="336" t="s">
        <v>158</v>
      </c>
      <c r="H4" s="336" t="s">
        <v>159</v>
      </c>
      <c r="I4" s="338" t="s">
        <v>160</v>
      </c>
      <c r="J4" s="336"/>
      <c r="K4" s="336"/>
      <c r="M4" s="336" t="s">
        <v>161</v>
      </c>
      <c r="N4" s="336"/>
    </row>
    <row r="5" spans="1:14" ht="20.25" customHeight="1">
      <c r="A5" s="336"/>
      <c r="B5" s="336"/>
      <c r="C5" s="36"/>
      <c r="D5" s="36"/>
      <c r="E5" s="36"/>
      <c r="F5" s="336"/>
      <c r="G5" s="336"/>
      <c r="H5" s="336"/>
      <c r="I5" s="338"/>
      <c r="J5" s="36" t="s">
        <v>162</v>
      </c>
      <c r="K5" s="36" t="s">
        <v>163</v>
      </c>
      <c r="M5" s="336"/>
      <c r="N5" s="336"/>
    </row>
    <row r="6" spans="1:14" ht="18.75" thickBot="1">
      <c r="A6" s="37">
        <v>1</v>
      </c>
      <c r="B6" s="38">
        <v>2</v>
      </c>
      <c r="C6" s="39">
        <v>3</v>
      </c>
      <c r="D6" s="39">
        <v>4</v>
      </c>
      <c r="E6" s="39" t="s">
        <v>164</v>
      </c>
      <c r="F6" s="39">
        <v>3</v>
      </c>
      <c r="G6" s="39">
        <v>4</v>
      </c>
      <c r="H6" s="39">
        <v>5</v>
      </c>
      <c r="I6" s="38">
        <v>6</v>
      </c>
      <c r="J6" s="39" t="s">
        <v>165</v>
      </c>
      <c r="K6" s="39" t="s">
        <v>166</v>
      </c>
      <c r="M6" s="36" t="s">
        <v>162</v>
      </c>
      <c r="N6" s="36" t="s">
        <v>163</v>
      </c>
    </row>
    <row r="7" spans="1:14" s="44" customFormat="1" ht="35.1" customHeight="1" thickBot="1">
      <c r="A7" s="30">
        <v>1</v>
      </c>
      <c r="B7" s="30" t="str">
        <f>'[27]11A'!B11</f>
        <v>April' 23</v>
      </c>
      <c r="C7" s="40" t="s">
        <v>167</v>
      </c>
      <c r="D7" s="41"/>
      <c r="E7" s="40"/>
      <c r="F7" s="251">
        <v>616755</v>
      </c>
      <c r="G7" s="254">
        <v>3150519</v>
      </c>
      <c r="H7" s="254">
        <v>3487488</v>
      </c>
      <c r="I7" s="254">
        <v>822074405</v>
      </c>
      <c r="J7" s="255">
        <f t="shared" ref="J7:J19" si="0">I7/H7</f>
        <v>235.7210705814615</v>
      </c>
      <c r="K7" s="256">
        <v>0.16388888888888889</v>
      </c>
      <c r="L7" s="42"/>
      <c r="M7" s="253">
        <v>181</v>
      </c>
      <c r="N7" s="43">
        <v>0.12569444444444444</v>
      </c>
    </row>
    <row r="8" spans="1:14" s="44" customFormat="1" ht="35.1" customHeight="1" thickBot="1">
      <c r="A8" s="30">
        <v>2</v>
      </c>
      <c r="B8" s="30" t="str">
        <f>'[27]11A'!B12</f>
        <v>May' 23</v>
      </c>
      <c r="C8" s="40" t="s">
        <v>168</v>
      </c>
      <c r="D8" s="41"/>
      <c r="E8" s="40"/>
      <c r="F8" s="251">
        <v>972655</v>
      </c>
      <c r="G8" s="254">
        <v>3303725</v>
      </c>
      <c r="H8" s="254">
        <v>3488823</v>
      </c>
      <c r="I8" s="254">
        <v>1255184194</v>
      </c>
      <c r="J8" s="255">
        <f t="shared" si="0"/>
        <v>359.7729646932504</v>
      </c>
      <c r="K8" s="256">
        <v>0.25</v>
      </c>
      <c r="L8" s="42"/>
      <c r="M8" s="253">
        <v>385</v>
      </c>
      <c r="N8" s="43">
        <v>0.2673611111111111</v>
      </c>
    </row>
    <row r="9" spans="1:14" s="44" customFormat="1" ht="35.1" customHeight="1" thickBot="1">
      <c r="A9" s="30">
        <v>3</v>
      </c>
      <c r="B9" s="30" t="str">
        <f>'[27]11A'!B13</f>
        <v>June' 23</v>
      </c>
      <c r="C9" s="40"/>
      <c r="D9" s="41"/>
      <c r="E9" s="40"/>
      <c r="F9" s="251">
        <v>1894299</v>
      </c>
      <c r="G9" s="254">
        <v>3367367</v>
      </c>
      <c r="H9" s="254">
        <v>3497411</v>
      </c>
      <c r="I9" s="254">
        <v>2161775562</v>
      </c>
      <c r="J9" s="255">
        <f t="shared" si="0"/>
        <v>618.10738343305945</v>
      </c>
      <c r="K9" s="256">
        <v>0.4291666666666667</v>
      </c>
      <c r="L9" s="42"/>
      <c r="M9" s="253">
        <v>413</v>
      </c>
      <c r="N9" s="43">
        <v>0.28680555555555554</v>
      </c>
    </row>
    <row r="10" spans="1:14" s="44" customFormat="1" ht="35.1" customHeight="1">
      <c r="A10" s="30">
        <v>1</v>
      </c>
      <c r="B10" s="30" t="str">
        <f>'[28]11A'!B11</f>
        <v>July' 23</v>
      </c>
      <c r="C10" s="40" t="s">
        <v>167</v>
      </c>
      <c r="D10" s="41"/>
      <c r="E10" s="40"/>
      <c r="F10" s="257">
        <v>3310911</v>
      </c>
      <c r="G10" s="257">
        <v>3506961</v>
      </c>
      <c r="H10" s="257">
        <v>3506961</v>
      </c>
      <c r="I10" s="257">
        <v>1362751258</v>
      </c>
      <c r="J10" s="258">
        <f t="shared" si="0"/>
        <v>388.58466290329432</v>
      </c>
      <c r="K10" s="259">
        <f t="shared" ref="K10:K19" si="1">J10/1440</f>
        <v>0.26985046034950994</v>
      </c>
      <c r="L10" s="42"/>
      <c r="M10" s="260">
        <v>351</v>
      </c>
      <c r="N10" s="43">
        <f>M10/1440</f>
        <v>0.24374999999999999</v>
      </c>
    </row>
    <row r="11" spans="1:14" s="44" customFormat="1" ht="35.1" customHeight="1">
      <c r="A11" s="30">
        <v>2</v>
      </c>
      <c r="B11" s="30" t="str">
        <f>'[28]11A'!B12</f>
        <v>Aug' 23</v>
      </c>
      <c r="C11" s="40" t="s">
        <v>168</v>
      </c>
      <c r="D11" s="41"/>
      <c r="E11" s="40"/>
      <c r="F11" s="257">
        <v>3197040</v>
      </c>
      <c r="G11" s="257">
        <v>3483209</v>
      </c>
      <c r="H11" s="257">
        <v>3483209</v>
      </c>
      <c r="I11" s="257">
        <v>967193886</v>
      </c>
      <c r="J11" s="258">
        <f t="shared" si="0"/>
        <v>277.67322776210096</v>
      </c>
      <c r="K11" s="259">
        <f t="shared" si="1"/>
        <v>0.19282863039034789</v>
      </c>
      <c r="L11" s="42"/>
      <c r="M11" s="260">
        <v>253</v>
      </c>
      <c r="N11" s="43">
        <f>M11/1440</f>
        <v>0.17569444444444443</v>
      </c>
    </row>
    <row r="12" spans="1:14" s="44" customFormat="1" ht="35.1" customHeight="1">
      <c r="A12" s="30">
        <v>3</v>
      </c>
      <c r="B12" s="30" t="str">
        <f>'[28]11A'!B13</f>
        <v>Sep' 23</v>
      </c>
      <c r="C12" s="40"/>
      <c r="D12" s="41"/>
      <c r="E12" s="40"/>
      <c r="F12" s="257">
        <v>3293122</v>
      </c>
      <c r="G12" s="257">
        <v>3523731</v>
      </c>
      <c r="H12" s="257">
        <v>3523731</v>
      </c>
      <c r="I12" s="257">
        <v>1620159863</v>
      </c>
      <c r="J12" s="258">
        <f t="shared" si="0"/>
        <v>459.78534201390517</v>
      </c>
      <c r="K12" s="259">
        <f t="shared" si="1"/>
        <v>0.31929537639854527</v>
      </c>
      <c r="L12" s="42"/>
      <c r="M12" s="260">
        <v>325</v>
      </c>
      <c r="N12" s="43">
        <f>M12/1440</f>
        <v>0.22569444444444445</v>
      </c>
    </row>
    <row r="13" spans="1:14" s="44" customFormat="1" ht="35.1" customHeight="1">
      <c r="A13" s="30">
        <v>1</v>
      </c>
      <c r="B13" s="30" t="str">
        <f>'[29]11A'!B11</f>
        <v>Oct' 23</v>
      </c>
      <c r="C13" s="40" t="s">
        <v>167</v>
      </c>
      <c r="D13" s="41"/>
      <c r="E13" s="40"/>
      <c r="F13" s="257">
        <v>1033890</v>
      </c>
      <c r="G13" s="257">
        <v>3333120</v>
      </c>
      <c r="H13" s="257">
        <v>3531569</v>
      </c>
      <c r="I13" s="257">
        <v>1410609067</v>
      </c>
      <c r="J13" s="258">
        <f t="shared" si="0"/>
        <v>399.42843166875684</v>
      </c>
      <c r="K13" s="259">
        <f t="shared" si="1"/>
        <v>0.27738085532552559</v>
      </c>
      <c r="L13" s="42"/>
      <c r="M13" s="260">
        <v>233</v>
      </c>
      <c r="N13" s="43">
        <v>0.16180555555555556</v>
      </c>
    </row>
    <row r="14" spans="1:14" s="44" customFormat="1" ht="35.1" customHeight="1">
      <c r="A14" s="30">
        <v>2</v>
      </c>
      <c r="B14" s="30" t="str">
        <f>'[29]11A'!B12</f>
        <v>Nov' 23</v>
      </c>
      <c r="C14" s="40" t="s">
        <v>168</v>
      </c>
      <c r="D14" s="41"/>
      <c r="E14" s="40"/>
      <c r="F14" s="257">
        <v>730835</v>
      </c>
      <c r="G14" s="257">
        <v>3242236</v>
      </c>
      <c r="H14" s="257">
        <v>3542129</v>
      </c>
      <c r="I14" s="257">
        <v>910569288</v>
      </c>
      <c r="J14" s="258">
        <f t="shared" si="0"/>
        <v>257.06835860579895</v>
      </c>
      <c r="K14" s="259">
        <f t="shared" si="1"/>
        <v>0.17851969347624927</v>
      </c>
      <c r="L14" s="42"/>
      <c r="M14" s="260">
        <v>227</v>
      </c>
      <c r="N14" s="43">
        <v>0.15763888888888888</v>
      </c>
    </row>
    <row r="15" spans="1:14" s="44" customFormat="1" ht="35.1" customHeight="1">
      <c r="A15" s="30">
        <v>3</v>
      </c>
      <c r="B15" s="30" t="str">
        <f>'[29]11A'!B13</f>
        <v>Dec' 23</v>
      </c>
      <c r="C15" s="40"/>
      <c r="D15" s="41"/>
      <c r="E15" s="40"/>
      <c r="F15" s="257">
        <v>744226</v>
      </c>
      <c r="G15" s="257">
        <v>3279248</v>
      </c>
      <c r="H15" s="257">
        <v>3550350</v>
      </c>
      <c r="I15" s="257">
        <v>908423495</v>
      </c>
      <c r="J15" s="258">
        <f t="shared" si="0"/>
        <v>255.86871576041798</v>
      </c>
      <c r="K15" s="259">
        <f t="shared" si="1"/>
        <v>0.17768660816695694</v>
      </c>
      <c r="L15" s="42"/>
      <c r="M15" s="260">
        <v>196</v>
      </c>
      <c r="N15" s="43">
        <v>0.1361111111111111</v>
      </c>
    </row>
    <row r="16" spans="1:14" s="44" customFormat="1" ht="35.1" customHeight="1">
      <c r="A16" s="30">
        <v>1</v>
      </c>
      <c r="B16" s="30" t="str">
        <f>'11A'!B20</f>
        <v>Jan' 24</v>
      </c>
      <c r="C16" s="40" t="s">
        <v>167</v>
      </c>
      <c r="D16" s="41"/>
      <c r="E16" s="40"/>
      <c r="F16" s="257">
        <v>781472</v>
      </c>
      <c r="G16" s="257">
        <v>3371285</v>
      </c>
      <c r="H16" s="257">
        <v>3558247</v>
      </c>
      <c r="I16" s="257">
        <v>1039643166</v>
      </c>
      <c r="J16" s="258">
        <f t="shared" si="0"/>
        <v>292.17847046593448</v>
      </c>
      <c r="K16" s="259">
        <f t="shared" si="1"/>
        <v>0.2029017156013434</v>
      </c>
      <c r="L16" s="42"/>
      <c r="M16" s="260">
        <v>271</v>
      </c>
      <c r="N16" s="43">
        <v>0.18819444444444444</v>
      </c>
    </row>
    <row r="17" spans="1:14" s="44" customFormat="1" ht="35.1" customHeight="1">
      <c r="A17" s="30">
        <v>2</v>
      </c>
      <c r="B17" s="30" t="str">
        <f>'11A'!B21</f>
        <v>Feb'24</v>
      </c>
      <c r="C17" s="40" t="s">
        <v>168</v>
      </c>
      <c r="D17" s="41"/>
      <c r="E17" s="40"/>
      <c r="F17" s="257">
        <v>586570</v>
      </c>
      <c r="G17" s="257">
        <v>3311163</v>
      </c>
      <c r="H17" s="257">
        <v>3567783</v>
      </c>
      <c r="I17" s="257">
        <v>765209787</v>
      </c>
      <c r="J17" s="258">
        <f t="shared" si="0"/>
        <v>214.47767058702843</v>
      </c>
      <c r="K17" s="259">
        <f t="shared" si="1"/>
        <v>0.14894282679654752</v>
      </c>
      <c r="L17" s="42"/>
      <c r="M17" s="260">
        <v>178</v>
      </c>
      <c r="N17" s="43">
        <v>0.12361111111111112</v>
      </c>
    </row>
    <row r="18" spans="1:14" s="44" customFormat="1" ht="35.1" customHeight="1">
      <c r="A18" s="30">
        <v>3</v>
      </c>
      <c r="B18" s="30" t="str">
        <f>'11A'!B22</f>
        <v>Mar'24</v>
      </c>
      <c r="C18" s="40"/>
      <c r="D18" s="41"/>
      <c r="E18" s="40"/>
      <c r="F18" s="257">
        <v>543886</v>
      </c>
      <c r="G18" s="257">
        <v>3029664</v>
      </c>
      <c r="H18" s="257">
        <v>3578282</v>
      </c>
      <c r="I18" s="257">
        <v>610171248</v>
      </c>
      <c r="J18" s="258">
        <f t="shared" si="0"/>
        <v>170.52072698574344</v>
      </c>
      <c r="K18" s="259">
        <f t="shared" si="1"/>
        <v>0.11841717151787738</v>
      </c>
      <c r="L18" s="42"/>
      <c r="M18" s="260">
        <v>170</v>
      </c>
      <c r="N18" s="43">
        <v>0.11805555555555557</v>
      </c>
    </row>
    <row r="19" spans="1:14" ht="35.1" customHeight="1">
      <c r="A19" s="261"/>
      <c r="B19" s="261"/>
      <c r="C19" s="261"/>
      <c r="D19" s="261"/>
      <c r="E19" s="261"/>
      <c r="F19" s="261"/>
      <c r="G19" s="45">
        <f>SUM(G7:G18)</f>
        <v>39902228</v>
      </c>
      <c r="H19" s="45">
        <f t="shared" ref="H19:I19" si="2">SUM(H7:H18)</f>
        <v>42315983</v>
      </c>
      <c r="I19" s="45">
        <f t="shared" si="2"/>
        <v>13833765219</v>
      </c>
      <c r="J19" s="45">
        <f t="shared" si="0"/>
        <v>326.91584215354277</v>
      </c>
      <c r="K19" s="262">
        <f t="shared" si="1"/>
        <v>0.22702489038440471</v>
      </c>
      <c r="L19" s="261"/>
      <c r="M19" s="263">
        <f>AVERAGE(M16:M18)</f>
        <v>206.33333333333334</v>
      </c>
      <c r="N19" s="43">
        <f>M19/1440</f>
        <v>0.14328703703703705</v>
      </c>
    </row>
  </sheetData>
  <mergeCells count="10">
    <mergeCell ref="M4:N5"/>
    <mergeCell ref="A1:F1"/>
    <mergeCell ref="A3:J3"/>
    <mergeCell ref="A4:A5"/>
    <mergeCell ref="B4:B5"/>
    <mergeCell ref="F4:F5"/>
    <mergeCell ref="G4:G5"/>
    <mergeCell ref="H4:H5"/>
    <mergeCell ref="I4:I5"/>
    <mergeCell ref="J4:K4"/>
  </mergeCells>
  <hyperlinks>
    <hyperlink ref="F7" r:id="rId1" display="http://10.0.0.72/darreport_SAIDISummary_DrillESDSF.php?y=MjAyMw==&amp;m=NA=="/>
    <hyperlink ref="F8" r:id="rId2" display="http://10.0.0.72/darreport_SAIDISummary_DrillESDSF.php?y=MjAyMw==&amp;m=NQ=="/>
    <hyperlink ref="F9" r:id="rId3" display="http://10.0.0.72/darreport_SAIDISummary_DrillESDSF.php?y=MjAyMw==&amp;m=Ng=="/>
  </hyperlinks>
  <printOptions horizontalCentered="1" verticalCentered="1"/>
  <pageMargins left="0.45" right="0.45" top="0.5" bottom="0.5" header="0.3" footer="0.3"/>
  <pageSetup paperSize="9" orientation="landscape" horizontalDpi="120" verticalDpi="144" r:id="rId4"/>
  <headerFooter>
    <oddFooter>&amp;L&amp;A</oddFooter>
  </headerFooter>
  <drawing r:id="rId5"/>
  <legacyDrawing r:id="rId6"/>
  <oleObjects>
    <mc:AlternateContent xmlns:mc="http://schemas.openxmlformats.org/markup-compatibility/2006">
      <mc:Choice Requires="x14">
        <oleObject progId="Equation.3" shapeId="2049" r:id="rId7">
          <objectPr defaultSize="0" autoPict="0" r:id="rId8">
            <anchor moveWithCells="1" sizeWithCells="1">
              <from>
                <xdr:col>9</xdr:col>
                <xdr:colOff>209550</xdr:colOff>
                <xdr:row>3</xdr:row>
                <xdr:rowOff>238125</xdr:rowOff>
              </from>
              <to>
                <xdr:col>10</xdr:col>
                <xdr:colOff>390525</xdr:colOff>
                <xdr:row>3</xdr:row>
                <xdr:rowOff>885825</xdr:rowOff>
              </to>
            </anchor>
          </objectPr>
        </oleObject>
      </mc:Choice>
      <mc:Fallback>
        <oleObject progId="Equation.3" shapeId="2049" r:id="rId7"/>
      </mc:Fallback>
    </mc:AlternateContent>
    <mc:AlternateContent xmlns:mc="http://schemas.openxmlformats.org/markup-compatibility/2006">
      <mc:Choice Requires="x14">
        <oleObject progId="Equation.3" shapeId="2050" r:id="rId9">
          <objectPr defaultSize="0" autoPict="0" r:id="rId10">
            <anchor moveWithCells="1" sizeWithCells="1">
              <from>
                <xdr:col>8</xdr:col>
                <xdr:colOff>152400</xdr:colOff>
                <xdr:row>3</xdr:row>
                <xdr:rowOff>809625</xdr:rowOff>
              </from>
              <to>
                <xdr:col>8</xdr:col>
                <xdr:colOff>1143000</xdr:colOff>
                <xdr:row>4</xdr:row>
                <xdr:rowOff>142875</xdr:rowOff>
              </to>
            </anchor>
          </objectPr>
        </oleObject>
      </mc:Choice>
      <mc:Fallback>
        <oleObject progId="Equation.3" shapeId="2050" r:id="rId9"/>
      </mc:Fallback>
    </mc:AlternateContent>
  </oleObjec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0"/>
  <sheetViews>
    <sheetView zoomScaleNormal="100" zoomScaleSheetLayoutView="100" workbookViewId="0">
      <selection activeCell="I18" sqref="I18"/>
    </sheetView>
  </sheetViews>
  <sheetFormatPr defaultRowHeight="14.25"/>
  <cols>
    <col min="1" max="1" width="4" style="47" bestFit="1" customWidth="1"/>
    <col min="2" max="2" width="10.7109375" style="47" customWidth="1"/>
    <col min="3" max="3" width="14.140625" style="47" customWidth="1"/>
    <col min="4" max="4" width="15.7109375" style="47" customWidth="1"/>
    <col min="5" max="5" width="15.42578125" style="47" customWidth="1"/>
    <col min="6" max="6" width="13.42578125" style="47" customWidth="1"/>
    <col min="7" max="7" width="16.5703125" style="58" customWidth="1"/>
    <col min="8" max="8" width="2" style="47" customWidth="1"/>
    <col min="9" max="9" width="14.140625" style="47" customWidth="1"/>
    <col min="10" max="256" width="9.140625" style="47"/>
    <col min="257" max="257" width="4" style="47" bestFit="1" customWidth="1"/>
    <col min="258" max="258" width="10.7109375" style="47" customWidth="1"/>
    <col min="259" max="259" width="14.140625" style="47" customWidth="1"/>
    <col min="260" max="260" width="15.7109375" style="47" customWidth="1"/>
    <col min="261" max="261" width="15.42578125" style="47" customWidth="1"/>
    <col min="262" max="262" width="13.42578125" style="47" customWidth="1"/>
    <col min="263" max="263" width="16.5703125" style="47" customWidth="1"/>
    <col min="264" max="264" width="2" style="47" customWidth="1"/>
    <col min="265" max="265" width="14.140625" style="47" customWidth="1"/>
    <col min="266" max="512" width="9.140625" style="47"/>
    <col min="513" max="513" width="4" style="47" bestFit="1" customWidth="1"/>
    <col min="514" max="514" width="10.7109375" style="47" customWidth="1"/>
    <col min="515" max="515" width="14.140625" style="47" customWidth="1"/>
    <col min="516" max="516" width="15.7109375" style="47" customWidth="1"/>
    <col min="517" max="517" width="15.42578125" style="47" customWidth="1"/>
    <col min="518" max="518" width="13.42578125" style="47" customWidth="1"/>
    <col min="519" max="519" width="16.5703125" style="47" customWidth="1"/>
    <col min="520" max="520" width="2" style="47" customWidth="1"/>
    <col min="521" max="521" width="14.140625" style="47" customWidth="1"/>
    <col min="522" max="768" width="9.140625" style="47"/>
    <col min="769" max="769" width="4" style="47" bestFit="1" customWidth="1"/>
    <col min="770" max="770" width="10.7109375" style="47" customWidth="1"/>
    <col min="771" max="771" width="14.140625" style="47" customWidth="1"/>
    <col min="772" max="772" width="15.7109375" style="47" customWidth="1"/>
    <col min="773" max="773" width="15.42578125" style="47" customWidth="1"/>
    <col min="774" max="774" width="13.42578125" style="47" customWidth="1"/>
    <col min="775" max="775" width="16.5703125" style="47" customWidth="1"/>
    <col min="776" max="776" width="2" style="47" customWidth="1"/>
    <col min="777" max="777" width="14.140625" style="47" customWidth="1"/>
    <col min="778" max="1024" width="9.140625" style="47"/>
    <col min="1025" max="1025" width="4" style="47" bestFit="1" customWidth="1"/>
    <col min="1026" max="1026" width="10.7109375" style="47" customWidth="1"/>
    <col min="1027" max="1027" width="14.140625" style="47" customWidth="1"/>
    <col min="1028" max="1028" width="15.7109375" style="47" customWidth="1"/>
    <col min="1029" max="1029" width="15.42578125" style="47" customWidth="1"/>
    <col min="1030" max="1030" width="13.42578125" style="47" customWidth="1"/>
    <col min="1031" max="1031" width="16.5703125" style="47" customWidth="1"/>
    <col min="1032" max="1032" width="2" style="47" customWidth="1"/>
    <col min="1033" max="1033" width="14.140625" style="47" customWidth="1"/>
    <col min="1034" max="1280" width="9.140625" style="47"/>
    <col min="1281" max="1281" width="4" style="47" bestFit="1" customWidth="1"/>
    <col min="1282" max="1282" width="10.7109375" style="47" customWidth="1"/>
    <col min="1283" max="1283" width="14.140625" style="47" customWidth="1"/>
    <col min="1284" max="1284" width="15.7109375" style="47" customWidth="1"/>
    <col min="1285" max="1285" width="15.42578125" style="47" customWidth="1"/>
    <col min="1286" max="1286" width="13.42578125" style="47" customWidth="1"/>
    <col min="1287" max="1287" width="16.5703125" style="47" customWidth="1"/>
    <col min="1288" max="1288" width="2" style="47" customWidth="1"/>
    <col min="1289" max="1289" width="14.140625" style="47" customWidth="1"/>
    <col min="1290" max="1536" width="9.140625" style="47"/>
    <col min="1537" max="1537" width="4" style="47" bestFit="1" customWidth="1"/>
    <col min="1538" max="1538" width="10.7109375" style="47" customWidth="1"/>
    <col min="1539" max="1539" width="14.140625" style="47" customWidth="1"/>
    <col min="1540" max="1540" width="15.7109375" style="47" customWidth="1"/>
    <col min="1541" max="1541" width="15.42578125" style="47" customWidth="1"/>
    <col min="1542" max="1542" width="13.42578125" style="47" customWidth="1"/>
    <col min="1543" max="1543" width="16.5703125" style="47" customWidth="1"/>
    <col min="1544" max="1544" width="2" style="47" customWidth="1"/>
    <col min="1545" max="1545" width="14.140625" style="47" customWidth="1"/>
    <col min="1546" max="1792" width="9.140625" style="47"/>
    <col min="1793" max="1793" width="4" style="47" bestFit="1" customWidth="1"/>
    <col min="1794" max="1794" width="10.7109375" style="47" customWidth="1"/>
    <col min="1795" max="1795" width="14.140625" style="47" customWidth="1"/>
    <col min="1796" max="1796" width="15.7109375" style="47" customWidth="1"/>
    <col min="1797" max="1797" width="15.42578125" style="47" customWidth="1"/>
    <col min="1798" max="1798" width="13.42578125" style="47" customWidth="1"/>
    <col min="1799" max="1799" width="16.5703125" style="47" customWidth="1"/>
    <col min="1800" max="1800" width="2" style="47" customWidth="1"/>
    <col min="1801" max="1801" width="14.140625" style="47" customWidth="1"/>
    <col min="1802" max="2048" width="9.140625" style="47"/>
    <col min="2049" max="2049" width="4" style="47" bestFit="1" customWidth="1"/>
    <col min="2050" max="2050" width="10.7109375" style="47" customWidth="1"/>
    <col min="2051" max="2051" width="14.140625" style="47" customWidth="1"/>
    <col min="2052" max="2052" width="15.7109375" style="47" customWidth="1"/>
    <col min="2053" max="2053" width="15.42578125" style="47" customWidth="1"/>
    <col min="2054" max="2054" width="13.42578125" style="47" customWidth="1"/>
    <col min="2055" max="2055" width="16.5703125" style="47" customWidth="1"/>
    <col min="2056" max="2056" width="2" style="47" customWidth="1"/>
    <col min="2057" max="2057" width="14.140625" style="47" customWidth="1"/>
    <col min="2058" max="2304" width="9.140625" style="47"/>
    <col min="2305" max="2305" width="4" style="47" bestFit="1" customWidth="1"/>
    <col min="2306" max="2306" width="10.7109375" style="47" customWidth="1"/>
    <col min="2307" max="2307" width="14.140625" style="47" customWidth="1"/>
    <col min="2308" max="2308" width="15.7109375" style="47" customWidth="1"/>
    <col min="2309" max="2309" width="15.42578125" style="47" customWidth="1"/>
    <col min="2310" max="2310" width="13.42578125" style="47" customWidth="1"/>
    <col min="2311" max="2311" width="16.5703125" style="47" customWidth="1"/>
    <col min="2312" max="2312" width="2" style="47" customWidth="1"/>
    <col min="2313" max="2313" width="14.140625" style="47" customWidth="1"/>
    <col min="2314" max="2560" width="9.140625" style="47"/>
    <col min="2561" max="2561" width="4" style="47" bestFit="1" customWidth="1"/>
    <col min="2562" max="2562" width="10.7109375" style="47" customWidth="1"/>
    <col min="2563" max="2563" width="14.140625" style="47" customWidth="1"/>
    <col min="2564" max="2564" width="15.7109375" style="47" customWidth="1"/>
    <col min="2565" max="2565" width="15.42578125" style="47" customWidth="1"/>
    <col min="2566" max="2566" width="13.42578125" style="47" customWidth="1"/>
    <col min="2567" max="2567" width="16.5703125" style="47" customWidth="1"/>
    <col min="2568" max="2568" width="2" style="47" customWidth="1"/>
    <col min="2569" max="2569" width="14.140625" style="47" customWidth="1"/>
    <col min="2570" max="2816" width="9.140625" style="47"/>
    <col min="2817" max="2817" width="4" style="47" bestFit="1" customWidth="1"/>
    <col min="2818" max="2818" width="10.7109375" style="47" customWidth="1"/>
    <col min="2819" max="2819" width="14.140625" style="47" customWidth="1"/>
    <col min="2820" max="2820" width="15.7109375" style="47" customWidth="1"/>
    <col min="2821" max="2821" width="15.42578125" style="47" customWidth="1"/>
    <col min="2822" max="2822" width="13.42578125" style="47" customWidth="1"/>
    <col min="2823" max="2823" width="16.5703125" style="47" customWidth="1"/>
    <col min="2824" max="2824" width="2" style="47" customWidth="1"/>
    <col min="2825" max="2825" width="14.140625" style="47" customWidth="1"/>
    <col min="2826" max="3072" width="9.140625" style="47"/>
    <col min="3073" max="3073" width="4" style="47" bestFit="1" customWidth="1"/>
    <col min="3074" max="3074" width="10.7109375" style="47" customWidth="1"/>
    <col min="3075" max="3075" width="14.140625" style="47" customWidth="1"/>
    <col min="3076" max="3076" width="15.7109375" style="47" customWidth="1"/>
    <col min="3077" max="3077" width="15.42578125" style="47" customWidth="1"/>
    <col min="3078" max="3078" width="13.42578125" style="47" customWidth="1"/>
    <col min="3079" max="3079" width="16.5703125" style="47" customWidth="1"/>
    <col min="3080" max="3080" width="2" style="47" customWidth="1"/>
    <col min="3081" max="3081" width="14.140625" style="47" customWidth="1"/>
    <col min="3082" max="3328" width="9.140625" style="47"/>
    <col min="3329" max="3329" width="4" style="47" bestFit="1" customWidth="1"/>
    <col min="3330" max="3330" width="10.7109375" style="47" customWidth="1"/>
    <col min="3331" max="3331" width="14.140625" style="47" customWidth="1"/>
    <col min="3332" max="3332" width="15.7109375" style="47" customWidth="1"/>
    <col min="3333" max="3333" width="15.42578125" style="47" customWidth="1"/>
    <col min="3334" max="3334" width="13.42578125" style="47" customWidth="1"/>
    <col min="3335" max="3335" width="16.5703125" style="47" customWidth="1"/>
    <col min="3336" max="3336" width="2" style="47" customWidth="1"/>
    <col min="3337" max="3337" width="14.140625" style="47" customWidth="1"/>
    <col min="3338" max="3584" width="9.140625" style="47"/>
    <col min="3585" max="3585" width="4" style="47" bestFit="1" customWidth="1"/>
    <col min="3586" max="3586" width="10.7109375" style="47" customWidth="1"/>
    <col min="3587" max="3587" width="14.140625" style="47" customWidth="1"/>
    <col min="3588" max="3588" width="15.7109375" style="47" customWidth="1"/>
    <col min="3589" max="3589" width="15.42578125" style="47" customWidth="1"/>
    <col min="3590" max="3590" width="13.42578125" style="47" customWidth="1"/>
    <col min="3591" max="3591" width="16.5703125" style="47" customWidth="1"/>
    <col min="3592" max="3592" width="2" style="47" customWidth="1"/>
    <col min="3593" max="3593" width="14.140625" style="47" customWidth="1"/>
    <col min="3594" max="3840" width="9.140625" style="47"/>
    <col min="3841" max="3841" width="4" style="47" bestFit="1" customWidth="1"/>
    <col min="3842" max="3842" width="10.7109375" style="47" customWidth="1"/>
    <col min="3843" max="3843" width="14.140625" style="47" customWidth="1"/>
    <col min="3844" max="3844" width="15.7109375" style="47" customWidth="1"/>
    <col min="3845" max="3845" width="15.42578125" style="47" customWidth="1"/>
    <col min="3846" max="3846" width="13.42578125" style="47" customWidth="1"/>
    <col min="3847" max="3847" width="16.5703125" style="47" customWidth="1"/>
    <col min="3848" max="3848" width="2" style="47" customWidth="1"/>
    <col min="3849" max="3849" width="14.140625" style="47" customWidth="1"/>
    <col min="3850" max="4096" width="9.140625" style="47"/>
    <col min="4097" max="4097" width="4" style="47" bestFit="1" customWidth="1"/>
    <col min="4098" max="4098" width="10.7109375" style="47" customWidth="1"/>
    <col min="4099" max="4099" width="14.140625" style="47" customWidth="1"/>
    <col min="4100" max="4100" width="15.7109375" style="47" customWidth="1"/>
    <col min="4101" max="4101" width="15.42578125" style="47" customWidth="1"/>
    <col min="4102" max="4102" width="13.42578125" style="47" customWidth="1"/>
    <col min="4103" max="4103" width="16.5703125" style="47" customWidth="1"/>
    <col min="4104" max="4104" width="2" style="47" customWidth="1"/>
    <col min="4105" max="4105" width="14.140625" style="47" customWidth="1"/>
    <col min="4106" max="4352" width="9.140625" style="47"/>
    <col min="4353" max="4353" width="4" style="47" bestFit="1" customWidth="1"/>
    <col min="4354" max="4354" width="10.7109375" style="47" customWidth="1"/>
    <col min="4355" max="4355" width="14.140625" style="47" customWidth="1"/>
    <col min="4356" max="4356" width="15.7109375" style="47" customWidth="1"/>
    <col min="4357" max="4357" width="15.42578125" style="47" customWidth="1"/>
    <col min="4358" max="4358" width="13.42578125" style="47" customWidth="1"/>
    <col min="4359" max="4359" width="16.5703125" style="47" customWidth="1"/>
    <col min="4360" max="4360" width="2" style="47" customWidth="1"/>
    <col min="4361" max="4361" width="14.140625" style="47" customWidth="1"/>
    <col min="4362" max="4608" width="9.140625" style="47"/>
    <col min="4609" max="4609" width="4" style="47" bestFit="1" customWidth="1"/>
    <col min="4610" max="4610" width="10.7109375" style="47" customWidth="1"/>
    <col min="4611" max="4611" width="14.140625" style="47" customWidth="1"/>
    <col min="4612" max="4612" width="15.7109375" style="47" customWidth="1"/>
    <col min="4613" max="4613" width="15.42578125" style="47" customWidth="1"/>
    <col min="4614" max="4614" width="13.42578125" style="47" customWidth="1"/>
    <col min="4615" max="4615" width="16.5703125" style="47" customWidth="1"/>
    <col min="4616" max="4616" width="2" style="47" customWidth="1"/>
    <col min="4617" max="4617" width="14.140625" style="47" customWidth="1"/>
    <col min="4618" max="4864" width="9.140625" style="47"/>
    <col min="4865" max="4865" width="4" style="47" bestFit="1" customWidth="1"/>
    <col min="4866" max="4866" width="10.7109375" style="47" customWidth="1"/>
    <col min="4867" max="4867" width="14.140625" style="47" customWidth="1"/>
    <col min="4868" max="4868" width="15.7109375" style="47" customWidth="1"/>
    <col min="4869" max="4869" width="15.42578125" style="47" customWidth="1"/>
    <col min="4870" max="4870" width="13.42578125" style="47" customWidth="1"/>
    <col min="4871" max="4871" width="16.5703125" style="47" customWidth="1"/>
    <col min="4872" max="4872" width="2" style="47" customWidth="1"/>
    <col min="4873" max="4873" width="14.140625" style="47" customWidth="1"/>
    <col min="4874" max="5120" width="9.140625" style="47"/>
    <col min="5121" max="5121" width="4" style="47" bestFit="1" customWidth="1"/>
    <col min="5122" max="5122" width="10.7109375" style="47" customWidth="1"/>
    <col min="5123" max="5123" width="14.140625" style="47" customWidth="1"/>
    <col min="5124" max="5124" width="15.7109375" style="47" customWidth="1"/>
    <col min="5125" max="5125" width="15.42578125" style="47" customWidth="1"/>
    <col min="5126" max="5126" width="13.42578125" style="47" customWidth="1"/>
    <col min="5127" max="5127" width="16.5703125" style="47" customWidth="1"/>
    <col min="5128" max="5128" width="2" style="47" customWidth="1"/>
    <col min="5129" max="5129" width="14.140625" style="47" customWidth="1"/>
    <col min="5130" max="5376" width="9.140625" style="47"/>
    <col min="5377" max="5377" width="4" style="47" bestFit="1" customWidth="1"/>
    <col min="5378" max="5378" width="10.7109375" style="47" customWidth="1"/>
    <col min="5379" max="5379" width="14.140625" style="47" customWidth="1"/>
    <col min="5380" max="5380" width="15.7109375" style="47" customWidth="1"/>
    <col min="5381" max="5381" width="15.42578125" style="47" customWidth="1"/>
    <col min="5382" max="5382" width="13.42578125" style="47" customWidth="1"/>
    <col min="5383" max="5383" width="16.5703125" style="47" customWidth="1"/>
    <col min="5384" max="5384" width="2" style="47" customWidth="1"/>
    <col min="5385" max="5385" width="14.140625" style="47" customWidth="1"/>
    <col min="5386" max="5632" width="9.140625" style="47"/>
    <col min="5633" max="5633" width="4" style="47" bestFit="1" customWidth="1"/>
    <col min="5634" max="5634" width="10.7109375" style="47" customWidth="1"/>
    <col min="5635" max="5635" width="14.140625" style="47" customWidth="1"/>
    <col min="5636" max="5636" width="15.7109375" style="47" customWidth="1"/>
    <col min="5637" max="5637" width="15.42578125" style="47" customWidth="1"/>
    <col min="5638" max="5638" width="13.42578125" style="47" customWidth="1"/>
    <col min="5639" max="5639" width="16.5703125" style="47" customWidth="1"/>
    <col min="5640" max="5640" width="2" style="47" customWidth="1"/>
    <col min="5641" max="5641" width="14.140625" style="47" customWidth="1"/>
    <col min="5642" max="5888" width="9.140625" style="47"/>
    <col min="5889" max="5889" width="4" style="47" bestFit="1" customWidth="1"/>
    <col min="5890" max="5890" width="10.7109375" style="47" customWidth="1"/>
    <col min="5891" max="5891" width="14.140625" style="47" customWidth="1"/>
    <col min="5892" max="5892" width="15.7109375" style="47" customWidth="1"/>
    <col min="5893" max="5893" width="15.42578125" style="47" customWidth="1"/>
    <col min="5894" max="5894" width="13.42578125" style="47" customWidth="1"/>
    <col min="5895" max="5895" width="16.5703125" style="47" customWidth="1"/>
    <col min="5896" max="5896" width="2" style="47" customWidth="1"/>
    <col min="5897" max="5897" width="14.140625" style="47" customWidth="1"/>
    <col min="5898" max="6144" width="9.140625" style="47"/>
    <col min="6145" max="6145" width="4" style="47" bestFit="1" customWidth="1"/>
    <col min="6146" max="6146" width="10.7109375" style="47" customWidth="1"/>
    <col min="6147" max="6147" width="14.140625" style="47" customWidth="1"/>
    <col min="6148" max="6148" width="15.7109375" style="47" customWidth="1"/>
    <col min="6149" max="6149" width="15.42578125" style="47" customWidth="1"/>
    <col min="6150" max="6150" width="13.42578125" style="47" customWidth="1"/>
    <col min="6151" max="6151" width="16.5703125" style="47" customWidth="1"/>
    <col min="6152" max="6152" width="2" style="47" customWidth="1"/>
    <col min="6153" max="6153" width="14.140625" style="47" customWidth="1"/>
    <col min="6154" max="6400" width="9.140625" style="47"/>
    <col min="6401" max="6401" width="4" style="47" bestFit="1" customWidth="1"/>
    <col min="6402" max="6402" width="10.7109375" style="47" customWidth="1"/>
    <col min="6403" max="6403" width="14.140625" style="47" customWidth="1"/>
    <col min="6404" max="6404" width="15.7109375" style="47" customWidth="1"/>
    <col min="6405" max="6405" width="15.42578125" style="47" customWidth="1"/>
    <col min="6406" max="6406" width="13.42578125" style="47" customWidth="1"/>
    <col min="6407" max="6407" width="16.5703125" style="47" customWidth="1"/>
    <col min="6408" max="6408" width="2" style="47" customWidth="1"/>
    <col min="6409" max="6409" width="14.140625" style="47" customWidth="1"/>
    <col min="6410" max="6656" width="9.140625" style="47"/>
    <col min="6657" max="6657" width="4" style="47" bestFit="1" customWidth="1"/>
    <col min="6658" max="6658" width="10.7109375" style="47" customWidth="1"/>
    <col min="6659" max="6659" width="14.140625" style="47" customWidth="1"/>
    <col min="6660" max="6660" width="15.7109375" style="47" customWidth="1"/>
    <col min="6661" max="6661" width="15.42578125" style="47" customWidth="1"/>
    <col min="6662" max="6662" width="13.42578125" style="47" customWidth="1"/>
    <col min="6663" max="6663" width="16.5703125" style="47" customWidth="1"/>
    <col min="6664" max="6664" width="2" style="47" customWidth="1"/>
    <col min="6665" max="6665" width="14.140625" style="47" customWidth="1"/>
    <col min="6666" max="6912" width="9.140625" style="47"/>
    <col min="6913" max="6913" width="4" style="47" bestFit="1" customWidth="1"/>
    <col min="6914" max="6914" width="10.7109375" style="47" customWidth="1"/>
    <col min="6915" max="6915" width="14.140625" style="47" customWidth="1"/>
    <col min="6916" max="6916" width="15.7109375" style="47" customWidth="1"/>
    <col min="6917" max="6917" width="15.42578125" style="47" customWidth="1"/>
    <col min="6918" max="6918" width="13.42578125" style="47" customWidth="1"/>
    <col min="6919" max="6919" width="16.5703125" style="47" customWidth="1"/>
    <col min="6920" max="6920" width="2" style="47" customWidth="1"/>
    <col min="6921" max="6921" width="14.140625" style="47" customWidth="1"/>
    <col min="6922" max="7168" width="9.140625" style="47"/>
    <col min="7169" max="7169" width="4" style="47" bestFit="1" customWidth="1"/>
    <col min="7170" max="7170" width="10.7109375" style="47" customWidth="1"/>
    <col min="7171" max="7171" width="14.140625" style="47" customWidth="1"/>
    <col min="7172" max="7172" width="15.7109375" style="47" customWidth="1"/>
    <col min="7173" max="7173" width="15.42578125" style="47" customWidth="1"/>
    <col min="7174" max="7174" width="13.42578125" style="47" customWidth="1"/>
    <col min="7175" max="7175" width="16.5703125" style="47" customWidth="1"/>
    <col min="7176" max="7176" width="2" style="47" customWidth="1"/>
    <col min="7177" max="7177" width="14.140625" style="47" customWidth="1"/>
    <col min="7178" max="7424" width="9.140625" style="47"/>
    <col min="7425" max="7425" width="4" style="47" bestFit="1" customWidth="1"/>
    <col min="7426" max="7426" width="10.7109375" style="47" customWidth="1"/>
    <col min="7427" max="7427" width="14.140625" style="47" customWidth="1"/>
    <col min="7428" max="7428" width="15.7109375" style="47" customWidth="1"/>
    <col min="7429" max="7429" width="15.42578125" style="47" customWidth="1"/>
    <col min="7430" max="7430" width="13.42578125" style="47" customWidth="1"/>
    <col min="7431" max="7431" width="16.5703125" style="47" customWidth="1"/>
    <col min="7432" max="7432" width="2" style="47" customWidth="1"/>
    <col min="7433" max="7433" width="14.140625" style="47" customWidth="1"/>
    <col min="7434" max="7680" width="9.140625" style="47"/>
    <col min="7681" max="7681" width="4" style="47" bestFit="1" customWidth="1"/>
    <col min="7682" max="7682" width="10.7109375" style="47" customWidth="1"/>
    <col min="7683" max="7683" width="14.140625" style="47" customWidth="1"/>
    <col min="7684" max="7684" width="15.7109375" style="47" customWidth="1"/>
    <col min="7685" max="7685" width="15.42578125" style="47" customWidth="1"/>
    <col min="7686" max="7686" width="13.42578125" style="47" customWidth="1"/>
    <col min="7687" max="7687" width="16.5703125" style="47" customWidth="1"/>
    <col min="7688" max="7688" width="2" style="47" customWidth="1"/>
    <col min="7689" max="7689" width="14.140625" style="47" customWidth="1"/>
    <col min="7690" max="7936" width="9.140625" style="47"/>
    <col min="7937" max="7937" width="4" style="47" bestFit="1" customWidth="1"/>
    <col min="7938" max="7938" width="10.7109375" style="47" customWidth="1"/>
    <col min="7939" max="7939" width="14.140625" style="47" customWidth="1"/>
    <col min="7940" max="7940" width="15.7109375" style="47" customWidth="1"/>
    <col min="7941" max="7941" width="15.42578125" style="47" customWidth="1"/>
    <col min="7942" max="7942" width="13.42578125" style="47" customWidth="1"/>
    <col min="7943" max="7943" width="16.5703125" style="47" customWidth="1"/>
    <col min="7944" max="7944" width="2" style="47" customWidth="1"/>
    <col min="7945" max="7945" width="14.140625" style="47" customWidth="1"/>
    <col min="7946" max="8192" width="9.140625" style="47"/>
    <col min="8193" max="8193" width="4" style="47" bestFit="1" customWidth="1"/>
    <col min="8194" max="8194" width="10.7109375" style="47" customWidth="1"/>
    <col min="8195" max="8195" width="14.140625" style="47" customWidth="1"/>
    <col min="8196" max="8196" width="15.7109375" style="47" customWidth="1"/>
    <col min="8197" max="8197" width="15.42578125" style="47" customWidth="1"/>
    <col min="8198" max="8198" width="13.42578125" style="47" customWidth="1"/>
    <col min="8199" max="8199" width="16.5703125" style="47" customWidth="1"/>
    <col min="8200" max="8200" width="2" style="47" customWidth="1"/>
    <col min="8201" max="8201" width="14.140625" style="47" customWidth="1"/>
    <col min="8202" max="8448" width="9.140625" style="47"/>
    <col min="8449" max="8449" width="4" style="47" bestFit="1" customWidth="1"/>
    <col min="8450" max="8450" width="10.7109375" style="47" customWidth="1"/>
    <col min="8451" max="8451" width="14.140625" style="47" customWidth="1"/>
    <col min="8452" max="8452" width="15.7109375" style="47" customWidth="1"/>
    <col min="8453" max="8453" width="15.42578125" style="47" customWidth="1"/>
    <col min="8454" max="8454" width="13.42578125" style="47" customWidth="1"/>
    <col min="8455" max="8455" width="16.5703125" style="47" customWidth="1"/>
    <col min="8456" max="8456" width="2" style="47" customWidth="1"/>
    <col min="8457" max="8457" width="14.140625" style="47" customWidth="1"/>
    <col min="8458" max="8704" width="9.140625" style="47"/>
    <col min="8705" max="8705" width="4" style="47" bestFit="1" customWidth="1"/>
    <col min="8706" max="8706" width="10.7109375" style="47" customWidth="1"/>
    <col min="8707" max="8707" width="14.140625" style="47" customWidth="1"/>
    <col min="8708" max="8708" width="15.7109375" style="47" customWidth="1"/>
    <col min="8709" max="8709" width="15.42578125" style="47" customWidth="1"/>
    <col min="8710" max="8710" width="13.42578125" style="47" customWidth="1"/>
    <col min="8711" max="8711" width="16.5703125" style="47" customWidth="1"/>
    <col min="8712" max="8712" width="2" style="47" customWidth="1"/>
    <col min="8713" max="8713" width="14.140625" style="47" customWidth="1"/>
    <col min="8714" max="8960" width="9.140625" style="47"/>
    <col min="8961" max="8961" width="4" style="47" bestFit="1" customWidth="1"/>
    <col min="8962" max="8962" width="10.7109375" style="47" customWidth="1"/>
    <col min="8963" max="8963" width="14.140625" style="47" customWidth="1"/>
    <col min="8964" max="8964" width="15.7109375" style="47" customWidth="1"/>
    <col min="8965" max="8965" width="15.42578125" style="47" customWidth="1"/>
    <col min="8966" max="8966" width="13.42578125" style="47" customWidth="1"/>
    <col min="8967" max="8967" width="16.5703125" style="47" customWidth="1"/>
    <col min="8968" max="8968" width="2" style="47" customWidth="1"/>
    <col min="8969" max="8969" width="14.140625" style="47" customWidth="1"/>
    <col min="8970" max="9216" width="9.140625" style="47"/>
    <col min="9217" max="9217" width="4" style="47" bestFit="1" customWidth="1"/>
    <col min="9218" max="9218" width="10.7109375" style="47" customWidth="1"/>
    <col min="9219" max="9219" width="14.140625" style="47" customWidth="1"/>
    <col min="9220" max="9220" width="15.7109375" style="47" customWidth="1"/>
    <col min="9221" max="9221" width="15.42578125" style="47" customWidth="1"/>
    <col min="9222" max="9222" width="13.42578125" style="47" customWidth="1"/>
    <col min="9223" max="9223" width="16.5703125" style="47" customWidth="1"/>
    <col min="9224" max="9224" width="2" style="47" customWidth="1"/>
    <col min="9225" max="9225" width="14.140625" style="47" customWidth="1"/>
    <col min="9226" max="9472" width="9.140625" style="47"/>
    <col min="9473" max="9473" width="4" style="47" bestFit="1" customWidth="1"/>
    <col min="9474" max="9474" width="10.7109375" style="47" customWidth="1"/>
    <col min="9475" max="9475" width="14.140625" style="47" customWidth="1"/>
    <col min="9476" max="9476" width="15.7109375" style="47" customWidth="1"/>
    <col min="9477" max="9477" width="15.42578125" style="47" customWidth="1"/>
    <col min="9478" max="9478" width="13.42578125" style="47" customWidth="1"/>
    <col min="9479" max="9479" width="16.5703125" style="47" customWidth="1"/>
    <col min="9480" max="9480" width="2" style="47" customWidth="1"/>
    <col min="9481" max="9481" width="14.140625" style="47" customWidth="1"/>
    <col min="9482" max="9728" width="9.140625" style="47"/>
    <col min="9729" max="9729" width="4" style="47" bestFit="1" customWidth="1"/>
    <col min="9730" max="9730" width="10.7109375" style="47" customWidth="1"/>
    <col min="9731" max="9731" width="14.140625" style="47" customWidth="1"/>
    <col min="9732" max="9732" width="15.7109375" style="47" customWidth="1"/>
    <col min="9733" max="9733" width="15.42578125" style="47" customWidth="1"/>
    <col min="9734" max="9734" width="13.42578125" style="47" customWidth="1"/>
    <col min="9735" max="9735" width="16.5703125" style="47" customWidth="1"/>
    <col min="9736" max="9736" width="2" style="47" customWidth="1"/>
    <col min="9737" max="9737" width="14.140625" style="47" customWidth="1"/>
    <col min="9738" max="9984" width="9.140625" style="47"/>
    <col min="9985" max="9985" width="4" style="47" bestFit="1" customWidth="1"/>
    <col min="9986" max="9986" width="10.7109375" style="47" customWidth="1"/>
    <col min="9987" max="9987" width="14.140625" style="47" customWidth="1"/>
    <col min="9988" max="9988" width="15.7109375" style="47" customWidth="1"/>
    <col min="9989" max="9989" width="15.42578125" style="47" customWidth="1"/>
    <col min="9990" max="9990" width="13.42578125" style="47" customWidth="1"/>
    <col min="9991" max="9991" width="16.5703125" style="47" customWidth="1"/>
    <col min="9992" max="9992" width="2" style="47" customWidth="1"/>
    <col min="9993" max="9993" width="14.140625" style="47" customWidth="1"/>
    <col min="9994" max="10240" width="9.140625" style="47"/>
    <col min="10241" max="10241" width="4" style="47" bestFit="1" customWidth="1"/>
    <col min="10242" max="10242" width="10.7109375" style="47" customWidth="1"/>
    <col min="10243" max="10243" width="14.140625" style="47" customWidth="1"/>
    <col min="10244" max="10244" width="15.7109375" style="47" customWidth="1"/>
    <col min="10245" max="10245" width="15.42578125" style="47" customWidth="1"/>
    <col min="10246" max="10246" width="13.42578125" style="47" customWidth="1"/>
    <col min="10247" max="10247" width="16.5703125" style="47" customWidth="1"/>
    <col min="10248" max="10248" width="2" style="47" customWidth="1"/>
    <col min="10249" max="10249" width="14.140625" style="47" customWidth="1"/>
    <col min="10250" max="10496" width="9.140625" style="47"/>
    <col min="10497" max="10497" width="4" style="47" bestFit="1" customWidth="1"/>
    <col min="10498" max="10498" width="10.7109375" style="47" customWidth="1"/>
    <col min="10499" max="10499" width="14.140625" style="47" customWidth="1"/>
    <col min="10500" max="10500" width="15.7109375" style="47" customWidth="1"/>
    <col min="10501" max="10501" width="15.42578125" style="47" customWidth="1"/>
    <col min="10502" max="10502" width="13.42578125" style="47" customWidth="1"/>
    <col min="10503" max="10503" width="16.5703125" style="47" customWidth="1"/>
    <col min="10504" max="10504" width="2" style="47" customWidth="1"/>
    <col min="10505" max="10505" width="14.140625" style="47" customWidth="1"/>
    <col min="10506" max="10752" width="9.140625" style="47"/>
    <col min="10753" max="10753" width="4" style="47" bestFit="1" customWidth="1"/>
    <col min="10754" max="10754" width="10.7109375" style="47" customWidth="1"/>
    <col min="10755" max="10755" width="14.140625" style="47" customWidth="1"/>
    <col min="10756" max="10756" width="15.7109375" style="47" customWidth="1"/>
    <col min="10757" max="10757" width="15.42578125" style="47" customWidth="1"/>
    <col min="10758" max="10758" width="13.42578125" style="47" customWidth="1"/>
    <col min="10759" max="10759" width="16.5703125" style="47" customWidth="1"/>
    <col min="10760" max="10760" width="2" style="47" customWidth="1"/>
    <col min="10761" max="10761" width="14.140625" style="47" customWidth="1"/>
    <col min="10762" max="11008" width="9.140625" style="47"/>
    <col min="11009" max="11009" width="4" style="47" bestFit="1" customWidth="1"/>
    <col min="11010" max="11010" width="10.7109375" style="47" customWidth="1"/>
    <col min="11011" max="11011" width="14.140625" style="47" customWidth="1"/>
    <col min="11012" max="11012" width="15.7109375" style="47" customWidth="1"/>
    <col min="11013" max="11013" width="15.42578125" style="47" customWidth="1"/>
    <col min="11014" max="11014" width="13.42578125" style="47" customWidth="1"/>
    <col min="11015" max="11015" width="16.5703125" style="47" customWidth="1"/>
    <col min="11016" max="11016" width="2" style="47" customWidth="1"/>
    <col min="11017" max="11017" width="14.140625" style="47" customWidth="1"/>
    <col min="11018" max="11264" width="9.140625" style="47"/>
    <col min="11265" max="11265" width="4" style="47" bestFit="1" customWidth="1"/>
    <col min="11266" max="11266" width="10.7109375" style="47" customWidth="1"/>
    <col min="11267" max="11267" width="14.140625" style="47" customWidth="1"/>
    <col min="11268" max="11268" width="15.7109375" style="47" customWidth="1"/>
    <col min="11269" max="11269" width="15.42578125" style="47" customWidth="1"/>
    <col min="11270" max="11270" width="13.42578125" style="47" customWidth="1"/>
    <col min="11271" max="11271" width="16.5703125" style="47" customWidth="1"/>
    <col min="11272" max="11272" width="2" style="47" customWidth="1"/>
    <col min="11273" max="11273" width="14.140625" style="47" customWidth="1"/>
    <col min="11274" max="11520" width="9.140625" style="47"/>
    <col min="11521" max="11521" width="4" style="47" bestFit="1" customWidth="1"/>
    <col min="11522" max="11522" width="10.7109375" style="47" customWidth="1"/>
    <col min="11523" max="11523" width="14.140625" style="47" customWidth="1"/>
    <col min="11524" max="11524" width="15.7109375" style="47" customWidth="1"/>
    <col min="11525" max="11525" width="15.42578125" style="47" customWidth="1"/>
    <col min="11526" max="11526" width="13.42578125" style="47" customWidth="1"/>
    <col min="11527" max="11527" width="16.5703125" style="47" customWidth="1"/>
    <col min="11528" max="11528" width="2" style="47" customWidth="1"/>
    <col min="11529" max="11529" width="14.140625" style="47" customWidth="1"/>
    <col min="11530" max="11776" width="9.140625" style="47"/>
    <col min="11777" max="11777" width="4" style="47" bestFit="1" customWidth="1"/>
    <col min="11778" max="11778" width="10.7109375" style="47" customWidth="1"/>
    <col min="11779" max="11779" width="14.140625" style="47" customWidth="1"/>
    <col min="11780" max="11780" width="15.7109375" style="47" customWidth="1"/>
    <col min="11781" max="11781" width="15.42578125" style="47" customWidth="1"/>
    <col min="11782" max="11782" width="13.42578125" style="47" customWidth="1"/>
    <col min="11783" max="11783" width="16.5703125" style="47" customWidth="1"/>
    <col min="11784" max="11784" width="2" style="47" customWidth="1"/>
    <col min="11785" max="11785" width="14.140625" style="47" customWidth="1"/>
    <col min="11786" max="12032" width="9.140625" style="47"/>
    <col min="12033" max="12033" width="4" style="47" bestFit="1" customWidth="1"/>
    <col min="12034" max="12034" width="10.7109375" style="47" customWidth="1"/>
    <col min="12035" max="12035" width="14.140625" style="47" customWidth="1"/>
    <col min="12036" max="12036" width="15.7109375" style="47" customWidth="1"/>
    <col min="12037" max="12037" width="15.42578125" style="47" customWidth="1"/>
    <col min="12038" max="12038" width="13.42578125" style="47" customWidth="1"/>
    <col min="12039" max="12039" width="16.5703125" style="47" customWidth="1"/>
    <col min="12040" max="12040" width="2" style="47" customWidth="1"/>
    <col min="12041" max="12041" width="14.140625" style="47" customWidth="1"/>
    <col min="12042" max="12288" width="9.140625" style="47"/>
    <col min="12289" max="12289" width="4" style="47" bestFit="1" customWidth="1"/>
    <col min="12290" max="12290" width="10.7109375" style="47" customWidth="1"/>
    <col min="12291" max="12291" width="14.140625" style="47" customWidth="1"/>
    <col min="12292" max="12292" width="15.7109375" style="47" customWidth="1"/>
    <col min="12293" max="12293" width="15.42578125" style="47" customWidth="1"/>
    <col min="12294" max="12294" width="13.42578125" style="47" customWidth="1"/>
    <col min="12295" max="12295" width="16.5703125" style="47" customWidth="1"/>
    <col min="12296" max="12296" width="2" style="47" customWidth="1"/>
    <col min="12297" max="12297" width="14.140625" style="47" customWidth="1"/>
    <col min="12298" max="12544" width="9.140625" style="47"/>
    <col min="12545" max="12545" width="4" style="47" bestFit="1" customWidth="1"/>
    <col min="12546" max="12546" width="10.7109375" style="47" customWidth="1"/>
    <col min="12547" max="12547" width="14.140625" style="47" customWidth="1"/>
    <col min="12548" max="12548" width="15.7109375" style="47" customWidth="1"/>
    <col min="12549" max="12549" width="15.42578125" style="47" customWidth="1"/>
    <col min="12550" max="12550" width="13.42578125" style="47" customWidth="1"/>
    <col min="12551" max="12551" width="16.5703125" style="47" customWidth="1"/>
    <col min="12552" max="12552" width="2" style="47" customWidth="1"/>
    <col min="12553" max="12553" width="14.140625" style="47" customWidth="1"/>
    <col min="12554" max="12800" width="9.140625" style="47"/>
    <col min="12801" max="12801" width="4" style="47" bestFit="1" customWidth="1"/>
    <col min="12802" max="12802" width="10.7109375" style="47" customWidth="1"/>
    <col min="12803" max="12803" width="14.140625" style="47" customWidth="1"/>
    <col min="12804" max="12804" width="15.7109375" style="47" customWidth="1"/>
    <col min="12805" max="12805" width="15.42578125" style="47" customWidth="1"/>
    <col min="12806" max="12806" width="13.42578125" style="47" customWidth="1"/>
    <col min="12807" max="12807" width="16.5703125" style="47" customWidth="1"/>
    <col min="12808" max="12808" width="2" style="47" customWidth="1"/>
    <col min="12809" max="12809" width="14.140625" style="47" customWidth="1"/>
    <col min="12810" max="13056" width="9.140625" style="47"/>
    <col min="13057" max="13057" width="4" style="47" bestFit="1" customWidth="1"/>
    <col min="13058" max="13058" width="10.7109375" style="47" customWidth="1"/>
    <col min="13059" max="13059" width="14.140625" style="47" customWidth="1"/>
    <col min="13060" max="13060" width="15.7109375" style="47" customWidth="1"/>
    <col min="13061" max="13061" width="15.42578125" style="47" customWidth="1"/>
    <col min="13062" max="13062" width="13.42578125" style="47" customWidth="1"/>
    <col min="13063" max="13063" width="16.5703125" style="47" customWidth="1"/>
    <col min="13064" max="13064" width="2" style="47" customWidth="1"/>
    <col min="13065" max="13065" width="14.140625" style="47" customWidth="1"/>
    <col min="13066" max="13312" width="9.140625" style="47"/>
    <col min="13313" max="13313" width="4" style="47" bestFit="1" customWidth="1"/>
    <col min="13314" max="13314" width="10.7109375" style="47" customWidth="1"/>
    <col min="13315" max="13315" width="14.140625" style="47" customWidth="1"/>
    <col min="13316" max="13316" width="15.7109375" style="47" customWidth="1"/>
    <col min="13317" max="13317" width="15.42578125" style="47" customWidth="1"/>
    <col min="13318" max="13318" width="13.42578125" style="47" customWidth="1"/>
    <col min="13319" max="13319" width="16.5703125" style="47" customWidth="1"/>
    <col min="13320" max="13320" width="2" style="47" customWidth="1"/>
    <col min="13321" max="13321" width="14.140625" style="47" customWidth="1"/>
    <col min="13322" max="13568" width="9.140625" style="47"/>
    <col min="13569" max="13569" width="4" style="47" bestFit="1" customWidth="1"/>
    <col min="13570" max="13570" width="10.7109375" style="47" customWidth="1"/>
    <col min="13571" max="13571" width="14.140625" style="47" customWidth="1"/>
    <col min="13572" max="13572" width="15.7109375" style="47" customWidth="1"/>
    <col min="13573" max="13573" width="15.42578125" style="47" customWidth="1"/>
    <col min="13574" max="13574" width="13.42578125" style="47" customWidth="1"/>
    <col min="13575" max="13575" width="16.5703125" style="47" customWidth="1"/>
    <col min="13576" max="13576" width="2" style="47" customWidth="1"/>
    <col min="13577" max="13577" width="14.140625" style="47" customWidth="1"/>
    <col min="13578" max="13824" width="9.140625" style="47"/>
    <col min="13825" max="13825" width="4" style="47" bestFit="1" customWidth="1"/>
    <col min="13826" max="13826" width="10.7109375" style="47" customWidth="1"/>
    <col min="13827" max="13827" width="14.140625" style="47" customWidth="1"/>
    <col min="13828" max="13828" width="15.7109375" style="47" customWidth="1"/>
    <col min="13829" max="13829" width="15.42578125" style="47" customWidth="1"/>
    <col min="13830" max="13830" width="13.42578125" style="47" customWidth="1"/>
    <col min="13831" max="13831" width="16.5703125" style="47" customWidth="1"/>
    <col min="13832" max="13832" width="2" style="47" customWidth="1"/>
    <col min="13833" max="13833" width="14.140625" style="47" customWidth="1"/>
    <col min="13834" max="14080" width="9.140625" style="47"/>
    <col min="14081" max="14081" width="4" style="47" bestFit="1" customWidth="1"/>
    <col min="14082" max="14082" width="10.7109375" style="47" customWidth="1"/>
    <col min="14083" max="14083" width="14.140625" style="47" customWidth="1"/>
    <col min="14084" max="14084" width="15.7109375" style="47" customWidth="1"/>
    <col min="14085" max="14085" width="15.42578125" style="47" customWidth="1"/>
    <col min="14086" max="14086" width="13.42578125" style="47" customWidth="1"/>
    <col min="14087" max="14087" width="16.5703125" style="47" customWidth="1"/>
    <col min="14088" max="14088" width="2" style="47" customWidth="1"/>
    <col min="14089" max="14089" width="14.140625" style="47" customWidth="1"/>
    <col min="14090" max="14336" width="9.140625" style="47"/>
    <col min="14337" max="14337" width="4" style="47" bestFit="1" customWidth="1"/>
    <col min="14338" max="14338" width="10.7109375" style="47" customWidth="1"/>
    <col min="14339" max="14339" width="14.140625" style="47" customWidth="1"/>
    <col min="14340" max="14340" width="15.7109375" style="47" customWidth="1"/>
    <col min="14341" max="14341" width="15.42578125" style="47" customWidth="1"/>
    <col min="14342" max="14342" width="13.42578125" style="47" customWidth="1"/>
    <col min="14343" max="14343" width="16.5703125" style="47" customWidth="1"/>
    <col min="14344" max="14344" width="2" style="47" customWidth="1"/>
    <col min="14345" max="14345" width="14.140625" style="47" customWidth="1"/>
    <col min="14346" max="14592" width="9.140625" style="47"/>
    <col min="14593" max="14593" width="4" style="47" bestFit="1" customWidth="1"/>
    <col min="14594" max="14594" width="10.7109375" style="47" customWidth="1"/>
    <col min="14595" max="14595" width="14.140625" style="47" customWidth="1"/>
    <col min="14596" max="14596" width="15.7109375" style="47" customWidth="1"/>
    <col min="14597" max="14597" width="15.42578125" style="47" customWidth="1"/>
    <col min="14598" max="14598" width="13.42578125" style="47" customWidth="1"/>
    <col min="14599" max="14599" width="16.5703125" style="47" customWidth="1"/>
    <col min="14600" max="14600" width="2" style="47" customWidth="1"/>
    <col min="14601" max="14601" width="14.140625" style="47" customWidth="1"/>
    <col min="14602" max="14848" width="9.140625" style="47"/>
    <col min="14849" max="14849" width="4" style="47" bestFit="1" customWidth="1"/>
    <col min="14850" max="14850" width="10.7109375" style="47" customWidth="1"/>
    <col min="14851" max="14851" width="14.140625" style="47" customWidth="1"/>
    <col min="14852" max="14852" width="15.7109375" style="47" customWidth="1"/>
    <col min="14853" max="14853" width="15.42578125" style="47" customWidth="1"/>
    <col min="14854" max="14854" width="13.42578125" style="47" customWidth="1"/>
    <col min="14855" max="14855" width="16.5703125" style="47" customWidth="1"/>
    <col min="14856" max="14856" width="2" style="47" customWidth="1"/>
    <col min="14857" max="14857" width="14.140625" style="47" customWidth="1"/>
    <col min="14858" max="15104" width="9.140625" style="47"/>
    <col min="15105" max="15105" width="4" style="47" bestFit="1" customWidth="1"/>
    <col min="15106" max="15106" width="10.7109375" style="47" customWidth="1"/>
    <col min="15107" max="15107" width="14.140625" style="47" customWidth="1"/>
    <col min="15108" max="15108" width="15.7109375" style="47" customWidth="1"/>
    <col min="15109" max="15109" width="15.42578125" style="47" customWidth="1"/>
    <col min="15110" max="15110" width="13.42578125" style="47" customWidth="1"/>
    <col min="15111" max="15111" width="16.5703125" style="47" customWidth="1"/>
    <col min="15112" max="15112" width="2" style="47" customWidth="1"/>
    <col min="15113" max="15113" width="14.140625" style="47" customWidth="1"/>
    <col min="15114" max="15360" width="9.140625" style="47"/>
    <col min="15361" max="15361" width="4" style="47" bestFit="1" customWidth="1"/>
    <col min="15362" max="15362" width="10.7109375" style="47" customWidth="1"/>
    <col min="15363" max="15363" width="14.140625" style="47" customWidth="1"/>
    <col min="15364" max="15364" width="15.7109375" style="47" customWidth="1"/>
    <col min="15365" max="15365" width="15.42578125" style="47" customWidth="1"/>
    <col min="15366" max="15366" width="13.42578125" style="47" customWidth="1"/>
    <col min="15367" max="15367" width="16.5703125" style="47" customWidth="1"/>
    <col min="15368" max="15368" width="2" style="47" customWidth="1"/>
    <col min="15369" max="15369" width="14.140625" style="47" customWidth="1"/>
    <col min="15370" max="15616" width="9.140625" style="47"/>
    <col min="15617" max="15617" width="4" style="47" bestFit="1" customWidth="1"/>
    <col min="15618" max="15618" width="10.7109375" style="47" customWidth="1"/>
    <col min="15619" max="15619" width="14.140625" style="47" customWidth="1"/>
    <col min="15620" max="15620" width="15.7109375" style="47" customWidth="1"/>
    <col min="15621" max="15621" width="15.42578125" style="47" customWidth="1"/>
    <col min="15622" max="15622" width="13.42578125" style="47" customWidth="1"/>
    <col min="15623" max="15623" width="16.5703125" style="47" customWidth="1"/>
    <col min="15624" max="15624" width="2" style="47" customWidth="1"/>
    <col min="15625" max="15625" width="14.140625" style="47" customWidth="1"/>
    <col min="15626" max="15872" width="9.140625" style="47"/>
    <col min="15873" max="15873" width="4" style="47" bestFit="1" customWidth="1"/>
    <col min="15874" max="15874" width="10.7109375" style="47" customWidth="1"/>
    <col min="15875" max="15875" width="14.140625" style="47" customWidth="1"/>
    <col min="15876" max="15876" width="15.7109375" style="47" customWidth="1"/>
    <col min="15877" max="15877" width="15.42578125" style="47" customWidth="1"/>
    <col min="15878" max="15878" width="13.42578125" style="47" customWidth="1"/>
    <col min="15879" max="15879" width="16.5703125" style="47" customWidth="1"/>
    <col min="15880" max="15880" width="2" style="47" customWidth="1"/>
    <col min="15881" max="15881" width="14.140625" style="47" customWidth="1"/>
    <col min="15882" max="16128" width="9.140625" style="47"/>
    <col min="16129" max="16129" width="4" style="47" bestFit="1" customWidth="1"/>
    <col min="16130" max="16130" width="10.7109375" style="47" customWidth="1"/>
    <col min="16131" max="16131" width="14.140625" style="47" customWidth="1"/>
    <col min="16132" max="16132" width="15.7109375" style="47" customWidth="1"/>
    <col min="16133" max="16133" width="15.42578125" style="47" customWidth="1"/>
    <col min="16134" max="16134" width="13.42578125" style="47" customWidth="1"/>
    <col min="16135" max="16135" width="16.5703125" style="47" customWidth="1"/>
    <col min="16136" max="16136" width="2" style="47" customWidth="1"/>
    <col min="16137" max="16137" width="14.140625" style="47" customWidth="1"/>
    <col min="16138" max="16384" width="9.140625" style="47"/>
  </cols>
  <sheetData>
    <row r="1" spans="1:9" ht="18">
      <c r="A1" s="283" t="str">
        <f>'11A'!A1</f>
        <v>Annual</v>
      </c>
      <c r="B1" s="283"/>
      <c r="C1" s="283"/>
      <c r="D1" s="283"/>
      <c r="E1" s="283"/>
      <c r="F1" s="283"/>
      <c r="G1" s="46"/>
    </row>
    <row r="2" spans="1:9" ht="18">
      <c r="A2" s="339" t="str">
        <f>'11B'!A2</f>
        <v>Year: 2023-24</v>
      </c>
      <c r="B2" s="339"/>
      <c r="C2" s="339"/>
      <c r="D2" s="339"/>
      <c r="E2" s="339"/>
      <c r="F2" s="339"/>
      <c r="G2" s="339"/>
    </row>
    <row r="3" spans="1:9" ht="18">
      <c r="A3" s="337" t="s">
        <v>169</v>
      </c>
      <c r="B3" s="337"/>
      <c r="C3" s="337"/>
      <c r="D3" s="337"/>
      <c r="E3" s="337"/>
      <c r="F3" s="337"/>
      <c r="G3" s="337"/>
    </row>
    <row r="4" spans="1:9" ht="117.75" customHeight="1">
      <c r="A4" s="36" t="s">
        <v>170</v>
      </c>
      <c r="B4" s="36" t="s">
        <v>171</v>
      </c>
      <c r="C4" s="36" t="s">
        <v>172</v>
      </c>
      <c r="D4" s="36" t="s">
        <v>173</v>
      </c>
      <c r="E4" s="36" t="s">
        <v>159</v>
      </c>
      <c r="F4" s="36"/>
      <c r="G4" s="36"/>
      <c r="I4" s="340" t="s">
        <v>148</v>
      </c>
    </row>
    <row r="5" spans="1:9" s="51" customFormat="1" ht="18.75" thickBot="1">
      <c r="A5" s="48">
        <v>1</v>
      </c>
      <c r="B5" s="49">
        <v>2</v>
      </c>
      <c r="C5" s="49">
        <v>3</v>
      </c>
      <c r="D5" s="49">
        <v>4</v>
      </c>
      <c r="E5" s="49">
        <v>5</v>
      </c>
      <c r="F5" s="49">
        <v>6</v>
      </c>
      <c r="G5" s="50">
        <v>7</v>
      </c>
      <c r="I5" s="341"/>
    </row>
    <row r="6" spans="1:9" ht="35.1" customHeight="1" thickBot="1">
      <c r="A6" s="30">
        <v>1</v>
      </c>
      <c r="B6" s="266" t="str">
        <f>'[27]11A'!B11</f>
        <v>April' 23</v>
      </c>
      <c r="C6" s="251">
        <v>19548</v>
      </c>
      <c r="D6" s="252">
        <v>2917572</v>
      </c>
      <c r="E6" s="252">
        <v>3487488</v>
      </c>
      <c r="F6" s="252">
        <v>31721246</v>
      </c>
      <c r="G6" s="54">
        <f t="shared" ref="G6:G18" si="0">F6/E6</f>
        <v>9.0957290749100785</v>
      </c>
      <c r="H6" s="19"/>
      <c r="I6" s="253">
        <v>8.11</v>
      </c>
    </row>
    <row r="7" spans="1:9" ht="35.1" customHeight="1" thickBot="1">
      <c r="A7" s="30">
        <v>2</v>
      </c>
      <c r="B7" s="266" t="str">
        <f>'[27]11A'!B12</f>
        <v>May' 23</v>
      </c>
      <c r="C7" s="251">
        <v>22548</v>
      </c>
      <c r="D7" s="252">
        <v>2984391</v>
      </c>
      <c r="E7" s="252">
        <v>3488823</v>
      </c>
      <c r="F7" s="252">
        <v>34594398</v>
      </c>
      <c r="G7" s="54">
        <f t="shared" si="0"/>
        <v>9.9157790464004627</v>
      </c>
      <c r="H7" s="19"/>
      <c r="I7" s="253">
        <v>8.8699999999999992</v>
      </c>
    </row>
    <row r="8" spans="1:9" ht="35.1" customHeight="1" thickBot="1">
      <c r="A8" s="30">
        <v>3</v>
      </c>
      <c r="B8" s="266" t="str">
        <f>'[27]11A'!B13</f>
        <v>June' 23</v>
      </c>
      <c r="C8" s="251">
        <v>47873</v>
      </c>
      <c r="D8" s="252">
        <v>3201236</v>
      </c>
      <c r="E8" s="252">
        <v>3497411</v>
      </c>
      <c r="F8" s="252">
        <v>77273633</v>
      </c>
      <c r="G8" s="54">
        <f t="shared" si="0"/>
        <v>22.094524492546057</v>
      </c>
      <c r="H8" s="19"/>
      <c r="I8" s="253">
        <v>9.77</v>
      </c>
    </row>
    <row r="9" spans="1:9" ht="35.1" customHeight="1" thickBot="1">
      <c r="A9" s="30">
        <v>1</v>
      </c>
      <c r="B9" s="266" t="str">
        <f>'[28]11A'!B11</f>
        <v>July' 23</v>
      </c>
      <c r="C9" s="265">
        <v>40243</v>
      </c>
      <c r="D9" s="53">
        <v>3136591</v>
      </c>
      <c r="E9" s="53">
        <v>3506961</v>
      </c>
      <c r="F9" s="53">
        <v>66248720</v>
      </c>
      <c r="G9" s="54">
        <f t="shared" si="0"/>
        <v>18.890634940052085</v>
      </c>
      <c r="H9" s="19"/>
      <c r="I9" s="32">
        <v>12.28</v>
      </c>
    </row>
    <row r="10" spans="1:9" ht="35.1" customHeight="1" thickBot="1">
      <c r="A10" s="30">
        <v>2</v>
      </c>
      <c r="B10" s="266" t="str">
        <f>'[28]11A'!B12</f>
        <v>Aug' 23</v>
      </c>
      <c r="C10" s="265">
        <v>33467</v>
      </c>
      <c r="D10" s="53">
        <v>2992170</v>
      </c>
      <c r="E10" s="53">
        <v>3483209</v>
      </c>
      <c r="F10" s="53">
        <v>52078356</v>
      </c>
      <c r="G10" s="54">
        <f t="shared" si="0"/>
        <v>14.951257877434285</v>
      </c>
      <c r="H10" s="19"/>
      <c r="I10" s="32">
        <v>11.07</v>
      </c>
    </row>
    <row r="11" spans="1:9" ht="35.1" customHeight="1" thickBot="1">
      <c r="A11" s="30">
        <v>3</v>
      </c>
      <c r="B11" s="266" t="str">
        <f>'[28]11A'!B13</f>
        <v>Sep' 23</v>
      </c>
      <c r="C11" s="265">
        <v>38505</v>
      </c>
      <c r="D11" s="53">
        <v>3128098</v>
      </c>
      <c r="E11" s="53">
        <v>3523731</v>
      </c>
      <c r="F11" s="53">
        <v>62499748</v>
      </c>
      <c r="G11" s="54">
        <f t="shared" si="0"/>
        <v>17.736810216216846</v>
      </c>
      <c r="H11" s="19"/>
      <c r="I11" s="32">
        <v>10.26</v>
      </c>
    </row>
    <row r="12" spans="1:9" ht="35.1" customHeight="1" thickBot="1">
      <c r="A12" s="30">
        <v>1</v>
      </c>
      <c r="B12" s="266" t="str">
        <f>'[29]11A'!B11</f>
        <v>Oct' 23</v>
      </c>
      <c r="C12" s="264">
        <v>33152</v>
      </c>
      <c r="D12" s="53">
        <v>3078284</v>
      </c>
      <c r="E12" s="53">
        <v>3531569</v>
      </c>
      <c r="F12" s="53">
        <v>47235426</v>
      </c>
      <c r="G12" s="54">
        <f t="shared" si="0"/>
        <v>13.375195557555296</v>
      </c>
      <c r="H12" s="19"/>
      <c r="I12" s="32">
        <v>10.29</v>
      </c>
    </row>
    <row r="13" spans="1:9" ht="35.1" customHeight="1" thickBot="1">
      <c r="A13" s="30">
        <v>2</v>
      </c>
      <c r="B13" s="266" t="str">
        <f>'[29]11A'!B12</f>
        <v>Nov' 23</v>
      </c>
      <c r="C13" s="264">
        <v>33176</v>
      </c>
      <c r="D13" s="53">
        <v>3004686</v>
      </c>
      <c r="E13" s="53">
        <v>3542129</v>
      </c>
      <c r="F13" s="53">
        <v>47517870</v>
      </c>
      <c r="G13" s="54">
        <f t="shared" si="0"/>
        <v>13.415059135339227</v>
      </c>
      <c r="H13" s="19"/>
      <c r="I13" s="32">
        <v>8.5299999999999994</v>
      </c>
    </row>
    <row r="14" spans="1:9" ht="35.1" customHeight="1" thickBot="1">
      <c r="A14" s="30">
        <v>3</v>
      </c>
      <c r="B14" s="266" t="str">
        <f>'[29]11A'!B13</f>
        <v>Dec' 23</v>
      </c>
      <c r="C14" s="264">
        <v>30978</v>
      </c>
      <c r="D14" s="53">
        <v>3059259</v>
      </c>
      <c r="E14" s="53">
        <v>3550350</v>
      </c>
      <c r="F14" s="53">
        <v>43342505</v>
      </c>
      <c r="G14" s="54">
        <f t="shared" si="0"/>
        <v>12.207952737054093</v>
      </c>
      <c r="H14" s="19"/>
      <c r="I14" s="32">
        <v>8.07</v>
      </c>
    </row>
    <row r="15" spans="1:9" ht="35.1" customHeight="1" thickBot="1">
      <c r="A15" s="30">
        <v>1</v>
      </c>
      <c r="B15" s="266" t="str">
        <f>'11A'!B20</f>
        <v>Jan' 24</v>
      </c>
      <c r="C15" s="52">
        <v>34827</v>
      </c>
      <c r="D15" s="53">
        <v>3217969</v>
      </c>
      <c r="E15" s="53">
        <v>3558247</v>
      </c>
      <c r="F15" s="53">
        <v>55180485</v>
      </c>
      <c r="G15" s="54">
        <f t="shared" si="0"/>
        <v>15.507772507080031</v>
      </c>
      <c r="H15" s="19"/>
      <c r="I15" s="32">
        <v>10.37</v>
      </c>
    </row>
    <row r="16" spans="1:9" ht="35.1" customHeight="1" thickBot="1">
      <c r="A16" s="30">
        <v>2</v>
      </c>
      <c r="B16" s="266" t="str">
        <f>'11A'!B21</f>
        <v>Feb'24</v>
      </c>
      <c r="C16" s="52">
        <v>28565</v>
      </c>
      <c r="D16" s="53">
        <v>3039745</v>
      </c>
      <c r="E16" s="53">
        <v>3567783</v>
      </c>
      <c r="F16" s="53">
        <v>38295093</v>
      </c>
      <c r="G16" s="54">
        <f t="shared" si="0"/>
        <v>10.733582451623318</v>
      </c>
      <c r="H16" s="19"/>
      <c r="I16" s="32">
        <v>6.64</v>
      </c>
    </row>
    <row r="17" spans="1:9" ht="35.1" customHeight="1" thickBot="1">
      <c r="A17" s="30">
        <v>3</v>
      </c>
      <c r="B17" s="266" t="str">
        <f>'11A'!B22</f>
        <v>Mar'24</v>
      </c>
      <c r="C17" s="52">
        <v>37574</v>
      </c>
      <c r="D17" s="53">
        <v>2888760</v>
      </c>
      <c r="E17" s="53">
        <v>3578282</v>
      </c>
      <c r="F17" s="53">
        <v>51804906</v>
      </c>
      <c r="G17" s="54">
        <f t="shared" si="0"/>
        <v>14.477591760515242</v>
      </c>
      <c r="H17" s="19"/>
      <c r="I17" s="32">
        <v>11.29</v>
      </c>
    </row>
    <row r="18" spans="1:9" ht="35.1" customHeight="1">
      <c r="B18" s="58"/>
      <c r="C18" s="58"/>
      <c r="D18" s="58"/>
      <c r="E18" s="56">
        <f>SUM(E6:E17)</f>
        <v>42315983</v>
      </c>
      <c r="F18" s="56">
        <f>SUM(F6:F17)</f>
        <v>607792386</v>
      </c>
      <c r="G18" s="57">
        <f t="shared" si="0"/>
        <v>14.363187214627626</v>
      </c>
      <c r="H18" s="58"/>
      <c r="I18" s="59">
        <f>AVERAGE(I15:I17)</f>
        <v>9.4333333333333318</v>
      </c>
    </row>
    <row r="19" spans="1:9">
      <c r="I19" s="60"/>
    </row>
    <row r="20" spans="1:9">
      <c r="I20" s="60"/>
    </row>
  </sheetData>
  <mergeCells count="4">
    <mergeCell ref="A1:F1"/>
    <mergeCell ref="A2:G2"/>
    <mergeCell ref="A3:G3"/>
    <mergeCell ref="I4:I5"/>
  </mergeCells>
  <hyperlinks>
    <hyperlink ref="C17" r:id="rId1" display="http://10.0.0.72/darreport_MAIFISummary_DrillESDSF.php?y=MjAyMw==&amp;m=OQ=="/>
    <hyperlink ref="C16" r:id="rId2" display="http://10.0.0.72/darreport_MAIFISummary_DrillESDSF.php?y=MjAyMw==&amp;m=OA=="/>
    <hyperlink ref="C15" r:id="rId3" display="http://10.0.0.72/darreport_MAIFISummary_DrillESDSF.php?y=MjAyMw==&amp;m=Nw=="/>
    <hyperlink ref="C12" r:id="rId4" display="http://10.0.0.72/darreport_MAIFISummary_DrillESDSF.php?y=MjAyMw==&amp;m=Nw=="/>
    <hyperlink ref="C13" r:id="rId5" display="http://10.0.0.72/darreport_MAIFISummary_DrillESDSF.php?y=MjAyMw==&amp;m=OA=="/>
    <hyperlink ref="C14" r:id="rId6" display="http://10.0.0.72/darreport_MAIFISummary_DrillESDSF.php?y=MjAyMw==&amp;m=OQ=="/>
    <hyperlink ref="C9" r:id="rId7" display="http://10.0.0.72/darreport_MAIFISummary_DrillESDSF.php?y=MjAyMw==&amp;m=Nw=="/>
    <hyperlink ref="C10" r:id="rId8" display="http://10.0.0.72/darreport_MAIFISummary_DrillESDSF.php?y=MjAyMw==&amp;m=OA=="/>
    <hyperlink ref="C11" r:id="rId9" display="http://10.0.0.72/darreport_MAIFISummary_DrillESDSF.php?y=MjAyMw==&amp;m=OQ=="/>
    <hyperlink ref="C6" r:id="rId10" display="http://10.0.0.72/darreport_MAIFISummary_DrillESDSF.php?y=MjAyMw==&amp;m=NA=="/>
    <hyperlink ref="C7" r:id="rId11" display="http://10.0.0.72/darreport_MAIFISummary_DrillESDSF.php?y=MjAyMw==&amp;m=NQ=="/>
    <hyperlink ref="C8" r:id="rId12" display="http://10.0.0.72/darreport_MAIFISummary_DrillESDSF.php?y=MjAyMw==&amp;m=Ng=="/>
  </hyperlinks>
  <printOptions horizontalCentered="1" verticalCentered="1"/>
  <pageMargins left="0.45" right="0.45" top="0.5" bottom="0.5" header="0.3" footer="0.3"/>
  <pageSetup paperSize="9" orientation="landscape" r:id="rId13"/>
  <headerFooter alignWithMargins="0">
    <oddFooter>&amp;L&amp;A</oddFooter>
  </headerFooter>
  <drawing r:id="rId14"/>
  <legacyDrawing r:id="rId15"/>
  <oleObjects>
    <mc:AlternateContent xmlns:mc="http://schemas.openxmlformats.org/markup-compatibility/2006">
      <mc:Choice Requires="x14">
        <oleObject progId="Equation.3" shapeId="3073" r:id="rId16">
          <objectPr defaultSize="0" autoPict="0" r:id="rId17">
            <anchor moveWithCells="1" sizeWithCells="1">
              <from>
                <xdr:col>6</xdr:col>
                <xdr:colOff>104775</xdr:colOff>
                <xdr:row>3</xdr:row>
                <xdr:rowOff>238125</xdr:rowOff>
              </from>
              <to>
                <xdr:col>6</xdr:col>
                <xdr:colOff>962025</xdr:colOff>
                <xdr:row>3</xdr:row>
                <xdr:rowOff>933450</xdr:rowOff>
              </to>
            </anchor>
          </objectPr>
        </oleObject>
      </mc:Choice>
      <mc:Fallback>
        <oleObject progId="Equation.3" shapeId="3073" r:id="rId16"/>
      </mc:Fallback>
    </mc:AlternateContent>
    <mc:AlternateContent xmlns:mc="http://schemas.openxmlformats.org/markup-compatibility/2006">
      <mc:Choice Requires="x14">
        <oleObject progId="Equation.3" shapeId="3074" r:id="rId18">
          <objectPr defaultSize="0" autoPict="0" r:id="rId19">
            <anchor moveWithCells="1" sizeWithCells="1">
              <from>
                <xdr:col>5</xdr:col>
                <xdr:colOff>57150</xdr:colOff>
                <xdr:row>3</xdr:row>
                <xdr:rowOff>352425</xdr:rowOff>
              </from>
              <to>
                <xdr:col>5</xdr:col>
                <xdr:colOff>762000</xdr:colOff>
                <xdr:row>3</xdr:row>
                <xdr:rowOff>762000</xdr:rowOff>
              </to>
            </anchor>
          </objectPr>
        </oleObject>
      </mc:Choice>
      <mc:Fallback>
        <oleObject progId="Equation.3" shapeId="3074" r:id="rId18"/>
      </mc:Fallback>
    </mc:AlternateContent>
  </oleObjec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11"/>
  <sheetViews>
    <sheetView view="pageBreakPreview" topLeftCell="A4" zoomScale="85" zoomScaleNormal="60" zoomScaleSheetLayoutView="85" workbookViewId="0">
      <selection activeCell="G9" sqref="G9"/>
    </sheetView>
  </sheetViews>
  <sheetFormatPr defaultRowHeight="15.75"/>
  <cols>
    <col min="1" max="1" width="2.140625" style="157" customWidth="1"/>
    <col min="2" max="2" width="15.140625" style="157" customWidth="1"/>
    <col min="3" max="3" width="15.5703125" style="157" customWidth="1"/>
    <col min="4" max="4" width="13.7109375" style="157" customWidth="1"/>
    <col min="5" max="5" width="18.7109375" style="157" customWidth="1"/>
    <col min="6" max="6" width="14.28515625" style="157" customWidth="1"/>
    <col min="7" max="7" width="19.140625" style="157" customWidth="1"/>
    <col min="8" max="8" width="23.42578125" style="157" customWidth="1"/>
    <col min="9" max="9" width="9.140625" style="157"/>
    <col min="10" max="12" width="13.7109375" style="157" customWidth="1"/>
    <col min="13" max="13" width="11.7109375" style="157" customWidth="1"/>
    <col min="14" max="14" width="12.140625" style="157" customWidth="1"/>
    <col min="15" max="15" width="11.140625" style="157" customWidth="1"/>
    <col min="16" max="16" width="11.28515625" style="157" customWidth="1"/>
    <col min="17" max="17" width="9.140625" style="157"/>
    <col min="18" max="18" width="18.5703125" style="157" customWidth="1"/>
    <col min="19" max="258" width="9.140625" style="157"/>
    <col min="259" max="259" width="13.85546875" style="157" customWidth="1"/>
    <col min="260" max="260" width="15.5703125" style="157" customWidth="1"/>
    <col min="261" max="261" width="13.7109375" style="157" customWidth="1"/>
    <col min="262" max="262" width="18.7109375" style="157" customWidth="1"/>
    <col min="263" max="263" width="14.28515625" style="157" customWidth="1"/>
    <col min="264" max="264" width="19.140625" style="157" customWidth="1"/>
    <col min="265" max="265" width="23.42578125" style="157" customWidth="1"/>
    <col min="266" max="514" width="9.140625" style="157"/>
    <col min="515" max="515" width="13.85546875" style="157" customWidth="1"/>
    <col min="516" max="516" width="15.5703125" style="157" customWidth="1"/>
    <col min="517" max="517" width="13.7109375" style="157" customWidth="1"/>
    <col min="518" max="518" width="18.7109375" style="157" customWidth="1"/>
    <col min="519" max="519" width="14.28515625" style="157" customWidth="1"/>
    <col min="520" max="520" width="19.140625" style="157" customWidth="1"/>
    <col min="521" max="521" width="23.42578125" style="157" customWidth="1"/>
    <col min="522" max="770" width="9.140625" style="157"/>
    <col min="771" max="771" width="13.85546875" style="157" customWidth="1"/>
    <col min="772" max="772" width="15.5703125" style="157" customWidth="1"/>
    <col min="773" max="773" width="13.7109375" style="157" customWidth="1"/>
    <col min="774" max="774" width="18.7109375" style="157" customWidth="1"/>
    <col min="775" max="775" width="14.28515625" style="157" customWidth="1"/>
    <col min="776" max="776" width="19.140625" style="157" customWidth="1"/>
    <col min="777" max="777" width="23.42578125" style="157" customWidth="1"/>
    <col min="778" max="1026" width="9.140625" style="157"/>
    <col min="1027" max="1027" width="13.85546875" style="157" customWidth="1"/>
    <col min="1028" max="1028" width="15.5703125" style="157" customWidth="1"/>
    <col min="1029" max="1029" width="13.7109375" style="157" customWidth="1"/>
    <col min="1030" max="1030" width="18.7109375" style="157" customWidth="1"/>
    <col min="1031" max="1031" width="14.28515625" style="157" customWidth="1"/>
    <col min="1032" max="1032" width="19.140625" style="157" customWidth="1"/>
    <col min="1033" max="1033" width="23.42578125" style="157" customWidth="1"/>
    <col min="1034" max="1282" width="9.140625" style="157"/>
    <col min="1283" max="1283" width="13.85546875" style="157" customWidth="1"/>
    <col min="1284" max="1284" width="15.5703125" style="157" customWidth="1"/>
    <col min="1285" max="1285" width="13.7109375" style="157" customWidth="1"/>
    <col min="1286" max="1286" width="18.7109375" style="157" customWidth="1"/>
    <col min="1287" max="1287" width="14.28515625" style="157" customWidth="1"/>
    <col min="1288" max="1288" width="19.140625" style="157" customWidth="1"/>
    <col min="1289" max="1289" width="23.42578125" style="157" customWidth="1"/>
    <col min="1290" max="1538" width="9.140625" style="157"/>
    <col min="1539" max="1539" width="13.85546875" style="157" customWidth="1"/>
    <col min="1540" max="1540" width="15.5703125" style="157" customWidth="1"/>
    <col min="1541" max="1541" width="13.7109375" style="157" customWidth="1"/>
    <col min="1542" max="1542" width="18.7109375" style="157" customWidth="1"/>
    <col min="1543" max="1543" width="14.28515625" style="157" customWidth="1"/>
    <col min="1544" max="1544" width="19.140625" style="157" customWidth="1"/>
    <col min="1545" max="1545" width="23.42578125" style="157" customWidth="1"/>
    <col min="1546" max="1794" width="9.140625" style="157"/>
    <col min="1795" max="1795" width="13.85546875" style="157" customWidth="1"/>
    <col min="1796" max="1796" width="15.5703125" style="157" customWidth="1"/>
    <col min="1797" max="1797" width="13.7109375" style="157" customWidth="1"/>
    <col min="1798" max="1798" width="18.7109375" style="157" customWidth="1"/>
    <col min="1799" max="1799" width="14.28515625" style="157" customWidth="1"/>
    <col min="1800" max="1800" width="19.140625" style="157" customWidth="1"/>
    <col min="1801" max="1801" width="23.42578125" style="157" customWidth="1"/>
    <col min="1802" max="2050" width="9.140625" style="157"/>
    <col min="2051" max="2051" width="13.85546875" style="157" customWidth="1"/>
    <col min="2052" max="2052" width="15.5703125" style="157" customWidth="1"/>
    <col min="2053" max="2053" width="13.7109375" style="157" customWidth="1"/>
    <col min="2054" max="2054" width="18.7109375" style="157" customWidth="1"/>
    <col min="2055" max="2055" width="14.28515625" style="157" customWidth="1"/>
    <col min="2056" max="2056" width="19.140625" style="157" customWidth="1"/>
    <col min="2057" max="2057" width="23.42578125" style="157" customWidth="1"/>
    <col min="2058" max="2306" width="9.140625" style="157"/>
    <col min="2307" max="2307" width="13.85546875" style="157" customWidth="1"/>
    <col min="2308" max="2308" width="15.5703125" style="157" customWidth="1"/>
    <col min="2309" max="2309" width="13.7109375" style="157" customWidth="1"/>
    <col min="2310" max="2310" width="18.7109375" style="157" customWidth="1"/>
    <col min="2311" max="2311" width="14.28515625" style="157" customWidth="1"/>
    <col min="2312" max="2312" width="19.140625" style="157" customWidth="1"/>
    <col min="2313" max="2313" width="23.42578125" style="157" customWidth="1"/>
    <col min="2314" max="2562" width="9.140625" style="157"/>
    <col min="2563" max="2563" width="13.85546875" style="157" customWidth="1"/>
    <col min="2564" max="2564" width="15.5703125" style="157" customWidth="1"/>
    <col min="2565" max="2565" width="13.7109375" style="157" customWidth="1"/>
    <col min="2566" max="2566" width="18.7109375" style="157" customWidth="1"/>
    <col min="2567" max="2567" width="14.28515625" style="157" customWidth="1"/>
    <col min="2568" max="2568" width="19.140625" style="157" customWidth="1"/>
    <col min="2569" max="2569" width="23.42578125" style="157" customWidth="1"/>
    <col min="2570" max="2818" width="9.140625" style="157"/>
    <col min="2819" max="2819" width="13.85546875" style="157" customWidth="1"/>
    <col min="2820" max="2820" width="15.5703125" style="157" customWidth="1"/>
    <col min="2821" max="2821" width="13.7109375" style="157" customWidth="1"/>
    <col min="2822" max="2822" width="18.7109375" style="157" customWidth="1"/>
    <col min="2823" max="2823" width="14.28515625" style="157" customWidth="1"/>
    <col min="2824" max="2824" width="19.140625" style="157" customWidth="1"/>
    <col min="2825" max="2825" width="23.42578125" style="157" customWidth="1"/>
    <col min="2826" max="3074" width="9.140625" style="157"/>
    <col min="3075" max="3075" width="13.85546875" style="157" customWidth="1"/>
    <col min="3076" max="3076" width="15.5703125" style="157" customWidth="1"/>
    <col min="3077" max="3077" width="13.7109375" style="157" customWidth="1"/>
    <col min="3078" max="3078" width="18.7109375" style="157" customWidth="1"/>
    <col min="3079" max="3079" width="14.28515625" style="157" customWidth="1"/>
    <col min="3080" max="3080" width="19.140625" style="157" customWidth="1"/>
    <col min="3081" max="3081" width="23.42578125" style="157" customWidth="1"/>
    <col min="3082" max="3330" width="9.140625" style="157"/>
    <col min="3331" max="3331" width="13.85546875" style="157" customWidth="1"/>
    <col min="3332" max="3332" width="15.5703125" style="157" customWidth="1"/>
    <col min="3333" max="3333" width="13.7109375" style="157" customWidth="1"/>
    <col min="3334" max="3334" width="18.7109375" style="157" customWidth="1"/>
    <col min="3335" max="3335" width="14.28515625" style="157" customWidth="1"/>
    <col min="3336" max="3336" width="19.140625" style="157" customWidth="1"/>
    <col min="3337" max="3337" width="23.42578125" style="157" customWidth="1"/>
    <col min="3338" max="3586" width="9.140625" style="157"/>
    <col min="3587" max="3587" width="13.85546875" style="157" customWidth="1"/>
    <col min="3588" max="3588" width="15.5703125" style="157" customWidth="1"/>
    <col min="3589" max="3589" width="13.7109375" style="157" customWidth="1"/>
    <col min="3590" max="3590" width="18.7109375" style="157" customWidth="1"/>
    <col min="3591" max="3591" width="14.28515625" style="157" customWidth="1"/>
    <col min="3592" max="3592" width="19.140625" style="157" customWidth="1"/>
    <col min="3593" max="3593" width="23.42578125" style="157" customWidth="1"/>
    <col min="3594" max="3842" width="9.140625" style="157"/>
    <col min="3843" max="3843" width="13.85546875" style="157" customWidth="1"/>
    <col min="3844" max="3844" width="15.5703125" style="157" customWidth="1"/>
    <col min="3845" max="3845" width="13.7109375" style="157" customWidth="1"/>
    <col min="3846" max="3846" width="18.7109375" style="157" customWidth="1"/>
    <col min="3847" max="3847" width="14.28515625" style="157" customWidth="1"/>
    <col min="3848" max="3848" width="19.140625" style="157" customWidth="1"/>
    <col min="3849" max="3849" width="23.42578125" style="157" customWidth="1"/>
    <col min="3850" max="4098" width="9.140625" style="157"/>
    <col min="4099" max="4099" width="13.85546875" style="157" customWidth="1"/>
    <col min="4100" max="4100" width="15.5703125" style="157" customWidth="1"/>
    <col min="4101" max="4101" width="13.7109375" style="157" customWidth="1"/>
    <col min="4102" max="4102" width="18.7109375" style="157" customWidth="1"/>
    <col min="4103" max="4103" width="14.28515625" style="157" customWidth="1"/>
    <col min="4104" max="4104" width="19.140625" style="157" customWidth="1"/>
    <col min="4105" max="4105" width="23.42578125" style="157" customWidth="1"/>
    <col min="4106" max="4354" width="9.140625" style="157"/>
    <col min="4355" max="4355" width="13.85546875" style="157" customWidth="1"/>
    <col min="4356" max="4356" width="15.5703125" style="157" customWidth="1"/>
    <col min="4357" max="4357" width="13.7109375" style="157" customWidth="1"/>
    <col min="4358" max="4358" width="18.7109375" style="157" customWidth="1"/>
    <col min="4359" max="4359" width="14.28515625" style="157" customWidth="1"/>
    <col min="4360" max="4360" width="19.140625" style="157" customWidth="1"/>
    <col min="4361" max="4361" width="23.42578125" style="157" customWidth="1"/>
    <col min="4362" max="4610" width="9.140625" style="157"/>
    <col min="4611" max="4611" width="13.85546875" style="157" customWidth="1"/>
    <col min="4612" max="4612" width="15.5703125" style="157" customWidth="1"/>
    <col min="4613" max="4613" width="13.7109375" style="157" customWidth="1"/>
    <col min="4614" max="4614" width="18.7109375" style="157" customWidth="1"/>
    <col min="4615" max="4615" width="14.28515625" style="157" customWidth="1"/>
    <col min="4616" max="4616" width="19.140625" style="157" customWidth="1"/>
    <col min="4617" max="4617" width="23.42578125" style="157" customWidth="1"/>
    <col min="4618" max="4866" width="9.140625" style="157"/>
    <col min="4867" max="4867" width="13.85546875" style="157" customWidth="1"/>
    <col min="4868" max="4868" width="15.5703125" style="157" customWidth="1"/>
    <col min="4869" max="4869" width="13.7109375" style="157" customWidth="1"/>
    <col min="4870" max="4870" width="18.7109375" style="157" customWidth="1"/>
    <col min="4871" max="4871" width="14.28515625" style="157" customWidth="1"/>
    <col min="4872" max="4872" width="19.140625" style="157" customWidth="1"/>
    <col min="4873" max="4873" width="23.42578125" style="157" customWidth="1"/>
    <col min="4874" max="5122" width="9.140625" style="157"/>
    <col min="5123" max="5123" width="13.85546875" style="157" customWidth="1"/>
    <col min="5124" max="5124" width="15.5703125" style="157" customWidth="1"/>
    <col min="5125" max="5125" width="13.7109375" style="157" customWidth="1"/>
    <col min="5126" max="5126" width="18.7109375" style="157" customWidth="1"/>
    <col min="5127" max="5127" width="14.28515625" style="157" customWidth="1"/>
    <col min="5128" max="5128" width="19.140625" style="157" customWidth="1"/>
    <col min="5129" max="5129" width="23.42578125" style="157" customWidth="1"/>
    <col min="5130" max="5378" width="9.140625" style="157"/>
    <col min="5379" max="5379" width="13.85546875" style="157" customWidth="1"/>
    <col min="5380" max="5380" width="15.5703125" style="157" customWidth="1"/>
    <col min="5381" max="5381" width="13.7109375" style="157" customWidth="1"/>
    <col min="5382" max="5382" width="18.7109375" style="157" customWidth="1"/>
    <col min="5383" max="5383" width="14.28515625" style="157" customWidth="1"/>
    <col min="5384" max="5384" width="19.140625" style="157" customWidth="1"/>
    <col min="5385" max="5385" width="23.42578125" style="157" customWidth="1"/>
    <col min="5386" max="5634" width="9.140625" style="157"/>
    <col min="5635" max="5635" width="13.85546875" style="157" customWidth="1"/>
    <col min="5636" max="5636" width="15.5703125" style="157" customWidth="1"/>
    <col min="5637" max="5637" width="13.7109375" style="157" customWidth="1"/>
    <col min="5638" max="5638" width="18.7109375" style="157" customWidth="1"/>
    <col min="5639" max="5639" width="14.28515625" style="157" customWidth="1"/>
    <col min="5640" max="5640" width="19.140625" style="157" customWidth="1"/>
    <col min="5641" max="5641" width="23.42578125" style="157" customWidth="1"/>
    <col min="5642" max="5890" width="9.140625" style="157"/>
    <col min="5891" max="5891" width="13.85546875" style="157" customWidth="1"/>
    <col min="5892" max="5892" width="15.5703125" style="157" customWidth="1"/>
    <col min="5893" max="5893" width="13.7109375" style="157" customWidth="1"/>
    <col min="5894" max="5894" width="18.7109375" style="157" customWidth="1"/>
    <col min="5895" max="5895" width="14.28515625" style="157" customWidth="1"/>
    <col min="5896" max="5896" width="19.140625" style="157" customWidth="1"/>
    <col min="5897" max="5897" width="23.42578125" style="157" customWidth="1"/>
    <col min="5898" max="6146" width="9.140625" style="157"/>
    <col min="6147" max="6147" width="13.85546875" style="157" customWidth="1"/>
    <col min="6148" max="6148" width="15.5703125" style="157" customWidth="1"/>
    <col min="6149" max="6149" width="13.7109375" style="157" customWidth="1"/>
    <col min="6150" max="6150" width="18.7109375" style="157" customWidth="1"/>
    <col min="6151" max="6151" width="14.28515625" style="157" customWidth="1"/>
    <col min="6152" max="6152" width="19.140625" style="157" customWidth="1"/>
    <col min="6153" max="6153" width="23.42578125" style="157" customWidth="1"/>
    <col min="6154" max="6402" width="9.140625" style="157"/>
    <col min="6403" max="6403" width="13.85546875" style="157" customWidth="1"/>
    <col min="6404" max="6404" width="15.5703125" style="157" customWidth="1"/>
    <col min="6405" max="6405" width="13.7109375" style="157" customWidth="1"/>
    <col min="6406" max="6406" width="18.7109375" style="157" customWidth="1"/>
    <col min="6407" max="6407" width="14.28515625" style="157" customWidth="1"/>
    <col min="6408" max="6408" width="19.140625" style="157" customWidth="1"/>
    <col min="6409" max="6409" width="23.42578125" style="157" customWidth="1"/>
    <col min="6410" max="6658" width="9.140625" style="157"/>
    <col min="6659" max="6659" width="13.85546875" style="157" customWidth="1"/>
    <col min="6660" max="6660" width="15.5703125" style="157" customWidth="1"/>
    <col min="6661" max="6661" width="13.7109375" style="157" customWidth="1"/>
    <col min="6662" max="6662" width="18.7109375" style="157" customWidth="1"/>
    <col min="6663" max="6663" width="14.28515625" style="157" customWidth="1"/>
    <col min="6664" max="6664" width="19.140625" style="157" customWidth="1"/>
    <col min="6665" max="6665" width="23.42578125" style="157" customWidth="1"/>
    <col min="6666" max="6914" width="9.140625" style="157"/>
    <col min="6915" max="6915" width="13.85546875" style="157" customWidth="1"/>
    <col min="6916" max="6916" width="15.5703125" style="157" customWidth="1"/>
    <col min="6917" max="6917" width="13.7109375" style="157" customWidth="1"/>
    <col min="6918" max="6918" width="18.7109375" style="157" customWidth="1"/>
    <col min="6919" max="6919" width="14.28515625" style="157" customWidth="1"/>
    <col min="6920" max="6920" width="19.140625" style="157" customWidth="1"/>
    <col min="6921" max="6921" width="23.42578125" style="157" customWidth="1"/>
    <col min="6922" max="7170" width="9.140625" style="157"/>
    <col min="7171" max="7171" width="13.85546875" style="157" customWidth="1"/>
    <col min="7172" max="7172" width="15.5703125" style="157" customWidth="1"/>
    <col min="7173" max="7173" width="13.7109375" style="157" customWidth="1"/>
    <col min="7174" max="7174" width="18.7109375" style="157" customWidth="1"/>
    <col min="7175" max="7175" width="14.28515625" style="157" customWidth="1"/>
    <col min="7176" max="7176" width="19.140625" style="157" customWidth="1"/>
    <col min="7177" max="7177" width="23.42578125" style="157" customWidth="1"/>
    <col min="7178" max="7426" width="9.140625" style="157"/>
    <col min="7427" max="7427" width="13.85546875" style="157" customWidth="1"/>
    <col min="7428" max="7428" width="15.5703125" style="157" customWidth="1"/>
    <col min="7429" max="7429" width="13.7109375" style="157" customWidth="1"/>
    <col min="7430" max="7430" width="18.7109375" style="157" customWidth="1"/>
    <col min="7431" max="7431" width="14.28515625" style="157" customWidth="1"/>
    <col min="7432" max="7432" width="19.140625" style="157" customWidth="1"/>
    <col min="7433" max="7433" width="23.42578125" style="157" customWidth="1"/>
    <col min="7434" max="7682" width="9.140625" style="157"/>
    <col min="7683" max="7683" width="13.85546875" style="157" customWidth="1"/>
    <col min="7684" max="7684" width="15.5703125" style="157" customWidth="1"/>
    <col min="7685" max="7685" width="13.7109375" style="157" customWidth="1"/>
    <col min="7686" max="7686" width="18.7109375" style="157" customWidth="1"/>
    <col min="7687" max="7687" width="14.28515625" style="157" customWidth="1"/>
    <col min="7688" max="7688" width="19.140625" style="157" customWidth="1"/>
    <col min="7689" max="7689" width="23.42578125" style="157" customWidth="1"/>
    <col min="7690" max="7938" width="9.140625" style="157"/>
    <col min="7939" max="7939" width="13.85546875" style="157" customWidth="1"/>
    <col min="7940" max="7940" width="15.5703125" style="157" customWidth="1"/>
    <col min="7941" max="7941" width="13.7109375" style="157" customWidth="1"/>
    <col min="7942" max="7942" width="18.7109375" style="157" customWidth="1"/>
    <col min="7943" max="7943" width="14.28515625" style="157" customWidth="1"/>
    <col min="7944" max="7944" width="19.140625" style="157" customWidth="1"/>
    <col min="7945" max="7945" width="23.42578125" style="157" customWidth="1"/>
    <col min="7946" max="8194" width="9.140625" style="157"/>
    <col min="8195" max="8195" width="13.85546875" style="157" customWidth="1"/>
    <col min="8196" max="8196" width="15.5703125" style="157" customWidth="1"/>
    <col min="8197" max="8197" width="13.7109375" style="157" customWidth="1"/>
    <col min="8198" max="8198" width="18.7109375" style="157" customWidth="1"/>
    <col min="8199" max="8199" width="14.28515625" style="157" customWidth="1"/>
    <col min="8200" max="8200" width="19.140625" style="157" customWidth="1"/>
    <col min="8201" max="8201" width="23.42578125" style="157" customWidth="1"/>
    <col min="8202" max="8450" width="9.140625" style="157"/>
    <col min="8451" max="8451" width="13.85546875" style="157" customWidth="1"/>
    <col min="8452" max="8452" width="15.5703125" style="157" customWidth="1"/>
    <col min="8453" max="8453" width="13.7109375" style="157" customWidth="1"/>
    <col min="8454" max="8454" width="18.7109375" style="157" customWidth="1"/>
    <col min="8455" max="8455" width="14.28515625" style="157" customWidth="1"/>
    <col min="8456" max="8456" width="19.140625" style="157" customWidth="1"/>
    <col min="8457" max="8457" width="23.42578125" style="157" customWidth="1"/>
    <col min="8458" max="8706" width="9.140625" style="157"/>
    <col min="8707" max="8707" width="13.85546875" style="157" customWidth="1"/>
    <col min="8708" max="8708" width="15.5703125" style="157" customWidth="1"/>
    <col min="8709" max="8709" width="13.7109375" style="157" customWidth="1"/>
    <col min="8710" max="8710" width="18.7109375" style="157" customWidth="1"/>
    <col min="8711" max="8711" width="14.28515625" style="157" customWidth="1"/>
    <col min="8712" max="8712" width="19.140625" style="157" customWidth="1"/>
    <col min="8713" max="8713" width="23.42578125" style="157" customWidth="1"/>
    <col min="8714" max="8962" width="9.140625" style="157"/>
    <col min="8963" max="8963" width="13.85546875" style="157" customWidth="1"/>
    <col min="8964" max="8964" width="15.5703125" style="157" customWidth="1"/>
    <col min="8965" max="8965" width="13.7109375" style="157" customWidth="1"/>
    <col min="8966" max="8966" width="18.7109375" style="157" customWidth="1"/>
    <col min="8967" max="8967" width="14.28515625" style="157" customWidth="1"/>
    <col min="8968" max="8968" width="19.140625" style="157" customWidth="1"/>
    <col min="8969" max="8969" width="23.42578125" style="157" customWidth="1"/>
    <col min="8970" max="9218" width="9.140625" style="157"/>
    <col min="9219" max="9219" width="13.85546875" style="157" customWidth="1"/>
    <col min="9220" max="9220" width="15.5703125" style="157" customWidth="1"/>
    <col min="9221" max="9221" width="13.7109375" style="157" customWidth="1"/>
    <col min="9222" max="9222" width="18.7109375" style="157" customWidth="1"/>
    <col min="9223" max="9223" width="14.28515625" style="157" customWidth="1"/>
    <col min="9224" max="9224" width="19.140625" style="157" customWidth="1"/>
    <col min="9225" max="9225" width="23.42578125" style="157" customWidth="1"/>
    <col min="9226" max="9474" width="9.140625" style="157"/>
    <col min="9475" max="9475" width="13.85546875" style="157" customWidth="1"/>
    <col min="9476" max="9476" width="15.5703125" style="157" customWidth="1"/>
    <col min="9477" max="9477" width="13.7109375" style="157" customWidth="1"/>
    <col min="9478" max="9478" width="18.7109375" style="157" customWidth="1"/>
    <col min="9479" max="9479" width="14.28515625" style="157" customWidth="1"/>
    <col min="9480" max="9480" width="19.140625" style="157" customWidth="1"/>
    <col min="9481" max="9481" width="23.42578125" style="157" customWidth="1"/>
    <col min="9482" max="9730" width="9.140625" style="157"/>
    <col min="9731" max="9731" width="13.85546875" style="157" customWidth="1"/>
    <col min="9732" max="9732" width="15.5703125" style="157" customWidth="1"/>
    <col min="9733" max="9733" width="13.7109375" style="157" customWidth="1"/>
    <col min="9734" max="9734" width="18.7109375" style="157" customWidth="1"/>
    <col min="9735" max="9735" width="14.28515625" style="157" customWidth="1"/>
    <col min="9736" max="9736" width="19.140625" style="157" customWidth="1"/>
    <col min="9737" max="9737" width="23.42578125" style="157" customWidth="1"/>
    <col min="9738" max="9986" width="9.140625" style="157"/>
    <col min="9987" max="9987" width="13.85546875" style="157" customWidth="1"/>
    <col min="9988" max="9988" width="15.5703125" style="157" customWidth="1"/>
    <col min="9989" max="9989" width="13.7109375" style="157" customWidth="1"/>
    <col min="9990" max="9990" width="18.7109375" style="157" customWidth="1"/>
    <col min="9991" max="9991" width="14.28515625" style="157" customWidth="1"/>
    <col min="9992" max="9992" width="19.140625" style="157" customWidth="1"/>
    <col min="9993" max="9993" width="23.42578125" style="157" customWidth="1"/>
    <col min="9994" max="10242" width="9.140625" style="157"/>
    <col min="10243" max="10243" width="13.85546875" style="157" customWidth="1"/>
    <col min="10244" max="10244" width="15.5703125" style="157" customWidth="1"/>
    <col min="10245" max="10245" width="13.7109375" style="157" customWidth="1"/>
    <col min="10246" max="10246" width="18.7109375" style="157" customWidth="1"/>
    <col min="10247" max="10247" width="14.28515625" style="157" customWidth="1"/>
    <col min="10248" max="10248" width="19.140625" style="157" customWidth="1"/>
    <col min="10249" max="10249" width="23.42578125" style="157" customWidth="1"/>
    <col min="10250" max="10498" width="9.140625" style="157"/>
    <col min="10499" max="10499" width="13.85546875" style="157" customWidth="1"/>
    <col min="10500" max="10500" width="15.5703125" style="157" customWidth="1"/>
    <col min="10501" max="10501" width="13.7109375" style="157" customWidth="1"/>
    <col min="10502" max="10502" width="18.7109375" style="157" customWidth="1"/>
    <col min="10503" max="10503" width="14.28515625" style="157" customWidth="1"/>
    <col min="10504" max="10504" width="19.140625" style="157" customWidth="1"/>
    <col min="10505" max="10505" width="23.42578125" style="157" customWidth="1"/>
    <col min="10506" max="10754" width="9.140625" style="157"/>
    <col min="10755" max="10755" width="13.85546875" style="157" customWidth="1"/>
    <col min="10756" max="10756" width="15.5703125" style="157" customWidth="1"/>
    <col min="10757" max="10757" width="13.7109375" style="157" customWidth="1"/>
    <col min="10758" max="10758" width="18.7109375" style="157" customWidth="1"/>
    <col min="10759" max="10759" width="14.28515625" style="157" customWidth="1"/>
    <col min="10760" max="10760" width="19.140625" style="157" customWidth="1"/>
    <col min="10761" max="10761" width="23.42578125" style="157" customWidth="1"/>
    <col min="10762" max="11010" width="9.140625" style="157"/>
    <col min="11011" max="11011" width="13.85546875" style="157" customWidth="1"/>
    <col min="11012" max="11012" width="15.5703125" style="157" customWidth="1"/>
    <col min="11013" max="11013" width="13.7109375" style="157" customWidth="1"/>
    <col min="11014" max="11014" width="18.7109375" style="157" customWidth="1"/>
    <col min="11015" max="11015" width="14.28515625" style="157" customWidth="1"/>
    <col min="11016" max="11016" width="19.140625" style="157" customWidth="1"/>
    <col min="11017" max="11017" width="23.42578125" style="157" customWidth="1"/>
    <col min="11018" max="11266" width="9.140625" style="157"/>
    <col min="11267" max="11267" width="13.85546875" style="157" customWidth="1"/>
    <col min="11268" max="11268" width="15.5703125" style="157" customWidth="1"/>
    <col min="11269" max="11269" width="13.7109375" style="157" customWidth="1"/>
    <col min="11270" max="11270" width="18.7109375" style="157" customWidth="1"/>
    <col min="11271" max="11271" width="14.28515625" style="157" customWidth="1"/>
    <col min="11272" max="11272" width="19.140625" style="157" customWidth="1"/>
    <col min="11273" max="11273" width="23.42578125" style="157" customWidth="1"/>
    <col min="11274" max="11522" width="9.140625" style="157"/>
    <col min="11523" max="11523" width="13.85546875" style="157" customWidth="1"/>
    <col min="11524" max="11524" width="15.5703125" style="157" customWidth="1"/>
    <col min="11525" max="11525" width="13.7109375" style="157" customWidth="1"/>
    <col min="11526" max="11526" width="18.7109375" style="157" customWidth="1"/>
    <col min="11527" max="11527" width="14.28515625" style="157" customWidth="1"/>
    <col min="11528" max="11528" width="19.140625" style="157" customWidth="1"/>
    <col min="11529" max="11529" width="23.42578125" style="157" customWidth="1"/>
    <col min="11530" max="11778" width="9.140625" style="157"/>
    <col min="11779" max="11779" width="13.85546875" style="157" customWidth="1"/>
    <col min="11780" max="11780" width="15.5703125" style="157" customWidth="1"/>
    <col min="11781" max="11781" width="13.7109375" style="157" customWidth="1"/>
    <col min="11782" max="11782" width="18.7109375" style="157" customWidth="1"/>
    <col min="11783" max="11783" width="14.28515625" style="157" customWidth="1"/>
    <col min="11784" max="11784" width="19.140625" style="157" customWidth="1"/>
    <col min="11785" max="11785" width="23.42578125" style="157" customWidth="1"/>
    <col min="11786" max="12034" width="9.140625" style="157"/>
    <col min="12035" max="12035" width="13.85546875" style="157" customWidth="1"/>
    <col min="12036" max="12036" width="15.5703125" style="157" customWidth="1"/>
    <col min="12037" max="12037" width="13.7109375" style="157" customWidth="1"/>
    <col min="12038" max="12038" width="18.7109375" style="157" customWidth="1"/>
    <col min="12039" max="12039" width="14.28515625" style="157" customWidth="1"/>
    <col min="12040" max="12040" width="19.140625" style="157" customWidth="1"/>
    <col min="12041" max="12041" width="23.42578125" style="157" customWidth="1"/>
    <col min="12042" max="12290" width="9.140625" style="157"/>
    <col min="12291" max="12291" width="13.85546875" style="157" customWidth="1"/>
    <col min="12292" max="12292" width="15.5703125" style="157" customWidth="1"/>
    <col min="12293" max="12293" width="13.7109375" style="157" customWidth="1"/>
    <col min="12294" max="12294" width="18.7109375" style="157" customWidth="1"/>
    <col min="12295" max="12295" width="14.28515625" style="157" customWidth="1"/>
    <col min="12296" max="12296" width="19.140625" style="157" customWidth="1"/>
    <col min="12297" max="12297" width="23.42578125" style="157" customWidth="1"/>
    <col min="12298" max="12546" width="9.140625" style="157"/>
    <col min="12547" max="12547" width="13.85546875" style="157" customWidth="1"/>
    <col min="12548" max="12548" width="15.5703125" style="157" customWidth="1"/>
    <col min="12549" max="12549" width="13.7109375" style="157" customWidth="1"/>
    <col min="12550" max="12550" width="18.7109375" style="157" customWidth="1"/>
    <col min="12551" max="12551" width="14.28515625" style="157" customWidth="1"/>
    <col min="12552" max="12552" width="19.140625" style="157" customWidth="1"/>
    <col min="12553" max="12553" width="23.42578125" style="157" customWidth="1"/>
    <col min="12554" max="12802" width="9.140625" style="157"/>
    <col min="12803" max="12803" width="13.85546875" style="157" customWidth="1"/>
    <col min="12804" max="12804" width="15.5703125" style="157" customWidth="1"/>
    <col min="12805" max="12805" width="13.7109375" style="157" customWidth="1"/>
    <col min="12806" max="12806" width="18.7109375" style="157" customWidth="1"/>
    <col min="12807" max="12807" width="14.28515625" style="157" customWidth="1"/>
    <col min="12808" max="12808" width="19.140625" style="157" customWidth="1"/>
    <col min="12809" max="12809" width="23.42578125" style="157" customWidth="1"/>
    <col min="12810" max="13058" width="9.140625" style="157"/>
    <col min="13059" max="13059" width="13.85546875" style="157" customWidth="1"/>
    <col min="13060" max="13060" width="15.5703125" style="157" customWidth="1"/>
    <col min="13061" max="13061" width="13.7109375" style="157" customWidth="1"/>
    <col min="13062" max="13062" width="18.7109375" style="157" customWidth="1"/>
    <col min="13063" max="13063" width="14.28515625" style="157" customWidth="1"/>
    <col min="13064" max="13064" width="19.140625" style="157" customWidth="1"/>
    <col min="13065" max="13065" width="23.42578125" style="157" customWidth="1"/>
    <col min="13066" max="13314" width="9.140625" style="157"/>
    <col min="13315" max="13315" width="13.85546875" style="157" customWidth="1"/>
    <col min="13316" max="13316" width="15.5703125" style="157" customWidth="1"/>
    <col min="13317" max="13317" width="13.7109375" style="157" customWidth="1"/>
    <col min="13318" max="13318" width="18.7109375" style="157" customWidth="1"/>
    <col min="13319" max="13319" width="14.28515625" style="157" customWidth="1"/>
    <col min="13320" max="13320" width="19.140625" style="157" customWidth="1"/>
    <col min="13321" max="13321" width="23.42578125" style="157" customWidth="1"/>
    <col min="13322" max="13570" width="9.140625" style="157"/>
    <col min="13571" max="13571" width="13.85546875" style="157" customWidth="1"/>
    <col min="13572" max="13572" width="15.5703125" style="157" customWidth="1"/>
    <col min="13573" max="13573" width="13.7109375" style="157" customWidth="1"/>
    <col min="13574" max="13574" width="18.7109375" style="157" customWidth="1"/>
    <col min="13575" max="13575" width="14.28515625" style="157" customWidth="1"/>
    <col min="13576" max="13576" width="19.140625" style="157" customWidth="1"/>
    <col min="13577" max="13577" width="23.42578125" style="157" customWidth="1"/>
    <col min="13578" max="13826" width="9.140625" style="157"/>
    <col min="13827" max="13827" width="13.85546875" style="157" customWidth="1"/>
    <col min="13828" max="13828" width="15.5703125" style="157" customWidth="1"/>
    <col min="13829" max="13829" width="13.7109375" style="157" customWidth="1"/>
    <col min="13830" max="13830" width="18.7109375" style="157" customWidth="1"/>
    <col min="13831" max="13831" width="14.28515625" style="157" customWidth="1"/>
    <col min="13832" max="13832" width="19.140625" style="157" customWidth="1"/>
    <col min="13833" max="13833" width="23.42578125" style="157" customWidth="1"/>
    <col min="13834" max="14082" width="9.140625" style="157"/>
    <col min="14083" max="14083" width="13.85546875" style="157" customWidth="1"/>
    <col min="14084" max="14084" width="15.5703125" style="157" customWidth="1"/>
    <col min="14085" max="14085" width="13.7109375" style="157" customWidth="1"/>
    <col min="14086" max="14086" width="18.7109375" style="157" customWidth="1"/>
    <col min="14087" max="14087" width="14.28515625" style="157" customWidth="1"/>
    <col min="14088" max="14088" width="19.140625" style="157" customWidth="1"/>
    <col min="14089" max="14089" width="23.42578125" style="157" customWidth="1"/>
    <col min="14090" max="14338" width="9.140625" style="157"/>
    <col min="14339" max="14339" width="13.85546875" style="157" customWidth="1"/>
    <col min="14340" max="14340" width="15.5703125" style="157" customWidth="1"/>
    <col min="14341" max="14341" width="13.7109375" style="157" customWidth="1"/>
    <col min="14342" max="14342" width="18.7109375" style="157" customWidth="1"/>
    <col min="14343" max="14343" width="14.28515625" style="157" customWidth="1"/>
    <col min="14344" max="14344" width="19.140625" style="157" customWidth="1"/>
    <col min="14345" max="14345" width="23.42578125" style="157" customWidth="1"/>
    <col min="14346" max="14594" width="9.140625" style="157"/>
    <col min="14595" max="14595" width="13.85546875" style="157" customWidth="1"/>
    <col min="14596" max="14596" width="15.5703125" style="157" customWidth="1"/>
    <col min="14597" max="14597" width="13.7109375" style="157" customWidth="1"/>
    <col min="14598" max="14598" width="18.7109375" style="157" customWidth="1"/>
    <col min="14599" max="14599" width="14.28515625" style="157" customWidth="1"/>
    <col min="14600" max="14600" width="19.140625" style="157" customWidth="1"/>
    <col min="14601" max="14601" width="23.42578125" style="157" customWidth="1"/>
    <col min="14602" max="14850" width="9.140625" style="157"/>
    <col min="14851" max="14851" width="13.85546875" style="157" customWidth="1"/>
    <col min="14852" max="14852" width="15.5703125" style="157" customWidth="1"/>
    <col min="14853" max="14853" width="13.7109375" style="157" customWidth="1"/>
    <col min="14854" max="14854" width="18.7109375" style="157" customWidth="1"/>
    <col min="14855" max="14855" width="14.28515625" style="157" customWidth="1"/>
    <col min="14856" max="14856" width="19.140625" style="157" customWidth="1"/>
    <col min="14857" max="14857" width="23.42578125" style="157" customWidth="1"/>
    <col min="14858" max="15106" width="9.140625" style="157"/>
    <col min="15107" max="15107" width="13.85546875" style="157" customWidth="1"/>
    <col min="15108" max="15108" width="15.5703125" style="157" customWidth="1"/>
    <col min="15109" max="15109" width="13.7109375" style="157" customWidth="1"/>
    <col min="15110" max="15110" width="18.7109375" style="157" customWidth="1"/>
    <col min="15111" max="15111" width="14.28515625" style="157" customWidth="1"/>
    <col min="15112" max="15112" width="19.140625" style="157" customWidth="1"/>
    <col min="15113" max="15113" width="23.42578125" style="157" customWidth="1"/>
    <col min="15114" max="15362" width="9.140625" style="157"/>
    <col min="15363" max="15363" width="13.85546875" style="157" customWidth="1"/>
    <col min="15364" max="15364" width="15.5703125" style="157" customWidth="1"/>
    <col min="15365" max="15365" width="13.7109375" style="157" customWidth="1"/>
    <col min="15366" max="15366" width="18.7109375" style="157" customWidth="1"/>
    <col min="15367" max="15367" width="14.28515625" style="157" customWidth="1"/>
    <col min="15368" max="15368" width="19.140625" style="157" customWidth="1"/>
    <col min="15369" max="15369" width="23.42578125" style="157" customWidth="1"/>
    <col min="15370" max="15618" width="9.140625" style="157"/>
    <col min="15619" max="15619" width="13.85546875" style="157" customWidth="1"/>
    <col min="15620" max="15620" width="15.5703125" style="157" customWidth="1"/>
    <col min="15621" max="15621" width="13.7109375" style="157" customWidth="1"/>
    <col min="15622" max="15622" width="18.7109375" style="157" customWidth="1"/>
    <col min="15623" max="15623" width="14.28515625" style="157" customWidth="1"/>
    <col min="15624" max="15624" width="19.140625" style="157" customWidth="1"/>
    <col min="15625" max="15625" width="23.42578125" style="157" customWidth="1"/>
    <col min="15626" max="15874" width="9.140625" style="157"/>
    <col min="15875" max="15875" width="13.85546875" style="157" customWidth="1"/>
    <col min="15876" max="15876" width="15.5703125" style="157" customWidth="1"/>
    <col min="15877" max="15877" width="13.7109375" style="157" customWidth="1"/>
    <col min="15878" max="15878" width="18.7109375" style="157" customWidth="1"/>
    <col min="15879" max="15879" width="14.28515625" style="157" customWidth="1"/>
    <col min="15880" max="15880" width="19.140625" style="157" customWidth="1"/>
    <col min="15881" max="15881" width="23.42578125" style="157" customWidth="1"/>
    <col min="15882" max="16130" width="9.140625" style="157"/>
    <col min="16131" max="16131" width="13.85546875" style="157" customWidth="1"/>
    <col min="16132" max="16132" width="15.5703125" style="157" customWidth="1"/>
    <col min="16133" max="16133" width="13.7109375" style="157" customWidth="1"/>
    <col min="16134" max="16134" width="18.7109375" style="157" customWidth="1"/>
    <col min="16135" max="16135" width="14.28515625" style="157" customWidth="1"/>
    <col min="16136" max="16136" width="19.140625" style="157" customWidth="1"/>
    <col min="16137" max="16137" width="23.42578125" style="157" customWidth="1"/>
    <col min="16138" max="16384" width="9.140625" style="157"/>
  </cols>
  <sheetData>
    <row r="1" spans="2:12" ht="5.25" customHeight="1"/>
    <row r="2" spans="2:12" ht="36.75" customHeight="1">
      <c r="B2" s="342" t="s">
        <v>30</v>
      </c>
      <c r="C2" s="342"/>
      <c r="D2" s="342"/>
      <c r="E2" s="342"/>
      <c r="F2" s="342"/>
      <c r="G2" s="342"/>
      <c r="H2" s="342"/>
    </row>
    <row r="3" spans="2:12" ht="28.5" customHeight="1">
      <c r="B3" s="343" t="s">
        <v>326</v>
      </c>
      <c r="C3" s="343"/>
      <c r="D3" s="343"/>
      <c r="E3" s="343"/>
      <c r="F3" s="343"/>
      <c r="G3" s="343"/>
      <c r="H3" s="343"/>
    </row>
    <row r="4" spans="2:12" ht="28.5" customHeight="1" thickBot="1">
      <c r="B4" s="344" t="s">
        <v>358</v>
      </c>
      <c r="C4" s="344"/>
      <c r="D4" s="344"/>
      <c r="E4" s="344"/>
      <c r="F4" s="344"/>
      <c r="G4" s="344"/>
      <c r="H4" s="344"/>
    </row>
    <row r="5" spans="2:12" ht="28.5" customHeight="1" thickBot="1">
      <c r="B5" s="345" t="s">
        <v>330</v>
      </c>
      <c r="C5" s="346"/>
      <c r="D5" s="346"/>
      <c r="E5" s="346"/>
      <c r="F5" s="346"/>
      <c r="G5" s="346"/>
      <c r="H5" s="347"/>
    </row>
    <row r="6" spans="2:12" ht="134.25" customHeight="1">
      <c r="B6" s="348" t="s">
        <v>331</v>
      </c>
      <c r="C6" s="147" t="s">
        <v>332</v>
      </c>
      <c r="D6" s="147" t="s">
        <v>333</v>
      </c>
      <c r="E6" s="147" t="s">
        <v>334</v>
      </c>
      <c r="F6" s="147" t="s">
        <v>335</v>
      </c>
      <c r="G6" s="147" t="s">
        <v>336</v>
      </c>
      <c r="H6" s="148" t="s">
        <v>337</v>
      </c>
    </row>
    <row r="7" spans="2:12" ht="21.75" customHeight="1" thickBot="1">
      <c r="B7" s="349"/>
      <c r="C7" s="149">
        <v>1</v>
      </c>
      <c r="D7" s="149">
        <v>2</v>
      </c>
      <c r="E7" s="149" t="s">
        <v>338</v>
      </c>
      <c r="F7" s="149">
        <v>4</v>
      </c>
      <c r="G7" s="149" t="s">
        <v>339</v>
      </c>
      <c r="H7" s="150"/>
    </row>
    <row r="8" spans="2:12" ht="21" customHeight="1" thickBot="1">
      <c r="B8" s="158" t="s">
        <v>340</v>
      </c>
      <c r="C8" s="159"/>
      <c r="D8" s="159"/>
      <c r="E8" s="159"/>
      <c r="F8" s="159"/>
      <c r="G8" s="159"/>
      <c r="H8" s="160"/>
    </row>
    <row r="9" spans="2:12" ht="50.1" customHeight="1" thickBot="1">
      <c r="B9" s="161" t="s">
        <v>183</v>
      </c>
      <c r="C9" s="180">
        <v>10105</v>
      </c>
      <c r="D9" s="162">
        <v>121967</v>
      </c>
      <c r="E9" s="162">
        <f>C9+D9</f>
        <v>132072</v>
      </c>
      <c r="F9" s="162">
        <f>118511+3448</f>
        <v>121959</v>
      </c>
      <c r="G9" s="162">
        <f>E9-F9</f>
        <v>10113</v>
      </c>
      <c r="H9" s="163"/>
      <c r="I9" s="164"/>
      <c r="J9" s="165"/>
      <c r="K9" s="166"/>
      <c r="L9" s="166"/>
    </row>
    <row r="10" spans="2:12" ht="21" customHeight="1" thickBot="1">
      <c r="B10" s="158" t="s">
        <v>341</v>
      </c>
      <c r="C10" s="167"/>
      <c r="D10" s="167"/>
      <c r="E10" s="162"/>
      <c r="F10" s="168"/>
      <c r="G10" s="162">
        <f t="shared" ref="G10:G11" si="0">E10-F10</f>
        <v>0</v>
      </c>
      <c r="H10" s="160"/>
      <c r="I10" s="169"/>
      <c r="J10" s="169"/>
    </row>
    <row r="11" spans="2:12" s="172" customFormat="1" ht="50.1" customHeight="1" thickBot="1">
      <c r="B11" s="170" t="s">
        <v>183</v>
      </c>
      <c r="C11" s="181">
        <v>3802</v>
      </c>
      <c r="D11" s="162">
        <v>23216</v>
      </c>
      <c r="E11" s="162">
        <f t="shared" ref="E11" si="1">C11+D11</f>
        <v>27018</v>
      </c>
      <c r="F11" s="162">
        <f>20423+3091</f>
        <v>23514</v>
      </c>
      <c r="G11" s="162">
        <f t="shared" si="0"/>
        <v>3504</v>
      </c>
      <c r="H11" s="171"/>
      <c r="I11" s="164"/>
      <c r="J11" s="165"/>
      <c r="K11" s="166"/>
      <c r="L11" s="166"/>
    </row>
  </sheetData>
  <mergeCells count="5">
    <mergeCell ref="B2:H2"/>
    <mergeCell ref="B3:H3"/>
    <mergeCell ref="B4:H4"/>
    <mergeCell ref="B5:H5"/>
    <mergeCell ref="B6:B7"/>
  </mergeCells>
  <printOptions horizontalCentered="1" verticalCentered="1"/>
  <pageMargins left="0.43307086614173229" right="0.43307086614173229" top="0.51181102362204722" bottom="0.51181102362204722" header="0.31496062992125984" footer="0.31496062992125984"/>
  <pageSetup paperSize="9" orientation="landscape" r:id="rId1"/>
  <headerFooter scaleWithDoc="0"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K10"/>
  <sheetViews>
    <sheetView topLeftCell="F7" zoomScaleNormal="100" zoomScaleSheetLayoutView="85" workbookViewId="0">
      <selection activeCell="L20" sqref="L20"/>
    </sheetView>
  </sheetViews>
  <sheetFormatPr defaultRowHeight="15"/>
  <cols>
    <col min="1" max="1" width="4" style="122" customWidth="1"/>
    <col min="2" max="2" width="2.140625" style="122" customWidth="1"/>
    <col min="3" max="3" width="14.140625" style="122" customWidth="1"/>
    <col min="4" max="4" width="25.42578125" style="122" customWidth="1"/>
    <col min="5" max="10" width="18.42578125" style="122" customWidth="1"/>
    <col min="11" max="11" width="1.85546875" style="122" customWidth="1"/>
    <col min="12" max="12" width="9.140625" style="122"/>
    <col min="13" max="13" width="18" style="122" customWidth="1"/>
    <col min="14" max="224" width="9.140625" style="122"/>
    <col min="225" max="225" width="20.5703125" style="122" customWidth="1"/>
    <col min="226" max="231" width="18.42578125" style="122" customWidth="1"/>
    <col min="232" max="480" width="9.140625" style="122"/>
    <col min="481" max="481" width="20.5703125" style="122" customWidth="1"/>
    <col min="482" max="487" width="18.42578125" style="122" customWidth="1"/>
    <col min="488" max="736" width="9.140625" style="122"/>
    <col min="737" max="737" width="20.5703125" style="122" customWidth="1"/>
    <col min="738" max="743" width="18.42578125" style="122" customWidth="1"/>
    <col min="744" max="992" width="9.140625" style="122"/>
    <col min="993" max="993" width="20.5703125" style="122" customWidth="1"/>
    <col min="994" max="999" width="18.42578125" style="122" customWidth="1"/>
    <col min="1000" max="1248" width="9.140625" style="122"/>
    <col min="1249" max="1249" width="20.5703125" style="122" customWidth="1"/>
    <col min="1250" max="1255" width="18.42578125" style="122" customWidth="1"/>
    <col min="1256" max="1504" width="9.140625" style="122"/>
    <col min="1505" max="1505" width="20.5703125" style="122" customWidth="1"/>
    <col min="1506" max="1511" width="18.42578125" style="122" customWidth="1"/>
    <col min="1512" max="1760" width="9.140625" style="122"/>
    <col min="1761" max="1761" width="20.5703125" style="122" customWidth="1"/>
    <col min="1762" max="1767" width="18.42578125" style="122" customWidth="1"/>
    <col min="1768" max="2016" width="9.140625" style="122"/>
    <col min="2017" max="2017" width="20.5703125" style="122" customWidth="1"/>
    <col min="2018" max="2023" width="18.42578125" style="122" customWidth="1"/>
    <col min="2024" max="2272" width="9.140625" style="122"/>
    <col min="2273" max="2273" width="20.5703125" style="122" customWidth="1"/>
    <col min="2274" max="2279" width="18.42578125" style="122" customWidth="1"/>
    <col min="2280" max="2528" width="9.140625" style="122"/>
    <col min="2529" max="2529" width="20.5703125" style="122" customWidth="1"/>
    <col min="2530" max="2535" width="18.42578125" style="122" customWidth="1"/>
    <col min="2536" max="2784" width="9.140625" style="122"/>
    <col min="2785" max="2785" width="20.5703125" style="122" customWidth="1"/>
    <col min="2786" max="2791" width="18.42578125" style="122" customWidth="1"/>
    <col min="2792" max="3040" width="9.140625" style="122"/>
    <col min="3041" max="3041" width="20.5703125" style="122" customWidth="1"/>
    <col min="3042" max="3047" width="18.42578125" style="122" customWidth="1"/>
    <col min="3048" max="3296" width="9.140625" style="122"/>
    <col min="3297" max="3297" width="20.5703125" style="122" customWidth="1"/>
    <col min="3298" max="3303" width="18.42578125" style="122" customWidth="1"/>
    <col min="3304" max="3552" width="9.140625" style="122"/>
    <col min="3553" max="3553" width="20.5703125" style="122" customWidth="1"/>
    <col min="3554" max="3559" width="18.42578125" style="122" customWidth="1"/>
    <col min="3560" max="3808" width="9.140625" style="122"/>
    <col min="3809" max="3809" width="20.5703125" style="122" customWidth="1"/>
    <col min="3810" max="3815" width="18.42578125" style="122" customWidth="1"/>
    <col min="3816" max="4064" width="9.140625" style="122"/>
    <col min="4065" max="4065" width="20.5703125" style="122" customWidth="1"/>
    <col min="4066" max="4071" width="18.42578125" style="122" customWidth="1"/>
    <col min="4072" max="4320" width="9.140625" style="122"/>
    <col min="4321" max="4321" width="20.5703125" style="122" customWidth="1"/>
    <col min="4322" max="4327" width="18.42578125" style="122" customWidth="1"/>
    <col min="4328" max="4576" width="9.140625" style="122"/>
    <col min="4577" max="4577" width="20.5703125" style="122" customWidth="1"/>
    <col min="4578" max="4583" width="18.42578125" style="122" customWidth="1"/>
    <col min="4584" max="4832" width="9.140625" style="122"/>
    <col min="4833" max="4833" width="20.5703125" style="122" customWidth="1"/>
    <col min="4834" max="4839" width="18.42578125" style="122" customWidth="1"/>
    <col min="4840" max="5088" width="9.140625" style="122"/>
    <col min="5089" max="5089" width="20.5703125" style="122" customWidth="1"/>
    <col min="5090" max="5095" width="18.42578125" style="122" customWidth="1"/>
    <col min="5096" max="5344" width="9.140625" style="122"/>
    <col min="5345" max="5345" width="20.5703125" style="122" customWidth="1"/>
    <col min="5346" max="5351" width="18.42578125" style="122" customWidth="1"/>
    <col min="5352" max="5600" width="9.140625" style="122"/>
    <col min="5601" max="5601" width="20.5703125" style="122" customWidth="1"/>
    <col min="5602" max="5607" width="18.42578125" style="122" customWidth="1"/>
    <col min="5608" max="5856" width="9.140625" style="122"/>
    <col min="5857" max="5857" width="20.5703125" style="122" customWidth="1"/>
    <col min="5858" max="5863" width="18.42578125" style="122" customWidth="1"/>
    <col min="5864" max="6112" width="9.140625" style="122"/>
    <col min="6113" max="6113" width="20.5703125" style="122" customWidth="1"/>
    <col min="6114" max="6119" width="18.42578125" style="122" customWidth="1"/>
    <col min="6120" max="6368" width="9.140625" style="122"/>
    <col min="6369" max="6369" width="20.5703125" style="122" customWidth="1"/>
    <col min="6370" max="6375" width="18.42578125" style="122" customWidth="1"/>
    <col min="6376" max="6624" width="9.140625" style="122"/>
    <col min="6625" max="6625" width="20.5703125" style="122" customWidth="1"/>
    <col min="6626" max="6631" width="18.42578125" style="122" customWidth="1"/>
    <col min="6632" max="6880" width="9.140625" style="122"/>
    <col min="6881" max="6881" width="20.5703125" style="122" customWidth="1"/>
    <col min="6882" max="6887" width="18.42578125" style="122" customWidth="1"/>
    <col min="6888" max="7136" width="9.140625" style="122"/>
    <col min="7137" max="7137" width="20.5703125" style="122" customWidth="1"/>
    <col min="7138" max="7143" width="18.42578125" style="122" customWidth="1"/>
    <col min="7144" max="7392" width="9.140625" style="122"/>
    <col min="7393" max="7393" width="20.5703125" style="122" customWidth="1"/>
    <col min="7394" max="7399" width="18.42578125" style="122" customWidth="1"/>
    <col min="7400" max="7648" width="9.140625" style="122"/>
    <col min="7649" max="7649" width="20.5703125" style="122" customWidth="1"/>
    <col min="7650" max="7655" width="18.42578125" style="122" customWidth="1"/>
    <col min="7656" max="7904" width="9.140625" style="122"/>
    <col min="7905" max="7905" width="20.5703125" style="122" customWidth="1"/>
    <col min="7906" max="7911" width="18.42578125" style="122" customWidth="1"/>
    <col min="7912" max="8160" width="9.140625" style="122"/>
    <col min="8161" max="8161" width="20.5703125" style="122" customWidth="1"/>
    <col min="8162" max="8167" width="18.42578125" style="122" customWidth="1"/>
    <col min="8168" max="8416" width="9.140625" style="122"/>
    <col min="8417" max="8417" width="20.5703125" style="122" customWidth="1"/>
    <col min="8418" max="8423" width="18.42578125" style="122" customWidth="1"/>
    <col min="8424" max="8672" width="9.140625" style="122"/>
    <col min="8673" max="8673" width="20.5703125" style="122" customWidth="1"/>
    <col min="8674" max="8679" width="18.42578125" style="122" customWidth="1"/>
    <col min="8680" max="8928" width="9.140625" style="122"/>
    <col min="8929" max="8929" width="20.5703125" style="122" customWidth="1"/>
    <col min="8930" max="8935" width="18.42578125" style="122" customWidth="1"/>
    <col min="8936" max="9184" width="9.140625" style="122"/>
    <col min="9185" max="9185" width="20.5703125" style="122" customWidth="1"/>
    <col min="9186" max="9191" width="18.42578125" style="122" customWidth="1"/>
    <col min="9192" max="9440" width="9.140625" style="122"/>
    <col min="9441" max="9441" width="20.5703125" style="122" customWidth="1"/>
    <col min="9442" max="9447" width="18.42578125" style="122" customWidth="1"/>
    <col min="9448" max="9696" width="9.140625" style="122"/>
    <col min="9697" max="9697" width="20.5703125" style="122" customWidth="1"/>
    <col min="9698" max="9703" width="18.42578125" style="122" customWidth="1"/>
    <col min="9704" max="9952" width="9.140625" style="122"/>
    <col min="9953" max="9953" width="20.5703125" style="122" customWidth="1"/>
    <col min="9954" max="9959" width="18.42578125" style="122" customWidth="1"/>
    <col min="9960" max="10208" width="9.140625" style="122"/>
    <col min="10209" max="10209" width="20.5703125" style="122" customWidth="1"/>
    <col min="10210" max="10215" width="18.42578125" style="122" customWidth="1"/>
    <col min="10216" max="10464" width="9.140625" style="122"/>
    <col min="10465" max="10465" width="20.5703125" style="122" customWidth="1"/>
    <col min="10466" max="10471" width="18.42578125" style="122" customWidth="1"/>
    <col min="10472" max="10720" width="9.140625" style="122"/>
    <col min="10721" max="10721" width="20.5703125" style="122" customWidth="1"/>
    <col min="10722" max="10727" width="18.42578125" style="122" customWidth="1"/>
    <col min="10728" max="10976" width="9.140625" style="122"/>
    <col min="10977" max="10977" width="20.5703125" style="122" customWidth="1"/>
    <col min="10978" max="10983" width="18.42578125" style="122" customWidth="1"/>
    <col min="10984" max="11232" width="9.140625" style="122"/>
    <col min="11233" max="11233" width="20.5703125" style="122" customWidth="1"/>
    <col min="11234" max="11239" width="18.42578125" style="122" customWidth="1"/>
    <col min="11240" max="11488" width="9.140625" style="122"/>
    <col min="11489" max="11489" width="20.5703125" style="122" customWidth="1"/>
    <col min="11490" max="11495" width="18.42578125" style="122" customWidth="1"/>
    <col min="11496" max="11744" width="9.140625" style="122"/>
    <col min="11745" max="11745" width="20.5703125" style="122" customWidth="1"/>
    <col min="11746" max="11751" width="18.42578125" style="122" customWidth="1"/>
    <col min="11752" max="12000" width="9.140625" style="122"/>
    <col min="12001" max="12001" width="20.5703125" style="122" customWidth="1"/>
    <col min="12002" max="12007" width="18.42578125" style="122" customWidth="1"/>
    <col min="12008" max="12256" width="9.140625" style="122"/>
    <col min="12257" max="12257" width="20.5703125" style="122" customWidth="1"/>
    <col min="12258" max="12263" width="18.42578125" style="122" customWidth="1"/>
    <col min="12264" max="12512" width="9.140625" style="122"/>
    <col min="12513" max="12513" width="20.5703125" style="122" customWidth="1"/>
    <col min="12514" max="12519" width="18.42578125" style="122" customWidth="1"/>
    <col min="12520" max="12768" width="9.140625" style="122"/>
    <col min="12769" max="12769" width="20.5703125" style="122" customWidth="1"/>
    <col min="12770" max="12775" width="18.42578125" style="122" customWidth="1"/>
    <col min="12776" max="13024" width="9.140625" style="122"/>
    <col min="13025" max="13025" width="20.5703125" style="122" customWidth="1"/>
    <col min="13026" max="13031" width="18.42578125" style="122" customWidth="1"/>
    <col min="13032" max="13280" width="9.140625" style="122"/>
    <col min="13281" max="13281" width="20.5703125" style="122" customWidth="1"/>
    <col min="13282" max="13287" width="18.42578125" style="122" customWidth="1"/>
    <col min="13288" max="13536" width="9.140625" style="122"/>
    <col min="13537" max="13537" width="20.5703125" style="122" customWidth="1"/>
    <col min="13538" max="13543" width="18.42578125" style="122" customWidth="1"/>
    <col min="13544" max="13792" width="9.140625" style="122"/>
    <col min="13793" max="13793" width="20.5703125" style="122" customWidth="1"/>
    <col min="13794" max="13799" width="18.42578125" style="122" customWidth="1"/>
    <col min="13800" max="14048" width="9.140625" style="122"/>
    <col min="14049" max="14049" width="20.5703125" style="122" customWidth="1"/>
    <col min="14050" max="14055" width="18.42578125" style="122" customWidth="1"/>
    <col min="14056" max="14304" width="9.140625" style="122"/>
    <col min="14305" max="14305" width="20.5703125" style="122" customWidth="1"/>
    <col min="14306" max="14311" width="18.42578125" style="122" customWidth="1"/>
    <col min="14312" max="14560" width="9.140625" style="122"/>
    <col min="14561" max="14561" width="20.5703125" style="122" customWidth="1"/>
    <col min="14562" max="14567" width="18.42578125" style="122" customWidth="1"/>
    <col min="14568" max="14816" width="9.140625" style="122"/>
    <col min="14817" max="14817" width="20.5703125" style="122" customWidth="1"/>
    <col min="14818" max="14823" width="18.42578125" style="122" customWidth="1"/>
    <col min="14824" max="15072" width="9.140625" style="122"/>
    <col min="15073" max="15073" width="20.5703125" style="122" customWidth="1"/>
    <col min="15074" max="15079" width="18.42578125" style="122" customWidth="1"/>
    <col min="15080" max="15328" width="9.140625" style="122"/>
    <col min="15329" max="15329" width="20.5703125" style="122" customWidth="1"/>
    <col min="15330" max="15335" width="18.42578125" style="122" customWidth="1"/>
    <col min="15336" max="15584" width="9.140625" style="122"/>
    <col min="15585" max="15585" width="20.5703125" style="122" customWidth="1"/>
    <col min="15586" max="15591" width="18.42578125" style="122" customWidth="1"/>
    <col min="15592" max="15840" width="9.140625" style="122"/>
    <col min="15841" max="15841" width="20.5703125" style="122" customWidth="1"/>
    <col min="15842" max="15847" width="18.42578125" style="122" customWidth="1"/>
    <col min="15848" max="16096" width="9.140625" style="122"/>
    <col min="16097" max="16097" width="20.5703125" style="122" customWidth="1"/>
    <col min="16098" max="16103" width="18.42578125" style="122" customWidth="1"/>
    <col min="16104" max="16384" width="9.140625" style="122"/>
  </cols>
  <sheetData>
    <row r="1" spans="3:11" ht="9.75" customHeight="1"/>
    <row r="2" spans="3:11" ht="32.25" customHeight="1">
      <c r="C2" s="350" t="s">
        <v>312</v>
      </c>
      <c r="D2" s="350"/>
      <c r="E2" s="350"/>
      <c r="F2" s="350"/>
      <c r="G2" s="350"/>
      <c r="H2" s="350"/>
      <c r="I2" s="350"/>
      <c r="J2" s="350"/>
      <c r="K2" s="123"/>
    </row>
    <row r="3" spans="3:11" ht="16.5" thickBot="1">
      <c r="C3" s="123"/>
      <c r="D3" s="123"/>
      <c r="E3" s="123"/>
      <c r="F3" s="123"/>
      <c r="G3" s="123"/>
      <c r="H3" s="123"/>
      <c r="I3" s="123"/>
      <c r="J3" s="123"/>
      <c r="K3" s="123"/>
    </row>
    <row r="4" spans="3:11" ht="113.25" customHeight="1" thickBot="1">
      <c r="C4" s="124" t="s">
        <v>313</v>
      </c>
      <c r="D4" s="125" t="s">
        <v>314</v>
      </c>
      <c r="E4" s="126" t="s">
        <v>315</v>
      </c>
      <c r="F4" s="127" t="s">
        <v>316</v>
      </c>
      <c r="G4" s="128" t="s">
        <v>317</v>
      </c>
      <c r="H4" s="129" t="s">
        <v>318</v>
      </c>
      <c r="I4" s="129" t="s">
        <v>319</v>
      </c>
      <c r="J4" s="127" t="s">
        <v>320</v>
      </c>
      <c r="K4" s="130"/>
    </row>
    <row r="5" spans="3:11" ht="30" customHeight="1">
      <c r="C5" s="351" t="s">
        <v>359</v>
      </c>
      <c r="D5" s="131" t="s">
        <v>195</v>
      </c>
      <c r="E5" s="184">
        <v>2845327</v>
      </c>
      <c r="F5" s="185">
        <v>1304</v>
      </c>
      <c r="G5" s="185">
        <v>75468</v>
      </c>
      <c r="H5" s="185">
        <v>76437</v>
      </c>
      <c r="I5" s="132">
        <v>335</v>
      </c>
      <c r="J5" s="187">
        <v>2910777</v>
      </c>
      <c r="K5" s="133"/>
    </row>
    <row r="6" spans="3:11" ht="33" customHeight="1">
      <c r="C6" s="352"/>
      <c r="D6" s="134" t="s">
        <v>321</v>
      </c>
      <c r="E6" s="186">
        <v>331866</v>
      </c>
      <c r="F6" s="137">
        <v>304</v>
      </c>
      <c r="G6" s="137">
        <v>19662</v>
      </c>
      <c r="H6" s="137">
        <v>19815</v>
      </c>
      <c r="I6" s="137">
        <v>151</v>
      </c>
      <c r="J6" s="188">
        <v>342405</v>
      </c>
      <c r="K6" s="133"/>
    </row>
    <row r="7" spans="3:11" ht="30" customHeight="1">
      <c r="C7" s="352"/>
      <c r="D7" s="134" t="s">
        <v>322</v>
      </c>
      <c r="E7" s="186">
        <v>40602</v>
      </c>
      <c r="F7" s="137">
        <v>164</v>
      </c>
      <c r="G7" s="137">
        <v>1798</v>
      </c>
      <c r="H7" s="137">
        <v>1939</v>
      </c>
      <c r="I7" s="137">
        <v>23</v>
      </c>
      <c r="J7" s="188">
        <v>41048</v>
      </c>
      <c r="K7" s="133"/>
    </row>
    <row r="8" spans="3:11" ht="33.75" customHeight="1">
      <c r="C8" s="352"/>
      <c r="D8" s="134" t="s">
        <v>323</v>
      </c>
      <c r="E8" s="135">
        <v>190931</v>
      </c>
      <c r="F8" s="136">
        <v>8099</v>
      </c>
      <c r="G8" s="135">
        <v>11755</v>
      </c>
      <c r="H8" s="137">
        <v>13611</v>
      </c>
      <c r="I8" s="137">
        <v>8044</v>
      </c>
      <c r="J8" s="188">
        <v>204542</v>
      </c>
      <c r="K8" s="133"/>
    </row>
    <row r="9" spans="3:11" ht="30" customHeight="1" thickBot="1">
      <c r="C9" s="352"/>
      <c r="D9" s="138" t="s">
        <v>324</v>
      </c>
      <c r="E9" s="182">
        <v>2869</v>
      </c>
      <c r="F9" s="189">
        <v>64</v>
      </c>
      <c r="G9" s="182">
        <v>307</v>
      </c>
      <c r="H9" s="183">
        <v>291</v>
      </c>
      <c r="I9" s="183">
        <v>70</v>
      </c>
      <c r="J9" s="190">
        <v>3155</v>
      </c>
      <c r="K9" s="133"/>
    </row>
    <row r="10" spans="3:11" ht="30" customHeight="1" thickBot="1">
      <c r="C10" s="353"/>
      <c r="D10" s="139" t="s">
        <v>325</v>
      </c>
      <c r="E10" s="140">
        <f t="shared" ref="E10:J10" si="0">SUM(E5:E9)</f>
        <v>3411595</v>
      </c>
      <c r="F10" s="141">
        <f t="shared" si="0"/>
        <v>9935</v>
      </c>
      <c r="G10" s="140">
        <f t="shared" si="0"/>
        <v>108990</v>
      </c>
      <c r="H10" s="142">
        <f t="shared" si="0"/>
        <v>112093</v>
      </c>
      <c r="I10" s="142">
        <f t="shared" si="0"/>
        <v>8623</v>
      </c>
      <c r="J10" s="143">
        <f t="shared" si="0"/>
        <v>3501927</v>
      </c>
      <c r="K10" s="144"/>
    </row>
  </sheetData>
  <mergeCells count="2">
    <mergeCell ref="C2:J2"/>
    <mergeCell ref="C5:C10"/>
  </mergeCells>
  <printOptions horizontalCentered="1" verticalCentered="1"/>
  <pageMargins left="0.43307086614173229" right="0.43307086614173229" top="0.51181102362204722" bottom="0.51181102362204722" header="0.31496062992125984" footer="0.31496062992125984"/>
  <pageSetup paperSize="9" scale="89" orientation="landscape" blackAndWhite="1"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view="pageBreakPreview" topLeftCell="B1" zoomScaleSheetLayoutView="100" workbookViewId="0">
      <selection activeCell="A2" sqref="A2:E2"/>
    </sheetView>
  </sheetViews>
  <sheetFormatPr defaultRowHeight="14.25"/>
  <cols>
    <col min="1" max="1" width="4.85546875" style="47" customWidth="1"/>
    <col min="2" max="2" width="31.42578125" style="47" customWidth="1"/>
    <col min="3" max="3" width="76.140625" style="47" customWidth="1"/>
    <col min="4" max="4" width="17.28515625" style="47" customWidth="1"/>
    <col min="5" max="5" width="17.140625" style="47" customWidth="1"/>
    <col min="6" max="256" width="9.140625" style="47"/>
    <col min="257" max="257" width="4.85546875" style="47" customWidth="1"/>
    <col min="258" max="258" width="31.42578125" style="47" customWidth="1"/>
    <col min="259" max="259" width="76.140625" style="47" customWidth="1"/>
    <col min="260" max="260" width="17.28515625" style="47" customWidth="1"/>
    <col min="261" max="261" width="17.140625" style="47" customWidth="1"/>
    <col min="262" max="512" width="9.140625" style="47"/>
    <col min="513" max="513" width="4.85546875" style="47" customWidth="1"/>
    <col min="514" max="514" width="31.42578125" style="47" customWidth="1"/>
    <col min="515" max="515" width="76.140625" style="47" customWidth="1"/>
    <col min="516" max="516" width="17.28515625" style="47" customWidth="1"/>
    <col min="517" max="517" width="17.140625" style="47" customWidth="1"/>
    <col min="518" max="768" width="9.140625" style="47"/>
    <col min="769" max="769" width="4.85546875" style="47" customWidth="1"/>
    <col min="770" max="770" width="31.42578125" style="47" customWidth="1"/>
    <col min="771" max="771" width="76.140625" style="47" customWidth="1"/>
    <col min="772" max="772" width="17.28515625" style="47" customWidth="1"/>
    <col min="773" max="773" width="17.140625" style="47" customWidth="1"/>
    <col min="774" max="1024" width="9.140625" style="47"/>
    <col min="1025" max="1025" width="4.85546875" style="47" customWidth="1"/>
    <col min="1026" max="1026" width="31.42578125" style="47" customWidth="1"/>
    <col min="1027" max="1027" width="76.140625" style="47" customWidth="1"/>
    <col min="1028" max="1028" width="17.28515625" style="47" customWidth="1"/>
    <col min="1029" max="1029" width="17.140625" style="47" customWidth="1"/>
    <col min="1030" max="1280" width="9.140625" style="47"/>
    <col min="1281" max="1281" width="4.85546875" style="47" customWidth="1"/>
    <col min="1282" max="1282" width="31.42578125" style="47" customWidth="1"/>
    <col min="1283" max="1283" width="76.140625" style="47" customWidth="1"/>
    <col min="1284" max="1284" width="17.28515625" style="47" customWidth="1"/>
    <col min="1285" max="1285" width="17.140625" style="47" customWidth="1"/>
    <col min="1286" max="1536" width="9.140625" style="47"/>
    <col min="1537" max="1537" width="4.85546875" style="47" customWidth="1"/>
    <col min="1538" max="1538" width="31.42578125" style="47" customWidth="1"/>
    <col min="1539" max="1539" width="76.140625" style="47" customWidth="1"/>
    <col min="1540" max="1540" width="17.28515625" style="47" customWidth="1"/>
    <col min="1541" max="1541" width="17.140625" style="47" customWidth="1"/>
    <col min="1542" max="1792" width="9.140625" style="47"/>
    <col min="1793" max="1793" width="4.85546875" style="47" customWidth="1"/>
    <col min="1794" max="1794" width="31.42578125" style="47" customWidth="1"/>
    <col min="1795" max="1795" width="76.140625" style="47" customWidth="1"/>
    <col min="1796" max="1796" width="17.28515625" style="47" customWidth="1"/>
    <col min="1797" max="1797" width="17.140625" style="47" customWidth="1"/>
    <col min="1798" max="2048" width="9.140625" style="47"/>
    <col min="2049" max="2049" width="4.85546875" style="47" customWidth="1"/>
    <col min="2050" max="2050" width="31.42578125" style="47" customWidth="1"/>
    <col min="2051" max="2051" width="76.140625" style="47" customWidth="1"/>
    <col min="2052" max="2052" width="17.28515625" style="47" customWidth="1"/>
    <col min="2053" max="2053" width="17.140625" style="47" customWidth="1"/>
    <col min="2054" max="2304" width="9.140625" style="47"/>
    <col min="2305" max="2305" width="4.85546875" style="47" customWidth="1"/>
    <col min="2306" max="2306" width="31.42578125" style="47" customWidth="1"/>
    <col min="2307" max="2307" width="76.140625" style="47" customWidth="1"/>
    <col min="2308" max="2308" width="17.28515625" style="47" customWidth="1"/>
    <col min="2309" max="2309" width="17.140625" style="47" customWidth="1"/>
    <col min="2310" max="2560" width="9.140625" style="47"/>
    <col min="2561" max="2561" width="4.85546875" style="47" customWidth="1"/>
    <col min="2562" max="2562" width="31.42578125" style="47" customWidth="1"/>
    <col min="2563" max="2563" width="76.140625" style="47" customWidth="1"/>
    <col min="2564" max="2564" width="17.28515625" style="47" customWidth="1"/>
    <col min="2565" max="2565" width="17.140625" style="47" customWidth="1"/>
    <col min="2566" max="2816" width="9.140625" style="47"/>
    <col min="2817" max="2817" width="4.85546875" style="47" customWidth="1"/>
    <col min="2818" max="2818" width="31.42578125" style="47" customWidth="1"/>
    <col min="2819" max="2819" width="76.140625" style="47" customWidth="1"/>
    <col min="2820" max="2820" width="17.28515625" style="47" customWidth="1"/>
    <col min="2821" max="2821" width="17.140625" style="47" customWidth="1"/>
    <col min="2822" max="3072" width="9.140625" style="47"/>
    <col min="3073" max="3073" width="4.85546875" style="47" customWidth="1"/>
    <col min="3074" max="3074" width="31.42578125" style="47" customWidth="1"/>
    <col min="3075" max="3075" width="76.140625" style="47" customWidth="1"/>
    <col min="3076" max="3076" width="17.28515625" style="47" customWidth="1"/>
    <col min="3077" max="3077" width="17.140625" style="47" customWidth="1"/>
    <col min="3078" max="3328" width="9.140625" style="47"/>
    <col min="3329" max="3329" width="4.85546875" style="47" customWidth="1"/>
    <col min="3330" max="3330" width="31.42578125" style="47" customWidth="1"/>
    <col min="3331" max="3331" width="76.140625" style="47" customWidth="1"/>
    <col min="3332" max="3332" width="17.28515625" style="47" customWidth="1"/>
    <col min="3333" max="3333" width="17.140625" style="47" customWidth="1"/>
    <col min="3334" max="3584" width="9.140625" style="47"/>
    <col min="3585" max="3585" width="4.85546875" style="47" customWidth="1"/>
    <col min="3586" max="3586" width="31.42578125" style="47" customWidth="1"/>
    <col min="3587" max="3587" width="76.140625" style="47" customWidth="1"/>
    <col min="3588" max="3588" width="17.28515625" style="47" customWidth="1"/>
    <col min="3589" max="3589" width="17.140625" style="47" customWidth="1"/>
    <col min="3590" max="3840" width="9.140625" style="47"/>
    <col min="3841" max="3841" width="4.85546875" style="47" customWidth="1"/>
    <col min="3842" max="3842" width="31.42578125" style="47" customWidth="1"/>
    <col min="3843" max="3843" width="76.140625" style="47" customWidth="1"/>
    <col min="3844" max="3844" width="17.28515625" style="47" customWidth="1"/>
    <col min="3845" max="3845" width="17.140625" style="47" customWidth="1"/>
    <col min="3846" max="4096" width="9.140625" style="47"/>
    <col min="4097" max="4097" width="4.85546875" style="47" customWidth="1"/>
    <col min="4098" max="4098" width="31.42578125" style="47" customWidth="1"/>
    <col min="4099" max="4099" width="76.140625" style="47" customWidth="1"/>
    <col min="4100" max="4100" width="17.28515625" style="47" customWidth="1"/>
    <col min="4101" max="4101" width="17.140625" style="47" customWidth="1"/>
    <col min="4102" max="4352" width="9.140625" style="47"/>
    <col min="4353" max="4353" width="4.85546875" style="47" customWidth="1"/>
    <col min="4354" max="4354" width="31.42578125" style="47" customWidth="1"/>
    <col min="4355" max="4355" width="76.140625" style="47" customWidth="1"/>
    <col min="4356" max="4356" width="17.28515625" style="47" customWidth="1"/>
    <col min="4357" max="4357" width="17.140625" style="47" customWidth="1"/>
    <col min="4358" max="4608" width="9.140625" style="47"/>
    <col min="4609" max="4609" width="4.85546875" style="47" customWidth="1"/>
    <col min="4610" max="4610" width="31.42578125" style="47" customWidth="1"/>
    <col min="4611" max="4611" width="76.140625" style="47" customWidth="1"/>
    <col min="4612" max="4612" width="17.28515625" style="47" customWidth="1"/>
    <col min="4613" max="4613" width="17.140625" style="47" customWidth="1"/>
    <col min="4614" max="4864" width="9.140625" style="47"/>
    <col min="4865" max="4865" width="4.85546875" style="47" customWidth="1"/>
    <col min="4866" max="4866" width="31.42578125" style="47" customWidth="1"/>
    <col min="4867" max="4867" width="76.140625" style="47" customWidth="1"/>
    <col min="4868" max="4868" width="17.28515625" style="47" customWidth="1"/>
    <col min="4869" max="4869" width="17.140625" style="47" customWidth="1"/>
    <col min="4870" max="5120" width="9.140625" style="47"/>
    <col min="5121" max="5121" width="4.85546875" style="47" customWidth="1"/>
    <col min="5122" max="5122" width="31.42578125" style="47" customWidth="1"/>
    <col min="5123" max="5123" width="76.140625" style="47" customWidth="1"/>
    <col min="5124" max="5124" width="17.28515625" style="47" customWidth="1"/>
    <col min="5125" max="5125" width="17.140625" style="47" customWidth="1"/>
    <col min="5126" max="5376" width="9.140625" style="47"/>
    <col min="5377" max="5377" width="4.85546875" style="47" customWidth="1"/>
    <col min="5378" max="5378" width="31.42578125" style="47" customWidth="1"/>
    <col min="5379" max="5379" width="76.140625" style="47" customWidth="1"/>
    <col min="5380" max="5380" width="17.28515625" style="47" customWidth="1"/>
    <col min="5381" max="5381" width="17.140625" style="47" customWidth="1"/>
    <col min="5382" max="5632" width="9.140625" style="47"/>
    <col min="5633" max="5633" width="4.85546875" style="47" customWidth="1"/>
    <col min="5634" max="5634" width="31.42578125" style="47" customWidth="1"/>
    <col min="5635" max="5635" width="76.140625" style="47" customWidth="1"/>
    <col min="5636" max="5636" width="17.28515625" style="47" customWidth="1"/>
    <col min="5637" max="5637" width="17.140625" style="47" customWidth="1"/>
    <col min="5638" max="5888" width="9.140625" style="47"/>
    <col min="5889" max="5889" width="4.85546875" style="47" customWidth="1"/>
    <col min="5890" max="5890" width="31.42578125" style="47" customWidth="1"/>
    <col min="5891" max="5891" width="76.140625" style="47" customWidth="1"/>
    <col min="5892" max="5892" width="17.28515625" style="47" customWidth="1"/>
    <col min="5893" max="5893" width="17.140625" style="47" customWidth="1"/>
    <col min="5894" max="6144" width="9.140625" style="47"/>
    <col min="6145" max="6145" width="4.85546875" style="47" customWidth="1"/>
    <col min="6146" max="6146" width="31.42578125" style="47" customWidth="1"/>
    <col min="6147" max="6147" width="76.140625" style="47" customWidth="1"/>
    <col min="6148" max="6148" width="17.28515625" style="47" customWidth="1"/>
    <col min="6149" max="6149" width="17.140625" style="47" customWidth="1"/>
    <col min="6150" max="6400" width="9.140625" style="47"/>
    <col min="6401" max="6401" width="4.85546875" style="47" customWidth="1"/>
    <col min="6402" max="6402" width="31.42578125" style="47" customWidth="1"/>
    <col min="6403" max="6403" width="76.140625" style="47" customWidth="1"/>
    <col min="6404" max="6404" width="17.28515625" style="47" customWidth="1"/>
    <col min="6405" max="6405" width="17.140625" style="47" customWidth="1"/>
    <col min="6406" max="6656" width="9.140625" style="47"/>
    <col min="6657" max="6657" width="4.85546875" style="47" customWidth="1"/>
    <col min="6658" max="6658" width="31.42578125" style="47" customWidth="1"/>
    <col min="6659" max="6659" width="76.140625" style="47" customWidth="1"/>
    <col min="6660" max="6660" width="17.28515625" style="47" customWidth="1"/>
    <col min="6661" max="6661" width="17.140625" style="47" customWidth="1"/>
    <col min="6662" max="6912" width="9.140625" style="47"/>
    <col min="6913" max="6913" width="4.85546875" style="47" customWidth="1"/>
    <col min="6914" max="6914" width="31.42578125" style="47" customWidth="1"/>
    <col min="6915" max="6915" width="76.140625" style="47" customWidth="1"/>
    <col min="6916" max="6916" width="17.28515625" style="47" customWidth="1"/>
    <col min="6917" max="6917" width="17.140625" style="47" customWidth="1"/>
    <col min="6918" max="7168" width="9.140625" style="47"/>
    <col min="7169" max="7169" width="4.85546875" style="47" customWidth="1"/>
    <col min="7170" max="7170" width="31.42578125" style="47" customWidth="1"/>
    <col min="7171" max="7171" width="76.140625" style="47" customWidth="1"/>
    <col min="7172" max="7172" width="17.28515625" style="47" customWidth="1"/>
    <col min="7173" max="7173" width="17.140625" style="47" customWidth="1"/>
    <col min="7174" max="7424" width="9.140625" style="47"/>
    <col min="7425" max="7425" width="4.85546875" style="47" customWidth="1"/>
    <col min="7426" max="7426" width="31.42578125" style="47" customWidth="1"/>
    <col min="7427" max="7427" width="76.140625" style="47" customWidth="1"/>
    <col min="7428" max="7428" width="17.28515625" style="47" customWidth="1"/>
    <col min="7429" max="7429" width="17.140625" style="47" customWidth="1"/>
    <col min="7430" max="7680" width="9.140625" style="47"/>
    <col min="7681" max="7681" width="4.85546875" style="47" customWidth="1"/>
    <col min="7682" max="7682" width="31.42578125" style="47" customWidth="1"/>
    <col min="7683" max="7683" width="76.140625" style="47" customWidth="1"/>
    <col min="7684" max="7684" width="17.28515625" style="47" customWidth="1"/>
    <col min="7685" max="7685" width="17.140625" style="47" customWidth="1"/>
    <col min="7686" max="7936" width="9.140625" style="47"/>
    <col min="7937" max="7937" width="4.85546875" style="47" customWidth="1"/>
    <col min="7938" max="7938" width="31.42578125" style="47" customWidth="1"/>
    <col min="7939" max="7939" width="76.140625" style="47" customWidth="1"/>
    <col min="7940" max="7940" width="17.28515625" style="47" customWidth="1"/>
    <col min="7941" max="7941" width="17.140625" style="47" customWidth="1"/>
    <col min="7942" max="8192" width="9.140625" style="47"/>
    <col min="8193" max="8193" width="4.85546875" style="47" customWidth="1"/>
    <col min="8194" max="8194" width="31.42578125" style="47" customWidth="1"/>
    <col min="8195" max="8195" width="76.140625" style="47" customWidth="1"/>
    <col min="8196" max="8196" width="17.28515625" style="47" customWidth="1"/>
    <col min="8197" max="8197" width="17.140625" style="47" customWidth="1"/>
    <col min="8198" max="8448" width="9.140625" style="47"/>
    <col min="8449" max="8449" width="4.85546875" style="47" customWidth="1"/>
    <col min="8450" max="8450" width="31.42578125" style="47" customWidth="1"/>
    <col min="8451" max="8451" width="76.140625" style="47" customWidth="1"/>
    <col min="8452" max="8452" width="17.28515625" style="47" customWidth="1"/>
    <col min="8453" max="8453" width="17.140625" style="47" customWidth="1"/>
    <col min="8454" max="8704" width="9.140625" style="47"/>
    <col min="8705" max="8705" width="4.85546875" style="47" customWidth="1"/>
    <col min="8706" max="8706" width="31.42578125" style="47" customWidth="1"/>
    <col min="8707" max="8707" width="76.140625" style="47" customWidth="1"/>
    <col min="8708" max="8708" width="17.28515625" style="47" customWidth="1"/>
    <col min="8709" max="8709" width="17.140625" style="47" customWidth="1"/>
    <col min="8710" max="8960" width="9.140625" style="47"/>
    <col min="8961" max="8961" width="4.85546875" style="47" customWidth="1"/>
    <col min="8962" max="8962" width="31.42578125" style="47" customWidth="1"/>
    <col min="8963" max="8963" width="76.140625" style="47" customWidth="1"/>
    <col min="8964" max="8964" width="17.28515625" style="47" customWidth="1"/>
    <col min="8965" max="8965" width="17.140625" style="47" customWidth="1"/>
    <col min="8966" max="9216" width="9.140625" style="47"/>
    <col min="9217" max="9217" width="4.85546875" style="47" customWidth="1"/>
    <col min="9218" max="9218" width="31.42578125" style="47" customWidth="1"/>
    <col min="9219" max="9219" width="76.140625" style="47" customWidth="1"/>
    <col min="9220" max="9220" width="17.28515625" style="47" customWidth="1"/>
    <col min="9221" max="9221" width="17.140625" style="47" customWidth="1"/>
    <col min="9222" max="9472" width="9.140625" style="47"/>
    <col min="9473" max="9473" width="4.85546875" style="47" customWidth="1"/>
    <col min="9474" max="9474" width="31.42578125" style="47" customWidth="1"/>
    <col min="9475" max="9475" width="76.140625" style="47" customWidth="1"/>
    <col min="9476" max="9476" width="17.28515625" style="47" customWidth="1"/>
    <col min="9477" max="9477" width="17.140625" style="47" customWidth="1"/>
    <col min="9478" max="9728" width="9.140625" style="47"/>
    <col min="9729" max="9729" width="4.85546875" style="47" customWidth="1"/>
    <col min="9730" max="9730" width="31.42578125" style="47" customWidth="1"/>
    <col min="9731" max="9731" width="76.140625" style="47" customWidth="1"/>
    <col min="9732" max="9732" width="17.28515625" style="47" customWidth="1"/>
    <col min="9733" max="9733" width="17.140625" style="47" customWidth="1"/>
    <col min="9734" max="9984" width="9.140625" style="47"/>
    <col min="9985" max="9985" width="4.85546875" style="47" customWidth="1"/>
    <col min="9986" max="9986" width="31.42578125" style="47" customWidth="1"/>
    <col min="9987" max="9987" width="76.140625" style="47" customWidth="1"/>
    <col min="9988" max="9988" width="17.28515625" style="47" customWidth="1"/>
    <col min="9989" max="9989" width="17.140625" style="47" customWidth="1"/>
    <col min="9990" max="10240" width="9.140625" style="47"/>
    <col min="10241" max="10241" width="4.85546875" style="47" customWidth="1"/>
    <col min="10242" max="10242" width="31.42578125" style="47" customWidth="1"/>
    <col min="10243" max="10243" width="76.140625" style="47" customWidth="1"/>
    <col min="10244" max="10244" width="17.28515625" style="47" customWidth="1"/>
    <col min="10245" max="10245" width="17.140625" style="47" customWidth="1"/>
    <col min="10246" max="10496" width="9.140625" style="47"/>
    <col min="10497" max="10497" width="4.85546875" style="47" customWidth="1"/>
    <col min="10498" max="10498" width="31.42578125" style="47" customWidth="1"/>
    <col min="10499" max="10499" width="76.140625" style="47" customWidth="1"/>
    <col min="10500" max="10500" width="17.28515625" style="47" customWidth="1"/>
    <col min="10501" max="10501" width="17.140625" style="47" customWidth="1"/>
    <col min="10502" max="10752" width="9.140625" style="47"/>
    <col min="10753" max="10753" width="4.85546875" style="47" customWidth="1"/>
    <col min="10754" max="10754" width="31.42578125" style="47" customWidth="1"/>
    <col min="10755" max="10755" width="76.140625" style="47" customWidth="1"/>
    <col min="10756" max="10756" width="17.28515625" style="47" customWidth="1"/>
    <col min="10757" max="10757" width="17.140625" style="47" customWidth="1"/>
    <col min="10758" max="11008" width="9.140625" style="47"/>
    <col min="11009" max="11009" width="4.85546875" style="47" customWidth="1"/>
    <col min="11010" max="11010" width="31.42578125" style="47" customWidth="1"/>
    <col min="11011" max="11011" width="76.140625" style="47" customWidth="1"/>
    <col min="11012" max="11012" width="17.28515625" style="47" customWidth="1"/>
    <col min="11013" max="11013" width="17.140625" style="47" customWidth="1"/>
    <col min="11014" max="11264" width="9.140625" style="47"/>
    <col min="11265" max="11265" width="4.85546875" style="47" customWidth="1"/>
    <col min="11266" max="11266" width="31.42578125" style="47" customWidth="1"/>
    <col min="11267" max="11267" width="76.140625" style="47" customWidth="1"/>
    <col min="11268" max="11268" width="17.28515625" style="47" customWidth="1"/>
    <col min="11269" max="11269" width="17.140625" style="47" customWidth="1"/>
    <col min="11270" max="11520" width="9.140625" style="47"/>
    <col min="11521" max="11521" width="4.85546875" style="47" customWidth="1"/>
    <col min="11522" max="11522" width="31.42578125" style="47" customWidth="1"/>
    <col min="11523" max="11523" width="76.140625" style="47" customWidth="1"/>
    <col min="11524" max="11524" width="17.28515625" style="47" customWidth="1"/>
    <col min="11525" max="11525" width="17.140625" style="47" customWidth="1"/>
    <col min="11526" max="11776" width="9.140625" style="47"/>
    <col min="11777" max="11777" width="4.85546875" style="47" customWidth="1"/>
    <col min="11778" max="11778" width="31.42578125" style="47" customWidth="1"/>
    <col min="11779" max="11779" width="76.140625" style="47" customWidth="1"/>
    <col min="11780" max="11780" width="17.28515625" style="47" customWidth="1"/>
    <col min="11781" max="11781" width="17.140625" style="47" customWidth="1"/>
    <col min="11782" max="12032" width="9.140625" style="47"/>
    <col min="12033" max="12033" width="4.85546875" style="47" customWidth="1"/>
    <col min="12034" max="12034" width="31.42578125" style="47" customWidth="1"/>
    <col min="12035" max="12035" width="76.140625" style="47" customWidth="1"/>
    <col min="12036" max="12036" width="17.28515625" style="47" customWidth="1"/>
    <col min="12037" max="12037" width="17.140625" style="47" customWidth="1"/>
    <col min="12038" max="12288" width="9.140625" style="47"/>
    <col min="12289" max="12289" width="4.85546875" style="47" customWidth="1"/>
    <col min="12290" max="12290" width="31.42578125" style="47" customWidth="1"/>
    <col min="12291" max="12291" width="76.140625" style="47" customWidth="1"/>
    <col min="12292" max="12292" width="17.28515625" style="47" customWidth="1"/>
    <col min="12293" max="12293" width="17.140625" style="47" customWidth="1"/>
    <col min="12294" max="12544" width="9.140625" style="47"/>
    <col min="12545" max="12545" width="4.85546875" style="47" customWidth="1"/>
    <col min="12546" max="12546" width="31.42578125" style="47" customWidth="1"/>
    <col min="12547" max="12547" width="76.140625" style="47" customWidth="1"/>
    <col min="12548" max="12548" width="17.28515625" style="47" customWidth="1"/>
    <col min="12549" max="12549" width="17.140625" style="47" customWidth="1"/>
    <col min="12550" max="12800" width="9.140625" style="47"/>
    <col min="12801" max="12801" width="4.85546875" style="47" customWidth="1"/>
    <col min="12802" max="12802" width="31.42578125" style="47" customWidth="1"/>
    <col min="12803" max="12803" width="76.140625" style="47" customWidth="1"/>
    <col min="12804" max="12804" width="17.28515625" style="47" customWidth="1"/>
    <col min="12805" max="12805" width="17.140625" style="47" customWidth="1"/>
    <col min="12806" max="13056" width="9.140625" style="47"/>
    <col min="13057" max="13057" width="4.85546875" style="47" customWidth="1"/>
    <col min="13058" max="13058" width="31.42578125" style="47" customWidth="1"/>
    <col min="13059" max="13059" width="76.140625" style="47" customWidth="1"/>
    <col min="13060" max="13060" width="17.28515625" style="47" customWidth="1"/>
    <col min="13061" max="13061" width="17.140625" style="47" customWidth="1"/>
    <col min="13062" max="13312" width="9.140625" style="47"/>
    <col min="13313" max="13313" width="4.85546875" style="47" customWidth="1"/>
    <col min="13314" max="13314" width="31.42578125" style="47" customWidth="1"/>
    <col min="13315" max="13315" width="76.140625" style="47" customWidth="1"/>
    <col min="13316" max="13316" width="17.28515625" style="47" customWidth="1"/>
    <col min="13317" max="13317" width="17.140625" style="47" customWidth="1"/>
    <col min="13318" max="13568" width="9.140625" style="47"/>
    <col min="13569" max="13569" width="4.85546875" style="47" customWidth="1"/>
    <col min="13570" max="13570" width="31.42578125" style="47" customWidth="1"/>
    <col min="13571" max="13571" width="76.140625" style="47" customWidth="1"/>
    <col min="13572" max="13572" width="17.28515625" style="47" customWidth="1"/>
    <col min="13573" max="13573" width="17.140625" style="47" customWidth="1"/>
    <col min="13574" max="13824" width="9.140625" style="47"/>
    <col min="13825" max="13825" width="4.85546875" style="47" customWidth="1"/>
    <col min="13826" max="13826" width="31.42578125" style="47" customWidth="1"/>
    <col min="13827" max="13827" width="76.140625" style="47" customWidth="1"/>
    <col min="13828" max="13828" width="17.28515625" style="47" customWidth="1"/>
    <col min="13829" max="13829" width="17.140625" style="47" customWidth="1"/>
    <col min="13830" max="14080" width="9.140625" style="47"/>
    <col min="14081" max="14081" width="4.85546875" style="47" customWidth="1"/>
    <col min="14082" max="14082" width="31.42578125" style="47" customWidth="1"/>
    <col min="14083" max="14083" width="76.140625" style="47" customWidth="1"/>
    <col min="14084" max="14084" width="17.28515625" style="47" customWidth="1"/>
    <col min="14085" max="14085" width="17.140625" style="47" customWidth="1"/>
    <col min="14086" max="14336" width="9.140625" style="47"/>
    <col min="14337" max="14337" width="4.85546875" style="47" customWidth="1"/>
    <col min="14338" max="14338" width="31.42578125" style="47" customWidth="1"/>
    <col min="14339" max="14339" width="76.140625" style="47" customWidth="1"/>
    <col min="14340" max="14340" width="17.28515625" style="47" customWidth="1"/>
    <col min="14341" max="14341" width="17.140625" style="47" customWidth="1"/>
    <col min="14342" max="14592" width="9.140625" style="47"/>
    <col min="14593" max="14593" width="4.85546875" style="47" customWidth="1"/>
    <col min="14594" max="14594" width="31.42578125" style="47" customWidth="1"/>
    <col min="14595" max="14595" width="76.140625" style="47" customWidth="1"/>
    <col min="14596" max="14596" width="17.28515625" style="47" customWidth="1"/>
    <col min="14597" max="14597" width="17.140625" style="47" customWidth="1"/>
    <col min="14598" max="14848" width="9.140625" style="47"/>
    <col min="14849" max="14849" width="4.85546875" style="47" customWidth="1"/>
    <col min="14850" max="14850" width="31.42578125" style="47" customWidth="1"/>
    <col min="14851" max="14851" width="76.140625" style="47" customWidth="1"/>
    <col min="14852" max="14852" width="17.28515625" style="47" customWidth="1"/>
    <col min="14853" max="14853" width="17.140625" style="47" customWidth="1"/>
    <col min="14854" max="15104" width="9.140625" style="47"/>
    <col min="15105" max="15105" width="4.85546875" style="47" customWidth="1"/>
    <col min="15106" max="15106" width="31.42578125" style="47" customWidth="1"/>
    <col min="15107" max="15107" width="76.140625" style="47" customWidth="1"/>
    <col min="15108" max="15108" width="17.28515625" style="47" customWidth="1"/>
    <col min="15109" max="15109" width="17.140625" style="47" customWidth="1"/>
    <col min="15110" max="15360" width="9.140625" style="47"/>
    <col min="15361" max="15361" width="4.85546875" style="47" customWidth="1"/>
    <col min="15362" max="15362" width="31.42578125" style="47" customWidth="1"/>
    <col min="15363" max="15363" width="76.140625" style="47" customWidth="1"/>
    <col min="15364" max="15364" width="17.28515625" style="47" customWidth="1"/>
    <col min="15365" max="15365" width="17.140625" style="47" customWidth="1"/>
    <col min="15366" max="15616" width="9.140625" style="47"/>
    <col min="15617" max="15617" width="4.85546875" style="47" customWidth="1"/>
    <col min="15618" max="15618" width="31.42578125" style="47" customWidth="1"/>
    <col min="15619" max="15619" width="76.140625" style="47" customWidth="1"/>
    <col min="15620" max="15620" width="17.28515625" style="47" customWidth="1"/>
    <col min="15621" max="15621" width="17.140625" style="47" customWidth="1"/>
    <col min="15622" max="15872" width="9.140625" style="47"/>
    <col min="15873" max="15873" width="4.85546875" style="47" customWidth="1"/>
    <col min="15874" max="15874" width="31.42578125" style="47" customWidth="1"/>
    <col min="15875" max="15875" width="76.140625" style="47" customWidth="1"/>
    <col min="15876" max="15876" width="17.28515625" style="47" customWidth="1"/>
    <col min="15877" max="15877" width="17.140625" style="47" customWidth="1"/>
    <col min="15878" max="16128" width="9.140625" style="47"/>
    <col min="16129" max="16129" width="4.85546875" style="47" customWidth="1"/>
    <col min="16130" max="16130" width="31.42578125" style="47" customWidth="1"/>
    <col min="16131" max="16131" width="76.140625" style="47" customWidth="1"/>
    <col min="16132" max="16132" width="17.28515625" style="47" customWidth="1"/>
    <col min="16133" max="16133" width="17.140625" style="47" customWidth="1"/>
    <col min="16134" max="16384" width="9.140625" style="47"/>
  </cols>
  <sheetData>
    <row r="1" spans="1:6" s="55" customFormat="1" ht="18">
      <c r="A1" s="283" t="str">
        <f>'MG COVER PAGE'!A1</f>
        <v>Name of Distribution Licensee: M G V C L</v>
      </c>
      <c r="B1" s="283"/>
      <c r="C1" s="283"/>
      <c r="D1" s="283"/>
      <c r="E1" s="283"/>
    </row>
    <row r="2" spans="1:6" s="55" customFormat="1" ht="18">
      <c r="A2" s="283" t="str">
        <f>'MG COVER PAGE'!A2</f>
        <v>Annual</v>
      </c>
      <c r="B2" s="283"/>
      <c r="C2" s="283"/>
      <c r="D2" s="283"/>
      <c r="E2" s="283"/>
    </row>
    <row r="3" spans="1:6" s="55" customFormat="1" ht="18">
      <c r="A3" s="283" t="str">
        <f>'MG COVER PAGE'!A3</f>
        <v>Year: 2023-24</v>
      </c>
      <c r="B3" s="283"/>
      <c r="C3" s="283"/>
      <c r="D3" s="283"/>
      <c r="E3" s="283"/>
    </row>
    <row r="4" spans="1:6" s="98" customFormat="1" ht="18">
      <c r="A4" s="80" t="s">
        <v>225</v>
      </c>
      <c r="B4" s="35"/>
      <c r="C4" s="35"/>
      <c r="D4" s="35"/>
      <c r="E4" s="35"/>
    </row>
    <row r="5" spans="1:6" s="100" customFormat="1" ht="19.5" customHeight="1">
      <c r="A5" s="355" t="s">
        <v>226</v>
      </c>
      <c r="B5" s="355"/>
      <c r="C5" s="355"/>
      <c r="D5" s="355"/>
      <c r="E5" s="355"/>
      <c r="F5" s="99"/>
    </row>
    <row r="6" spans="1:6" s="100" customFormat="1" ht="90">
      <c r="A6" s="37" t="s">
        <v>227</v>
      </c>
      <c r="B6" s="37" t="s">
        <v>228</v>
      </c>
      <c r="C6" s="37" t="s">
        <v>229</v>
      </c>
      <c r="D6" s="37" t="s">
        <v>230</v>
      </c>
      <c r="E6" s="37" t="s">
        <v>231</v>
      </c>
      <c r="F6" s="99"/>
    </row>
    <row r="7" spans="1:6" s="100" customFormat="1" ht="45" customHeight="1">
      <c r="A7" s="336">
        <v>1</v>
      </c>
      <c r="B7" s="101" t="s">
        <v>232</v>
      </c>
      <c r="C7" s="356" t="s">
        <v>233</v>
      </c>
      <c r="D7" s="95">
        <v>0</v>
      </c>
      <c r="E7" s="95">
        <v>0</v>
      </c>
      <c r="F7" s="99"/>
    </row>
    <row r="8" spans="1:6" s="100" customFormat="1" ht="18">
      <c r="A8" s="336"/>
      <c r="B8" s="102" t="s">
        <v>234</v>
      </c>
      <c r="C8" s="356"/>
      <c r="D8" s="95">
        <v>0</v>
      </c>
      <c r="E8" s="95">
        <v>0</v>
      </c>
      <c r="F8" s="99"/>
    </row>
    <row r="9" spans="1:6" s="100" customFormat="1" ht="18">
      <c r="A9" s="336"/>
      <c r="B9" s="102" t="s">
        <v>235</v>
      </c>
      <c r="C9" s="356"/>
      <c r="D9" s="95">
        <v>0</v>
      </c>
      <c r="E9" s="95">
        <v>0</v>
      </c>
      <c r="F9" s="99"/>
    </row>
    <row r="10" spans="1:6" s="100" customFormat="1" ht="18">
      <c r="A10" s="336"/>
      <c r="B10" s="102" t="s">
        <v>236</v>
      </c>
      <c r="C10" s="356"/>
      <c r="D10" s="95">
        <v>0</v>
      </c>
      <c r="E10" s="95">
        <v>0</v>
      </c>
      <c r="F10" s="99"/>
    </row>
    <row r="11" spans="1:6" s="100" customFormat="1" ht="36">
      <c r="A11" s="336"/>
      <c r="B11" s="103" t="s">
        <v>237</v>
      </c>
      <c r="C11" s="356"/>
      <c r="D11" s="95">
        <v>0</v>
      </c>
      <c r="E11" s="95">
        <v>0</v>
      </c>
      <c r="F11" s="99"/>
    </row>
    <row r="12" spans="1:6" s="100" customFormat="1" ht="36">
      <c r="A12" s="336"/>
      <c r="B12" s="103" t="s">
        <v>238</v>
      </c>
      <c r="C12" s="356"/>
      <c r="D12" s="95">
        <v>0</v>
      </c>
      <c r="E12" s="95">
        <v>0</v>
      </c>
      <c r="F12" s="99"/>
    </row>
    <row r="13" spans="1:6" s="100" customFormat="1" ht="36">
      <c r="A13" s="336"/>
      <c r="B13" s="103" t="s">
        <v>239</v>
      </c>
      <c r="C13" s="356"/>
      <c r="D13" s="95">
        <v>0</v>
      </c>
      <c r="E13" s="95">
        <v>0</v>
      </c>
      <c r="F13" s="99"/>
    </row>
    <row r="14" spans="1:6" s="100" customFormat="1" ht="18">
      <c r="A14" s="95">
        <v>2</v>
      </c>
      <c r="B14" s="101" t="s">
        <v>240</v>
      </c>
      <c r="C14" s="101" t="s">
        <v>241</v>
      </c>
      <c r="D14" s="95">
        <v>0</v>
      </c>
      <c r="E14" s="95">
        <v>0</v>
      </c>
      <c r="F14" s="99"/>
    </row>
    <row r="15" spans="1:6" s="100" customFormat="1" ht="36">
      <c r="A15" s="95">
        <v>3</v>
      </c>
      <c r="B15" s="101" t="s">
        <v>242</v>
      </c>
      <c r="C15" s="101" t="s">
        <v>243</v>
      </c>
      <c r="D15" s="95">
        <v>0</v>
      </c>
      <c r="E15" s="95">
        <v>0</v>
      </c>
      <c r="F15" s="99"/>
    </row>
    <row r="16" spans="1:6" s="100" customFormat="1" ht="36">
      <c r="A16" s="36">
        <v>4</v>
      </c>
      <c r="B16" s="101" t="s">
        <v>244</v>
      </c>
      <c r="C16" s="101" t="s">
        <v>245</v>
      </c>
      <c r="D16" s="95">
        <v>0</v>
      </c>
      <c r="E16" s="95">
        <v>0</v>
      </c>
      <c r="F16" s="99"/>
    </row>
    <row r="17" spans="1:6" s="100" customFormat="1" ht="36">
      <c r="A17" s="36">
        <v>5</v>
      </c>
      <c r="B17" s="101" t="s">
        <v>246</v>
      </c>
      <c r="C17" s="101" t="s">
        <v>247</v>
      </c>
      <c r="D17" s="95">
        <v>0</v>
      </c>
      <c r="E17" s="95">
        <v>0</v>
      </c>
      <c r="F17" s="99"/>
    </row>
    <row r="18" spans="1:6" s="100" customFormat="1" ht="36">
      <c r="A18" s="36">
        <v>6</v>
      </c>
      <c r="B18" s="101" t="s">
        <v>248</v>
      </c>
      <c r="C18" s="101" t="s">
        <v>249</v>
      </c>
      <c r="D18" s="95">
        <v>0</v>
      </c>
      <c r="E18" s="95">
        <v>0</v>
      </c>
      <c r="F18" s="99"/>
    </row>
    <row r="19" spans="1:6" s="100" customFormat="1" ht="18">
      <c r="A19" s="36">
        <v>7</v>
      </c>
      <c r="B19" s="101" t="s">
        <v>250</v>
      </c>
      <c r="C19" s="101" t="s">
        <v>251</v>
      </c>
      <c r="D19" s="95">
        <v>0</v>
      </c>
      <c r="E19" s="95">
        <v>0</v>
      </c>
      <c r="F19" s="99"/>
    </row>
    <row r="20" spans="1:6" s="100" customFormat="1" ht="18">
      <c r="A20" s="354" t="s">
        <v>252</v>
      </c>
      <c r="B20" s="354"/>
      <c r="C20" s="354"/>
      <c r="D20" s="104">
        <f>SUM(D7:D19)</f>
        <v>0</v>
      </c>
      <c r="E20" s="104">
        <f>SUM(E7:E19)</f>
        <v>0</v>
      </c>
      <c r="F20" s="99"/>
    </row>
    <row r="21" spans="1:6" ht="15">
      <c r="A21" s="105"/>
    </row>
  </sheetData>
  <mergeCells count="7">
    <mergeCell ref="A20:C20"/>
    <mergeCell ref="A1:E1"/>
    <mergeCell ref="A2:E2"/>
    <mergeCell ref="A3:E3"/>
    <mergeCell ref="A5:E5"/>
    <mergeCell ref="A7:A13"/>
    <mergeCell ref="C7:C13"/>
  </mergeCells>
  <printOptions horizontalCentered="1" verticalCentered="1"/>
  <pageMargins left="0.45" right="0.45" top="0.5" bottom="0.5" header="0.3" footer="0.3"/>
  <pageSetup paperSize="9" scale="90" orientation="landscape" r:id="rId1"/>
  <headerFooter>
    <oddFooter>&amp;L&amp;A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topLeftCell="A4" zoomScale="80" zoomScaleNormal="80" zoomScaleSheetLayoutView="70" workbookViewId="0">
      <selection activeCell="D16" sqref="D16"/>
    </sheetView>
  </sheetViews>
  <sheetFormatPr defaultColWidth="9.140625" defaultRowHeight="14.25"/>
  <cols>
    <col min="1" max="1" width="7.28515625" style="1" customWidth="1"/>
    <col min="2" max="2" width="18.85546875" style="1" customWidth="1"/>
    <col min="3" max="3" width="21.7109375" style="1" customWidth="1"/>
    <col min="4" max="4" width="19.85546875" style="1" customWidth="1"/>
    <col min="5" max="5" width="21" style="1" customWidth="1"/>
    <col min="6" max="6" width="20.28515625" style="1" customWidth="1"/>
    <col min="7" max="7" width="21.85546875" style="1" customWidth="1"/>
    <col min="8" max="8" width="21.28515625" style="1" customWidth="1"/>
    <col min="9" max="16384" width="9.140625" style="1"/>
  </cols>
  <sheetData>
    <row r="1" spans="1:10" ht="21.75" customHeight="1">
      <c r="A1" s="269" t="s">
        <v>30</v>
      </c>
      <c r="B1" s="270"/>
      <c r="C1" s="270"/>
      <c r="D1" s="270"/>
      <c r="E1" s="270"/>
      <c r="F1" s="270"/>
      <c r="G1" s="270"/>
      <c r="H1" s="271"/>
    </row>
    <row r="2" spans="1:10" ht="21.75" customHeight="1">
      <c r="A2" s="269" t="s">
        <v>359</v>
      </c>
      <c r="B2" s="270"/>
      <c r="C2" s="270"/>
      <c r="D2" s="270"/>
      <c r="E2" s="270"/>
      <c r="F2" s="270"/>
      <c r="G2" s="270"/>
      <c r="H2" s="271"/>
    </row>
    <row r="3" spans="1:10" ht="21.75" customHeight="1">
      <c r="A3" s="269" t="s">
        <v>34</v>
      </c>
      <c r="B3" s="270"/>
      <c r="C3" s="270"/>
      <c r="D3" s="270"/>
      <c r="E3" s="270"/>
      <c r="F3" s="270"/>
      <c r="G3" s="270"/>
      <c r="H3" s="271"/>
    </row>
    <row r="4" spans="1:10" ht="21.75" customHeight="1">
      <c r="A4" s="272" t="s">
        <v>28</v>
      </c>
      <c r="B4" s="273"/>
      <c r="C4" s="273"/>
      <c r="D4" s="273"/>
      <c r="E4" s="273"/>
      <c r="F4" s="273"/>
      <c r="G4" s="273"/>
      <c r="H4" s="274"/>
    </row>
    <row r="5" spans="1:10" ht="27" customHeight="1">
      <c r="A5" s="269" t="s">
        <v>359</v>
      </c>
      <c r="B5" s="270"/>
      <c r="C5" s="270"/>
      <c r="D5" s="270"/>
      <c r="E5" s="270"/>
      <c r="F5" s="270"/>
      <c r="G5" s="270"/>
      <c r="H5" s="271"/>
    </row>
    <row r="6" spans="1:10" ht="57.75" customHeight="1">
      <c r="A6" s="268" t="s">
        <v>11</v>
      </c>
      <c r="B6" s="268" t="s">
        <v>0</v>
      </c>
      <c r="C6" s="268" t="s">
        <v>33</v>
      </c>
      <c r="D6" s="268"/>
      <c r="E6" s="268"/>
      <c r="F6" s="268" t="s">
        <v>32</v>
      </c>
      <c r="G6" s="268"/>
      <c r="H6" s="268"/>
    </row>
    <row r="7" spans="1:10" ht="18">
      <c r="A7" s="268"/>
      <c r="B7" s="268"/>
      <c r="C7" s="275" t="s">
        <v>1</v>
      </c>
      <c r="D7" s="275"/>
      <c r="E7" s="275"/>
      <c r="F7" s="275" t="s">
        <v>1</v>
      </c>
      <c r="G7" s="275"/>
      <c r="H7" s="275"/>
    </row>
    <row r="8" spans="1:10" ht="18">
      <c r="A8" s="268"/>
      <c r="B8" s="268"/>
      <c r="C8" s="12" t="s">
        <v>2</v>
      </c>
      <c r="D8" s="12" t="s">
        <v>4</v>
      </c>
      <c r="E8" s="12" t="s">
        <v>3</v>
      </c>
      <c r="F8" s="12" t="s">
        <v>2</v>
      </c>
      <c r="G8" s="12" t="s">
        <v>4</v>
      </c>
      <c r="H8" s="12" t="s">
        <v>3</v>
      </c>
    </row>
    <row r="9" spans="1:10" ht="35.25" customHeight="1">
      <c r="A9" s="2">
        <v>1</v>
      </c>
      <c r="B9" s="3" t="s">
        <v>31</v>
      </c>
      <c r="C9" s="10" t="s">
        <v>42</v>
      </c>
      <c r="D9" s="10">
        <v>2</v>
      </c>
      <c r="E9" s="10">
        <v>1</v>
      </c>
      <c r="F9" s="10">
        <v>1</v>
      </c>
      <c r="G9" s="10">
        <v>0</v>
      </c>
      <c r="H9" s="10">
        <v>3</v>
      </c>
      <c r="I9" s="4"/>
    </row>
    <row r="10" spans="1:10" ht="30" customHeight="1">
      <c r="A10" s="2">
        <v>2</v>
      </c>
      <c r="B10" s="3" t="s">
        <v>5</v>
      </c>
      <c r="C10" s="10">
        <v>11</v>
      </c>
      <c r="D10" s="10" t="s">
        <v>45</v>
      </c>
      <c r="E10" s="10">
        <v>9</v>
      </c>
      <c r="F10" s="10" t="s">
        <v>48</v>
      </c>
      <c r="G10" s="10">
        <v>19</v>
      </c>
      <c r="H10" s="10">
        <v>11</v>
      </c>
      <c r="I10" s="4"/>
    </row>
    <row r="11" spans="1:10" ht="30" customHeight="1">
      <c r="A11" s="2">
        <v>3</v>
      </c>
      <c r="B11" s="5" t="s">
        <v>7</v>
      </c>
      <c r="C11" s="10" t="s">
        <v>43</v>
      </c>
      <c r="D11" s="10">
        <v>13</v>
      </c>
      <c r="E11" s="10">
        <v>4</v>
      </c>
      <c r="F11" s="10">
        <v>3</v>
      </c>
      <c r="G11" s="10">
        <v>5</v>
      </c>
      <c r="H11" s="10">
        <v>2</v>
      </c>
      <c r="I11" s="4"/>
    </row>
    <row r="12" spans="1:10" ht="30" customHeight="1">
      <c r="A12" s="2">
        <v>4</v>
      </c>
      <c r="B12" s="6" t="s">
        <v>9</v>
      </c>
      <c r="C12" s="10" t="s">
        <v>44</v>
      </c>
      <c r="D12" s="10" t="s">
        <v>46</v>
      </c>
      <c r="E12" s="10">
        <v>10</v>
      </c>
      <c r="F12" s="10" t="s">
        <v>49</v>
      </c>
      <c r="G12" s="10" t="s">
        <v>50</v>
      </c>
      <c r="H12" s="10">
        <v>9</v>
      </c>
      <c r="I12" s="4"/>
    </row>
    <row r="13" spans="1:10" ht="30" customHeight="1">
      <c r="A13" s="2">
        <v>5</v>
      </c>
      <c r="B13" s="3" t="s">
        <v>8</v>
      </c>
      <c r="C13" s="10" t="s">
        <v>40</v>
      </c>
      <c r="D13" s="10">
        <v>20</v>
      </c>
      <c r="E13" s="10">
        <v>7</v>
      </c>
      <c r="F13" s="10" t="s">
        <v>41</v>
      </c>
      <c r="G13" s="10">
        <v>23</v>
      </c>
      <c r="H13" s="10">
        <v>11</v>
      </c>
      <c r="I13" s="4"/>
    </row>
    <row r="14" spans="1:10" ht="30" customHeight="1" thickBot="1">
      <c r="A14" s="14"/>
      <c r="B14" s="15" t="s">
        <v>1</v>
      </c>
      <c r="C14" s="16" t="s">
        <v>53</v>
      </c>
      <c r="D14" s="13" t="s">
        <v>47</v>
      </c>
      <c r="E14" s="16">
        <v>31</v>
      </c>
      <c r="F14" s="13" t="s">
        <v>51</v>
      </c>
      <c r="G14" s="13" t="s">
        <v>52</v>
      </c>
      <c r="H14" s="17">
        <v>36</v>
      </c>
      <c r="I14" s="4"/>
      <c r="J14" s="4"/>
    </row>
    <row r="15" spans="1:10" ht="21.75" customHeight="1" thickBot="1">
      <c r="A15" s="7"/>
      <c r="B15" s="8"/>
      <c r="C15" s="8"/>
      <c r="D15" s="8"/>
      <c r="E15" s="11">
        <f>63+102+E14</f>
        <v>196</v>
      </c>
      <c r="H15" s="11">
        <f>44+72+H14</f>
        <v>152</v>
      </c>
    </row>
    <row r="16" spans="1:10" ht="21.75" customHeight="1">
      <c r="A16" s="191"/>
      <c r="B16" s="191"/>
      <c r="C16" s="191"/>
      <c r="D16" s="191"/>
      <c r="E16" s="191"/>
    </row>
    <row r="17" spans="1:5" ht="14.25" customHeight="1">
      <c r="A17" s="191"/>
      <c r="B17" s="191"/>
      <c r="C17" s="191"/>
      <c r="D17" s="191"/>
      <c r="E17" s="191"/>
    </row>
    <row r="19" spans="1:5">
      <c r="C19" s="4"/>
    </row>
  </sheetData>
  <mergeCells count="11">
    <mergeCell ref="A6:A8"/>
    <mergeCell ref="B6:B8"/>
    <mergeCell ref="C6:E6"/>
    <mergeCell ref="A1:H1"/>
    <mergeCell ref="A2:H2"/>
    <mergeCell ref="A3:H3"/>
    <mergeCell ref="A4:H4"/>
    <mergeCell ref="A5:H5"/>
    <mergeCell ref="F6:H6"/>
    <mergeCell ref="C7:E7"/>
    <mergeCell ref="F7:H7"/>
  </mergeCells>
  <pageMargins left="0.70866141732283472" right="0.70866141732283472" top="0.51181102362204722" bottom="0.51181102362204722" header="0.31496062992125984" footer="0.31496062992125984"/>
  <pageSetup paperSize="9" scale="60" orientation="landscape" r:id="rId1"/>
  <headerFooter>
    <oddFooter>&amp;L&amp;A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87"/>
  <sheetViews>
    <sheetView zoomScale="80" zoomScaleNormal="80" zoomScaleSheetLayoutView="50" workbookViewId="0">
      <pane xSplit="1" ySplit="6" topLeftCell="B202" activePane="bottomRight" state="frozen"/>
      <selection activeCell="L48" sqref="L48"/>
      <selection pane="topRight" activeCell="L48" sqref="L48"/>
      <selection pane="bottomLeft" activeCell="L48" sqref="L48"/>
      <selection pane="bottomRight" activeCell="B211" sqref="B211"/>
    </sheetView>
  </sheetViews>
  <sheetFormatPr defaultColWidth="9.140625" defaultRowHeight="16.5"/>
  <cols>
    <col min="1" max="1" width="5.42578125" style="204" customWidth="1"/>
    <col min="2" max="2" width="64.5703125" style="202" customWidth="1"/>
    <col min="3" max="4" width="20.28515625" style="203" hidden="1" customWidth="1"/>
    <col min="5" max="5" width="14.42578125" style="204" customWidth="1"/>
    <col min="6" max="6" width="12.42578125" style="204" customWidth="1"/>
    <col min="7" max="7" width="16.85546875" style="204" hidden="1" customWidth="1"/>
    <col min="8" max="8" width="7.85546875" style="204" hidden="1" customWidth="1"/>
    <col min="9" max="9" width="11.5703125" style="204" hidden="1" customWidth="1"/>
    <col min="10" max="10" width="8.5703125" style="204" hidden="1" customWidth="1"/>
    <col min="11" max="11" width="13.7109375" style="204" hidden="1" customWidth="1"/>
    <col min="12" max="12" width="70.5703125" style="205" customWidth="1"/>
    <col min="13" max="13" width="30" style="206" customWidth="1"/>
    <col min="14" max="14" width="26.42578125" style="206" customWidth="1"/>
    <col min="15" max="15" width="14.7109375" style="206" customWidth="1"/>
    <col min="16" max="16" width="31.140625" style="207" customWidth="1"/>
    <col min="17" max="17" width="17.7109375" style="232" customWidth="1"/>
    <col min="18" max="19" width="9.140625" style="208"/>
    <col min="20" max="23" width="9.140625" style="203"/>
    <col min="24" max="24" width="40.42578125" style="203" customWidth="1"/>
    <col min="25" max="29" width="9.140625" style="203"/>
    <col min="30" max="30" width="9.140625" style="203" customWidth="1"/>
    <col min="31" max="16384" width="9.140625" style="203"/>
  </cols>
  <sheetData>
    <row r="1" spans="1:19" s="199" customFormat="1" ht="22.5" customHeight="1">
      <c r="A1" s="192" t="s">
        <v>29</v>
      </c>
      <c r="B1" s="193"/>
      <c r="E1" s="194"/>
      <c r="F1" s="194"/>
      <c r="G1" s="194"/>
      <c r="H1" s="194"/>
      <c r="I1" s="194" t="s">
        <v>10</v>
      </c>
      <c r="J1" s="194"/>
      <c r="K1" s="194"/>
      <c r="L1" s="195"/>
      <c r="M1" s="196"/>
      <c r="N1" s="196"/>
      <c r="O1" s="196"/>
      <c r="P1" s="197"/>
      <c r="Q1" s="236"/>
      <c r="R1" s="198"/>
      <c r="S1" s="198"/>
    </row>
    <row r="2" spans="1:19">
      <c r="A2" s="209"/>
    </row>
    <row r="3" spans="1:19" s="199" customFormat="1" ht="14.25" customHeight="1">
      <c r="A3" s="277" t="s">
        <v>855</v>
      </c>
      <c r="B3" s="278"/>
      <c r="C3" s="278"/>
      <c r="D3" s="278"/>
      <c r="E3" s="278"/>
      <c r="F3" s="278"/>
      <c r="G3" s="278"/>
      <c r="H3" s="278"/>
      <c r="I3" s="278"/>
      <c r="J3" s="278"/>
      <c r="K3" s="278"/>
      <c r="L3" s="278"/>
      <c r="M3" s="279"/>
      <c r="N3" s="279"/>
      <c r="O3" s="279"/>
      <c r="P3" s="279"/>
      <c r="Q3" s="278"/>
      <c r="R3" s="198"/>
      <c r="S3" s="198"/>
    </row>
    <row r="4" spans="1:19" s="199" customFormat="1" ht="18">
      <c r="A4" s="280"/>
      <c r="B4" s="281"/>
      <c r="C4" s="281"/>
      <c r="D4" s="281"/>
      <c r="E4" s="281"/>
      <c r="F4" s="281"/>
      <c r="G4" s="281"/>
      <c r="H4" s="281"/>
      <c r="I4" s="281"/>
      <c r="J4" s="281"/>
      <c r="K4" s="281"/>
      <c r="L4" s="281"/>
      <c r="M4" s="282"/>
      <c r="N4" s="282"/>
      <c r="O4" s="282"/>
      <c r="P4" s="282"/>
      <c r="Q4" s="281"/>
      <c r="R4" s="198"/>
      <c r="S4" s="198"/>
    </row>
    <row r="5" spans="1:19" s="204" customFormat="1">
      <c r="A5" s="210">
        <v>1</v>
      </c>
      <c r="B5" s="211">
        <v>2</v>
      </c>
      <c r="C5" s="212"/>
      <c r="D5" s="212"/>
      <c r="E5" s="212">
        <v>3</v>
      </c>
      <c r="F5" s="212">
        <v>4</v>
      </c>
      <c r="G5" s="212"/>
      <c r="H5" s="212"/>
      <c r="I5" s="212"/>
      <c r="J5" s="212"/>
      <c r="K5" s="212"/>
      <c r="L5" s="212">
        <v>5</v>
      </c>
      <c r="M5" s="213">
        <v>6</v>
      </c>
      <c r="N5" s="213">
        <v>7</v>
      </c>
      <c r="O5" s="213">
        <v>8</v>
      </c>
      <c r="P5" s="213">
        <v>9</v>
      </c>
      <c r="Q5" s="237">
        <v>10</v>
      </c>
      <c r="R5" s="214"/>
      <c r="S5" s="214"/>
    </row>
    <row r="6" spans="1:19" ht="69.75" customHeight="1">
      <c r="A6" s="215" t="s">
        <v>11</v>
      </c>
      <c r="B6" s="216" t="s">
        <v>12</v>
      </c>
      <c r="C6" s="217" t="s">
        <v>13</v>
      </c>
      <c r="D6" s="217" t="s">
        <v>14</v>
      </c>
      <c r="E6" s="215" t="s">
        <v>15</v>
      </c>
      <c r="F6" s="215" t="s">
        <v>16</v>
      </c>
      <c r="G6" s="217" t="s">
        <v>27</v>
      </c>
      <c r="H6" s="217"/>
      <c r="I6" s="276" t="s">
        <v>17</v>
      </c>
      <c r="J6" s="276"/>
      <c r="K6" s="276"/>
      <c r="L6" s="215" t="s">
        <v>18</v>
      </c>
      <c r="M6" s="218" t="s">
        <v>19</v>
      </c>
      <c r="N6" s="218" t="s">
        <v>20</v>
      </c>
      <c r="O6" s="218" t="s">
        <v>21</v>
      </c>
      <c r="P6" s="218" t="s">
        <v>22</v>
      </c>
      <c r="Q6" s="216" t="s">
        <v>23</v>
      </c>
    </row>
    <row r="7" spans="1:19" s="205" customFormat="1" ht="165">
      <c r="A7" s="219">
        <v>1</v>
      </c>
      <c r="B7" s="220" t="s">
        <v>688</v>
      </c>
      <c r="C7" s="220"/>
      <c r="D7" s="221"/>
      <c r="E7" s="222">
        <v>45034</v>
      </c>
      <c r="F7" s="200" t="s">
        <v>24</v>
      </c>
      <c r="G7" s="201"/>
      <c r="H7" s="201"/>
      <c r="I7" s="201"/>
      <c r="J7" s="201"/>
      <c r="K7" s="201"/>
      <c r="L7" s="220" t="s">
        <v>689</v>
      </c>
      <c r="M7" s="227" t="s">
        <v>37</v>
      </c>
      <c r="N7" s="219" t="s">
        <v>36</v>
      </c>
      <c r="O7" s="228" t="s">
        <v>36</v>
      </c>
      <c r="P7" s="227" t="s">
        <v>690</v>
      </c>
      <c r="Q7" s="219" t="s">
        <v>6</v>
      </c>
      <c r="R7" s="223"/>
      <c r="S7" s="223"/>
    </row>
    <row r="8" spans="1:19" s="205" customFormat="1" ht="115.5">
      <c r="A8" s="219">
        <v>2</v>
      </c>
      <c r="B8" s="220" t="s">
        <v>691</v>
      </c>
      <c r="C8" s="220"/>
      <c r="D8" s="221"/>
      <c r="E8" s="222">
        <v>45038</v>
      </c>
      <c r="F8" s="200" t="s">
        <v>4</v>
      </c>
      <c r="G8" s="201"/>
      <c r="H8" s="201"/>
      <c r="I8" s="201"/>
      <c r="J8" s="201"/>
      <c r="K8" s="201"/>
      <c r="L8" s="220" t="s">
        <v>692</v>
      </c>
      <c r="M8" s="227" t="s">
        <v>37</v>
      </c>
      <c r="N8" s="219" t="s">
        <v>36</v>
      </c>
      <c r="O8" s="228" t="s">
        <v>36</v>
      </c>
      <c r="P8" s="227" t="s">
        <v>693</v>
      </c>
      <c r="Q8" s="219" t="s">
        <v>9</v>
      </c>
      <c r="R8" s="223"/>
      <c r="S8" s="223"/>
    </row>
    <row r="9" spans="1:19" s="205" customFormat="1" ht="82.5">
      <c r="A9" s="219">
        <v>3</v>
      </c>
      <c r="B9" s="220" t="s">
        <v>694</v>
      </c>
      <c r="C9" s="220"/>
      <c r="D9" s="221"/>
      <c r="E9" s="222">
        <v>45046</v>
      </c>
      <c r="F9" s="200" t="s">
        <v>4</v>
      </c>
      <c r="G9" s="201"/>
      <c r="H9" s="201"/>
      <c r="I9" s="201"/>
      <c r="J9" s="201"/>
      <c r="K9" s="201"/>
      <c r="L9" s="220" t="s">
        <v>695</v>
      </c>
      <c r="M9" s="227" t="s">
        <v>37</v>
      </c>
      <c r="N9" s="219" t="s">
        <v>36</v>
      </c>
      <c r="O9" s="228" t="s">
        <v>36</v>
      </c>
      <c r="P9" s="227" t="s">
        <v>396</v>
      </c>
      <c r="Q9" s="219" t="s">
        <v>9</v>
      </c>
      <c r="R9" s="223"/>
      <c r="S9" s="223"/>
    </row>
    <row r="10" spans="1:19" s="205" customFormat="1" ht="66">
      <c r="A10" s="219">
        <v>4</v>
      </c>
      <c r="B10" s="220" t="s">
        <v>696</v>
      </c>
      <c r="C10" s="220"/>
      <c r="D10" s="221"/>
      <c r="E10" s="222">
        <v>45049</v>
      </c>
      <c r="F10" s="200" t="s">
        <v>4</v>
      </c>
      <c r="G10" s="201" t="s">
        <v>4</v>
      </c>
      <c r="H10" s="201"/>
      <c r="I10" s="201"/>
      <c r="J10" s="201"/>
      <c r="K10" s="201"/>
      <c r="L10" s="220" t="s">
        <v>697</v>
      </c>
      <c r="M10" s="227" t="s">
        <v>37</v>
      </c>
      <c r="N10" s="219" t="s">
        <v>36</v>
      </c>
      <c r="O10" s="228" t="s">
        <v>36</v>
      </c>
      <c r="P10" s="227" t="s">
        <v>698</v>
      </c>
      <c r="Q10" s="219" t="s">
        <v>699</v>
      </c>
      <c r="R10" s="223"/>
      <c r="S10" s="223"/>
    </row>
    <row r="11" spans="1:19" s="205" customFormat="1" ht="66">
      <c r="A11" s="219">
        <v>5</v>
      </c>
      <c r="B11" s="220" t="s">
        <v>700</v>
      </c>
      <c r="C11" s="220"/>
      <c r="D11" s="221"/>
      <c r="E11" s="222">
        <v>45050</v>
      </c>
      <c r="F11" s="200" t="s">
        <v>4</v>
      </c>
      <c r="G11" s="201" t="s">
        <v>4</v>
      </c>
      <c r="H11" s="201"/>
      <c r="I11" s="201"/>
      <c r="J11" s="201"/>
      <c r="K11" s="201"/>
      <c r="L11" s="220" t="s">
        <v>701</v>
      </c>
      <c r="M11" s="227" t="s">
        <v>37</v>
      </c>
      <c r="N11" s="219" t="s">
        <v>36</v>
      </c>
      <c r="O11" s="228" t="s">
        <v>36</v>
      </c>
      <c r="P11" s="227" t="s">
        <v>702</v>
      </c>
      <c r="Q11" s="219" t="s">
        <v>699</v>
      </c>
      <c r="R11" s="223"/>
      <c r="S11" s="223"/>
    </row>
    <row r="12" spans="1:19" s="205" customFormat="1" ht="66">
      <c r="A12" s="219">
        <v>6</v>
      </c>
      <c r="B12" s="220" t="s">
        <v>703</v>
      </c>
      <c r="C12" s="220"/>
      <c r="D12" s="221"/>
      <c r="E12" s="222">
        <v>45056</v>
      </c>
      <c r="F12" s="200" t="s">
        <v>4</v>
      </c>
      <c r="G12" s="201" t="s">
        <v>4</v>
      </c>
      <c r="H12" s="201"/>
      <c r="I12" s="201"/>
      <c r="J12" s="201"/>
      <c r="K12" s="201"/>
      <c r="L12" s="220" t="s">
        <v>704</v>
      </c>
      <c r="M12" s="227" t="s">
        <v>37</v>
      </c>
      <c r="N12" s="219" t="s">
        <v>36</v>
      </c>
      <c r="O12" s="228" t="s">
        <v>36</v>
      </c>
      <c r="P12" s="227" t="s">
        <v>705</v>
      </c>
      <c r="Q12" s="219" t="s">
        <v>699</v>
      </c>
      <c r="R12" s="223"/>
      <c r="S12" s="224"/>
    </row>
    <row r="13" spans="1:19" s="205" customFormat="1" ht="115.5">
      <c r="A13" s="219">
        <v>7</v>
      </c>
      <c r="B13" s="220" t="s">
        <v>706</v>
      </c>
      <c r="C13" s="220"/>
      <c r="D13" s="221"/>
      <c r="E13" s="222">
        <v>45058</v>
      </c>
      <c r="F13" s="200" t="s">
        <v>24</v>
      </c>
      <c r="G13" s="201" t="s">
        <v>24</v>
      </c>
      <c r="H13" s="201"/>
      <c r="I13" s="201"/>
      <c r="J13" s="201"/>
      <c r="K13" s="201"/>
      <c r="L13" s="220" t="s">
        <v>707</v>
      </c>
      <c r="M13" s="227" t="s">
        <v>37</v>
      </c>
      <c r="N13" s="219" t="s">
        <v>36</v>
      </c>
      <c r="O13" s="228" t="s">
        <v>36</v>
      </c>
      <c r="P13" s="227" t="s">
        <v>708</v>
      </c>
      <c r="Q13" s="219" t="s">
        <v>699</v>
      </c>
      <c r="R13" s="223"/>
      <c r="S13" s="224"/>
    </row>
    <row r="14" spans="1:19" s="205" customFormat="1" ht="66">
      <c r="A14" s="219">
        <v>8</v>
      </c>
      <c r="B14" s="220" t="s">
        <v>709</v>
      </c>
      <c r="C14" s="220"/>
      <c r="D14" s="221"/>
      <c r="E14" s="222">
        <v>45068</v>
      </c>
      <c r="F14" s="200" t="s">
        <v>4</v>
      </c>
      <c r="G14" s="201" t="s">
        <v>4</v>
      </c>
      <c r="H14" s="201"/>
      <c r="I14" s="201"/>
      <c r="J14" s="201"/>
      <c r="K14" s="201"/>
      <c r="L14" s="220" t="s">
        <v>710</v>
      </c>
      <c r="M14" s="227" t="s">
        <v>711</v>
      </c>
      <c r="N14" s="219" t="s">
        <v>36</v>
      </c>
      <c r="O14" s="228" t="s">
        <v>36</v>
      </c>
      <c r="P14" s="227" t="s">
        <v>712</v>
      </c>
      <c r="Q14" s="219" t="s">
        <v>38</v>
      </c>
      <c r="R14" s="223"/>
      <c r="S14" s="224"/>
    </row>
    <row r="15" spans="1:19" s="205" customFormat="1" ht="49.5">
      <c r="A15" s="219">
        <v>9</v>
      </c>
      <c r="B15" s="220" t="s">
        <v>713</v>
      </c>
      <c r="C15" s="220"/>
      <c r="D15" s="221"/>
      <c r="E15" s="222">
        <v>45069</v>
      </c>
      <c r="F15" s="200" t="s">
        <v>24</v>
      </c>
      <c r="G15" s="201" t="s">
        <v>24</v>
      </c>
      <c r="H15" s="201"/>
      <c r="I15" s="201"/>
      <c r="J15" s="201"/>
      <c r="K15" s="201"/>
      <c r="L15" s="220" t="s">
        <v>714</v>
      </c>
      <c r="M15" s="227" t="s">
        <v>37</v>
      </c>
      <c r="N15" s="219" t="s">
        <v>36</v>
      </c>
      <c r="O15" s="230" t="s">
        <v>36</v>
      </c>
      <c r="P15" s="227" t="s">
        <v>715</v>
      </c>
      <c r="Q15" s="219" t="s">
        <v>699</v>
      </c>
      <c r="R15" s="223"/>
      <c r="S15" s="224"/>
    </row>
    <row r="16" spans="1:19" s="205" customFormat="1" ht="99">
      <c r="A16" s="219">
        <v>10</v>
      </c>
      <c r="B16" s="220" t="s">
        <v>716</v>
      </c>
      <c r="C16" s="220"/>
      <c r="D16" s="221"/>
      <c r="E16" s="222">
        <v>45075</v>
      </c>
      <c r="F16" s="200" t="s">
        <v>4</v>
      </c>
      <c r="G16" s="201" t="s">
        <v>4</v>
      </c>
      <c r="H16" s="201"/>
      <c r="I16" s="201"/>
      <c r="J16" s="201"/>
      <c r="K16" s="201"/>
      <c r="L16" s="220" t="s">
        <v>717</v>
      </c>
      <c r="M16" s="227" t="s">
        <v>711</v>
      </c>
      <c r="N16" s="219" t="s">
        <v>36</v>
      </c>
      <c r="O16" s="228" t="s">
        <v>36</v>
      </c>
      <c r="P16" s="227" t="s">
        <v>718</v>
      </c>
      <c r="Q16" s="219" t="s">
        <v>8</v>
      </c>
      <c r="R16" s="223"/>
      <c r="S16" s="223"/>
    </row>
    <row r="17" spans="1:19" s="205" customFormat="1" ht="49.5">
      <c r="A17" s="219">
        <v>11</v>
      </c>
      <c r="B17" s="220" t="s">
        <v>719</v>
      </c>
      <c r="C17" s="220"/>
      <c r="D17" s="221"/>
      <c r="E17" s="222">
        <v>45075</v>
      </c>
      <c r="F17" s="200" t="s">
        <v>26</v>
      </c>
      <c r="G17" s="201" t="s">
        <v>26</v>
      </c>
      <c r="H17" s="201"/>
      <c r="I17" s="201"/>
      <c r="J17" s="201"/>
      <c r="K17" s="201"/>
      <c r="L17" s="220" t="s">
        <v>720</v>
      </c>
      <c r="M17" s="227" t="s">
        <v>711</v>
      </c>
      <c r="N17" s="219" t="s">
        <v>36</v>
      </c>
      <c r="O17" s="228" t="s">
        <v>36</v>
      </c>
      <c r="P17" s="227" t="s">
        <v>721</v>
      </c>
      <c r="Q17" s="219" t="s">
        <v>8</v>
      </c>
      <c r="R17" s="223"/>
      <c r="S17" s="223"/>
    </row>
    <row r="18" spans="1:19" s="205" customFormat="1" ht="49.5">
      <c r="A18" s="219">
        <v>12</v>
      </c>
      <c r="B18" s="220" t="s">
        <v>722</v>
      </c>
      <c r="C18" s="220"/>
      <c r="D18" s="221"/>
      <c r="E18" s="222">
        <v>45076</v>
      </c>
      <c r="F18" s="200" t="s">
        <v>25</v>
      </c>
      <c r="G18" s="201" t="s">
        <v>25</v>
      </c>
      <c r="H18" s="201"/>
      <c r="I18" s="201"/>
      <c r="J18" s="201"/>
      <c r="K18" s="201"/>
      <c r="L18" s="220" t="s">
        <v>723</v>
      </c>
      <c r="M18" s="227" t="s">
        <v>37</v>
      </c>
      <c r="N18" s="219" t="s">
        <v>36</v>
      </c>
      <c r="O18" s="228" t="s">
        <v>36</v>
      </c>
      <c r="P18" s="227" t="s">
        <v>724</v>
      </c>
      <c r="Q18" s="219" t="s">
        <v>38</v>
      </c>
      <c r="R18" s="223"/>
      <c r="S18" s="223"/>
    </row>
    <row r="19" spans="1:19" s="205" customFormat="1" ht="33">
      <c r="A19" s="219">
        <v>13</v>
      </c>
      <c r="B19" s="220" t="s">
        <v>725</v>
      </c>
      <c r="C19" s="220"/>
      <c r="D19" s="221"/>
      <c r="E19" s="222">
        <v>45076</v>
      </c>
      <c r="F19" s="200" t="s">
        <v>4</v>
      </c>
      <c r="G19" s="201" t="s">
        <v>4</v>
      </c>
      <c r="H19" s="201"/>
      <c r="I19" s="201"/>
      <c r="J19" s="201"/>
      <c r="K19" s="201"/>
      <c r="L19" s="220" t="s">
        <v>726</v>
      </c>
      <c r="M19" s="227" t="s">
        <v>37</v>
      </c>
      <c r="N19" s="219" t="s">
        <v>36</v>
      </c>
      <c r="O19" s="228" t="s">
        <v>36</v>
      </c>
      <c r="P19" s="227" t="s">
        <v>727</v>
      </c>
      <c r="Q19" s="219" t="s">
        <v>7</v>
      </c>
      <c r="R19" s="223"/>
      <c r="S19" s="223"/>
    </row>
    <row r="20" spans="1:19" s="205" customFormat="1" ht="82.5">
      <c r="A20" s="219">
        <v>14</v>
      </c>
      <c r="B20" s="220" t="s">
        <v>728</v>
      </c>
      <c r="C20" s="220"/>
      <c r="D20" s="221"/>
      <c r="E20" s="222">
        <v>45077</v>
      </c>
      <c r="F20" s="200" t="s">
        <v>4</v>
      </c>
      <c r="G20" s="201" t="s">
        <v>4</v>
      </c>
      <c r="H20" s="201"/>
      <c r="I20" s="201"/>
      <c r="J20" s="201"/>
      <c r="K20" s="201"/>
      <c r="L20" s="220" t="s">
        <v>729</v>
      </c>
      <c r="M20" s="227" t="s">
        <v>711</v>
      </c>
      <c r="N20" s="219" t="s">
        <v>36</v>
      </c>
      <c r="O20" s="230" t="s">
        <v>36</v>
      </c>
      <c r="P20" s="227" t="s">
        <v>730</v>
      </c>
      <c r="Q20" s="219" t="s">
        <v>38</v>
      </c>
      <c r="R20" s="223"/>
      <c r="S20" s="223"/>
    </row>
    <row r="21" spans="1:19" s="205" customFormat="1" ht="99">
      <c r="A21" s="219">
        <v>15</v>
      </c>
      <c r="B21" s="220" t="s">
        <v>731</v>
      </c>
      <c r="C21" s="220"/>
      <c r="D21" s="221"/>
      <c r="E21" s="222">
        <v>45077</v>
      </c>
      <c r="F21" s="200" t="s">
        <v>24</v>
      </c>
      <c r="G21" s="201" t="s">
        <v>24</v>
      </c>
      <c r="H21" s="201"/>
      <c r="I21" s="201"/>
      <c r="J21" s="201"/>
      <c r="K21" s="201"/>
      <c r="L21" s="220" t="s">
        <v>732</v>
      </c>
      <c r="M21" s="227" t="s">
        <v>733</v>
      </c>
      <c r="N21" s="219" t="s">
        <v>36</v>
      </c>
      <c r="O21" s="228" t="s">
        <v>36</v>
      </c>
      <c r="P21" s="227" t="s">
        <v>734</v>
      </c>
      <c r="Q21" s="219" t="s">
        <v>7</v>
      </c>
      <c r="R21" s="223"/>
      <c r="S21" s="223"/>
    </row>
    <row r="22" spans="1:19" s="205" customFormat="1" ht="66">
      <c r="A22" s="219">
        <v>16</v>
      </c>
      <c r="B22" s="220" t="s">
        <v>735</v>
      </c>
      <c r="C22" s="220"/>
      <c r="D22" s="221"/>
      <c r="E22" s="225">
        <v>45077</v>
      </c>
      <c r="F22" s="200" t="s">
        <v>4</v>
      </c>
      <c r="G22" s="201"/>
      <c r="H22" s="201"/>
      <c r="I22" s="201"/>
      <c r="J22" s="201"/>
      <c r="K22" s="201"/>
      <c r="L22" s="220" t="s">
        <v>736</v>
      </c>
      <c r="M22" s="227" t="s">
        <v>37</v>
      </c>
      <c r="N22" s="219" t="s">
        <v>36</v>
      </c>
      <c r="O22" s="228" t="s">
        <v>36</v>
      </c>
      <c r="P22" s="227" t="s">
        <v>508</v>
      </c>
      <c r="Q22" s="219" t="s">
        <v>9</v>
      </c>
      <c r="R22" s="223"/>
      <c r="S22" s="223"/>
    </row>
    <row r="23" spans="1:19" s="205" customFormat="1" ht="132">
      <c r="A23" s="219">
        <v>17</v>
      </c>
      <c r="B23" s="220" t="s">
        <v>737</v>
      </c>
      <c r="C23" s="220"/>
      <c r="D23" s="221"/>
      <c r="E23" s="222">
        <v>45079</v>
      </c>
      <c r="F23" s="200" t="s">
        <v>26</v>
      </c>
      <c r="G23" s="201"/>
      <c r="H23" s="201"/>
      <c r="I23" s="201"/>
      <c r="J23" s="201"/>
      <c r="K23" s="201"/>
      <c r="L23" s="220" t="s">
        <v>738</v>
      </c>
      <c r="M23" s="227" t="s">
        <v>37</v>
      </c>
      <c r="N23" s="219" t="s">
        <v>36</v>
      </c>
      <c r="O23" s="228" t="s">
        <v>36</v>
      </c>
      <c r="P23" s="227" t="s">
        <v>739</v>
      </c>
      <c r="Q23" s="219" t="s">
        <v>7</v>
      </c>
      <c r="R23" s="223"/>
      <c r="S23" s="223"/>
    </row>
    <row r="24" spans="1:19" s="205" customFormat="1" ht="132">
      <c r="A24" s="219">
        <v>18</v>
      </c>
      <c r="B24" s="220" t="s">
        <v>740</v>
      </c>
      <c r="C24" s="220"/>
      <c r="D24" s="221"/>
      <c r="E24" s="222">
        <v>45081</v>
      </c>
      <c r="F24" s="200" t="s">
        <v>4</v>
      </c>
      <c r="G24" s="201"/>
      <c r="H24" s="201"/>
      <c r="I24" s="201"/>
      <c r="J24" s="201"/>
      <c r="K24" s="201"/>
      <c r="L24" s="220" t="s">
        <v>741</v>
      </c>
      <c r="M24" s="227" t="s">
        <v>37</v>
      </c>
      <c r="N24" s="219" t="s">
        <v>36</v>
      </c>
      <c r="O24" s="228" t="s">
        <v>36</v>
      </c>
      <c r="P24" s="227" t="s">
        <v>742</v>
      </c>
      <c r="Q24" s="219" t="s">
        <v>9</v>
      </c>
      <c r="R24" s="223"/>
      <c r="S24" s="223"/>
    </row>
    <row r="25" spans="1:19" s="205" customFormat="1" ht="115.5">
      <c r="A25" s="219">
        <v>19</v>
      </c>
      <c r="B25" s="220" t="s">
        <v>743</v>
      </c>
      <c r="C25" s="220"/>
      <c r="D25" s="221"/>
      <c r="E25" s="222">
        <v>45081</v>
      </c>
      <c r="F25" s="200" t="s">
        <v>24</v>
      </c>
      <c r="G25" s="201"/>
      <c r="H25" s="201"/>
      <c r="I25" s="201"/>
      <c r="J25" s="201"/>
      <c r="K25" s="201"/>
      <c r="L25" s="220" t="s">
        <v>744</v>
      </c>
      <c r="M25" s="227" t="s">
        <v>37</v>
      </c>
      <c r="N25" s="219" t="s">
        <v>36</v>
      </c>
      <c r="O25" s="228" t="s">
        <v>36</v>
      </c>
      <c r="P25" s="227" t="s">
        <v>745</v>
      </c>
      <c r="Q25" s="219" t="s">
        <v>6</v>
      </c>
      <c r="R25" s="223"/>
      <c r="S25" s="223"/>
    </row>
    <row r="26" spans="1:19" s="205" customFormat="1" ht="33">
      <c r="A26" s="219">
        <v>20</v>
      </c>
      <c r="B26" s="220" t="s">
        <v>746</v>
      </c>
      <c r="C26" s="220"/>
      <c r="D26" s="221"/>
      <c r="E26" s="222">
        <v>45083</v>
      </c>
      <c r="F26" s="200" t="s">
        <v>4</v>
      </c>
      <c r="G26" s="201"/>
      <c r="H26" s="201"/>
      <c r="I26" s="201"/>
      <c r="J26" s="201"/>
      <c r="K26" s="201"/>
      <c r="L26" s="220" t="s">
        <v>747</v>
      </c>
      <c r="M26" s="227" t="s">
        <v>37</v>
      </c>
      <c r="N26" s="219" t="s">
        <v>36</v>
      </c>
      <c r="O26" s="228" t="s">
        <v>36</v>
      </c>
      <c r="P26" s="227" t="s">
        <v>748</v>
      </c>
      <c r="Q26" s="219" t="s">
        <v>38</v>
      </c>
      <c r="R26" s="223"/>
      <c r="S26" s="223"/>
    </row>
    <row r="27" spans="1:19" s="205" customFormat="1" ht="132">
      <c r="A27" s="219">
        <v>21</v>
      </c>
      <c r="B27" s="220" t="s">
        <v>749</v>
      </c>
      <c r="C27" s="220"/>
      <c r="D27" s="221"/>
      <c r="E27" s="222">
        <v>45087</v>
      </c>
      <c r="F27" s="201" t="s">
        <v>24</v>
      </c>
      <c r="G27" s="201"/>
      <c r="H27" s="201"/>
      <c r="I27" s="201"/>
      <c r="J27" s="201"/>
      <c r="K27" s="201"/>
      <c r="L27" s="220" t="s">
        <v>750</v>
      </c>
      <c r="M27" s="227" t="s">
        <v>37</v>
      </c>
      <c r="N27" s="219" t="s">
        <v>36</v>
      </c>
      <c r="O27" s="228" t="s">
        <v>36</v>
      </c>
      <c r="P27" s="227" t="s">
        <v>452</v>
      </c>
      <c r="Q27" s="219" t="s">
        <v>9</v>
      </c>
      <c r="R27" s="223"/>
      <c r="S27" s="223"/>
    </row>
    <row r="28" spans="1:19" ht="49.5">
      <c r="A28" s="219">
        <v>22</v>
      </c>
      <c r="B28" s="220" t="s">
        <v>751</v>
      </c>
      <c r="C28" s="220"/>
      <c r="D28" s="221"/>
      <c r="E28" s="222">
        <v>45088</v>
      </c>
      <c r="F28" s="201" t="s">
        <v>4</v>
      </c>
      <c r="G28" s="201"/>
      <c r="H28" s="201"/>
      <c r="I28" s="201"/>
      <c r="J28" s="201"/>
      <c r="K28" s="201"/>
      <c r="L28" s="220" t="s">
        <v>752</v>
      </c>
      <c r="M28" s="227" t="s">
        <v>37</v>
      </c>
      <c r="N28" s="219" t="s">
        <v>36</v>
      </c>
      <c r="O28" s="228" t="s">
        <v>36</v>
      </c>
      <c r="P28" s="227" t="s">
        <v>646</v>
      </c>
      <c r="Q28" s="219" t="s">
        <v>9</v>
      </c>
      <c r="R28" s="223"/>
      <c r="S28" s="223"/>
    </row>
    <row r="29" spans="1:19">
      <c r="A29" s="219">
        <v>23</v>
      </c>
      <c r="B29" s="220" t="s">
        <v>753</v>
      </c>
      <c r="C29" s="220"/>
      <c r="D29" s="221"/>
      <c r="E29" s="222">
        <v>45088</v>
      </c>
      <c r="F29" s="201" t="s">
        <v>24</v>
      </c>
      <c r="G29" s="201"/>
      <c r="H29" s="201"/>
      <c r="I29" s="201"/>
      <c r="J29" s="201"/>
      <c r="K29" s="201"/>
      <c r="L29" s="220" t="s">
        <v>754</v>
      </c>
      <c r="M29" s="227" t="s">
        <v>37</v>
      </c>
      <c r="N29" s="219" t="s">
        <v>36</v>
      </c>
      <c r="O29" s="228" t="s">
        <v>36</v>
      </c>
      <c r="P29" s="227" t="s">
        <v>755</v>
      </c>
      <c r="Q29" s="219" t="s">
        <v>38</v>
      </c>
      <c r="R29" s="223"/>
      <c r="S29" s="223"/>
    </row>
    <row r="30" spans="1:19" ht="132">
      <c r="A30" s="219">
        <v>24</v>
      </c>
      <c r="B30" s="220" t="s">
        <v>756</v>
      </c>
      <c r="C30" s="220"/>
      <c r="D30" s="221"/>
      <c r="E30" s="222">
        <v>45088</v>
      </c>
      <c r="F30" s="201" t="s">
        <v>26</v>
      </c>
      <c r="G30" s="201"/>
      <c r="H30" s="201"/>
      <c r="I30" s="201"/>
      <c r="J30" s="201"/>
      <c r="K30" s="201"/>
      <c r="L30" s="220" t="s">
        <v>757</v>
      </c>
      <c r="M30" s="227" t="s">
        <v>711</v>
      </c>
      <c r="N30" s="219" t="s">
        <v>758</v>
      </c>
      <c r="O30" s="228" t="s">
        <v>758</v>
      </c>
      <c r="P30" s="227" t="s">
        <v>759</v>
      </c>
      <c r="Q30" s="219" t="s">
        <v>38</v>
      </c>
      <c r="R30" s="223"/>
      <c r="S30" s="223"/>
    </row>
    <row r="31" spans="1:19" ht="49.5">
      <c r="A31" s="219">
        <v>25</v>
      </c>
      <c r="B31" s="220" t="s">
        <v>760</v>
      </c>
      <c r="C31" s="220"/>
      <c r="D31" s="221"/>
      <c r="E31" s="222">
        <v>45092</v>
      </c>
      <c r="F31" s="201" t="s">
        <v>24</v>
      </c>
      <c r="G31" s="201"/>
      <c r="H31" s="201"/>
      <c r="I31" s="201"/>
      <c r="J31" s="201"/>
      <c r="K31" s="201"/>
      <c r="L31" s="220" t="s">
        <v>761</v>
      </c>
      <c r="M31" s="227" t="s">
        <v>37</v>
      </c>
      <c r="N31" s="219" t="s">
        <v>36</v>
      </c>
      <c r="O31" s="228" t="s">
        <v>36</v>
      </c>
      <c r="P31" s="227" t="s">
        <v>762</v>
      </c>
      <c r="Q31" s="219" t="s">
        <v>7</v>
      </c>
      <c r="R31" s="223"/>
      <c r="S31" s="223"/>
    </row>
    <row r="32" spans="1:19" ht="66">
      <c r="A32" s="219">
        <v>26</v>
      </c>
      <c r="B32" s="220" t="s">
        <v>763</v>
      </c>
      <c r="C32" s="220"/>
      <c r="D32" s="221"/>
      <c r="E32" s="222">
        <v>45093</v>
      </c>
      <c r="F32" s="201" t="s">
        <v>4</v>
      </c>
      <c r="G32" s="201"/>
      <c r="H32" s="201"/>
      <c r="I32" s="201"/>
      <c r="J32" s="201"/>
      <c r="K32" s="201"/>
      <c r="L32" s="220" t="s">
        <v>764</v>
      </c>
      <c r="M32" s="227" t="s">
        <v>711</v>
      </c>
      <c r="N32" s="219" t="s">
        <v>36</v>
      </c>
      <c r="O32" s="228" t="s">
        <v>36</v>
      </c>
      <c r="P32" s="227" t="s">
        <v>765</v>
      </c>
      <c r="Q32" s="219" t="s">
        <v>8</v>
      </c>
      <c r="R32" s="223"/>
      <c r="S32" s="223"/>
    </row>
    <row r="33" spans="1:19" s="226" customFormat="1" ht="66">
      <c r="A33" s="219">
        <v>27</v>
      </c>
      <c r="B33" s="220" t="s">
        <v>766</v>
      </c>
      <c r="C33" s="220"/>
      <c r="D33" s="221"/>
      <c r="E33" s="222">
        <v>45093</v>
      </c>
      <c r="F33" s="201" t="s">
        <v>767</v>
      </c>
      <c r="G33" s="201"/>
      <c r="H33" s="201"/>
      <c r="I33" s="201"/>
      <c r="J33" s="201"/>
      <c r="K33" s="201"/>
      <c r="L33" s="220" t="s">
        <v>768</v>
      </c>
      <c r="M33" s="227" t="s">
        <v>711</v>
      </c>
      <c r="N33" s="219" t="s">
        <v>758</v>
      </c>
      <c r="O33" s="228" t="s">
        <v>758</v>
      </c>
      <c r="P33" s="227" t="s">
        <v>769</v>
      </c>
      <c r="Q33" s="219" t="s">
        <v>38</v>
      </c>
      <c r="R33" s="223"/>
      <c r="S33" s="223"/>
    </row>
    <row r="34" spans="1:19" s="226" customFormat="1" ht="33">
      <c r="A34" s="219">
        <v>28</v>
      </c>
      <c r="B34" s="220" t="s">
        <v>770</v>
      </c>
      <c r="C34" s="220"/>
      <c r="D34" s="221"/>
      <c r="E34" s="222">
        <v>45093</v>
      </c>
      <c r="F34" s="201" t="s">
        <v>35</v>
      </c>
      <c r="G34" s="201"/>
      <c r="H34" s="201"/>
      <c r="I34" s="201"/>
      <c r="J34" s="201"/>
      <c r="K34" s="201"/>
      <c r="L34" s="220" t="s">
        <v>771</v>
      </c>
      <c r="M34" s="227" t="s">
        <v>37</v>
      </c>
      <c r="N34" s="219" t="s">
        <v>36</v>
      </c>
      <c r="O34" s="228" t="s">
        <v>36</v>
      </c>
      <c r="P34" s="227" t="s">
        <v>772</v>
      </c>
      <c r="Q34" s="219" t="s">
        <v>7</v>
      </c>
      <c r="R34" s="223"/>
      <c r="S34" s="223"/>
    </row>
    <row r="35" spans="1:19" s="226" customFormat="1" ht="49.5">
      <c r="A35" s="219">
        <v>29</v>
      </c>
      <c r="B35" s="220" t="s">
        <v>773</v>
      </c>
      <c r="C35" s="220"/>
      <c r="D35" s="221"/>
      <c r="E35" s="222">
        <v>45094</v>
      </c>
      <c r="F35" s="200" t="s">
        <v>4</v>
      </c>
      <c r="G35" s="201"/>
      <c r="H35" s="201"/>
      <c r="I35" s="201"/>
      <c r="J35" s="201"/>
      <c r="K35" s="201"/>
      <c r="L35" s="220" t="s">
        <v>774</v>
      </c>
      <c r="M35" s="227" t="s">
        <v>711</v>
      </c>
      <c r="N35" s="219" t="s">
        <v>36</v>
      </c>
      <c r="O35" s="228" t="s">
        <v>36</v>
      </c>
      <c r="P35" s="227" t="s">
        <v>675</v>
      </c>
      <c r="Q35" s="219" t="s">
        <v>8</v>
      </c>
      <c r="R35" s="223"/>
      <c r="S35" s="223"/>
    </row>
    <row r="36" spans="1:19" s="226" customFormat="1" ht="66">
      <c r="A36" s="219">
        <v>30</v>
      </c>
      <c r="B36" s="220" t="s">
        <v>775</v>
      </c>
      <c r="C36" s="220"/>
      <c r="D36" s="221"/>
      <c r="E36" s="222">
        <v>45094</v>
      </c>
      <c r="F36" s="201" t="s">
        <v>4</v>
      </c>
      <c r="G36" s="201"/>
      <c r="H36" s="201"/>
      <c r="I36" s="201"/>
      <c r="J36" s="201"/>
      <c r="K36" s="201"/>
      <c r="L36" s="220" t="s">
        <v>776</v>
      </c>
      <c r="M36" s="227" t="s">
        <v>37</v>
      </c>
      <c r="N36" s="219" t="s">
        <v>36</v>
      </c>
      <c r="O36" s="228" t="s">
        <v>36</v>
      </c>
      <c r="P36" s="227" t="s">
        <v>396</v>
      </c>
      <c r="Q36" s="219" t="s">
        <v>9</v>
      </c>
      <c r="R36" s="223"/>
      <c r="S36" s="223"/>
    </row>
    <row r="37" spans="1:19" s="226" customFormat="1" ht="66">
      <c r="A37" s="219">
        <v>31</v>
      </c>
      <c r="B37" s="220" t="s">
        <v>777</v>
      </c>
      <c r="C37" s="220"/>
      <c r="D37" s="221"/>
      <c r="E37" s="222">
        <v>45094</v>
      </c>
      <c r="F37" s="201" t="s">
        <v>4</v>
      </c>
      <c r="G37" s="201"/>
      <c r="H37" s="201"/>
      <c r="I37" s="201"/>
      <c r="J37" s="201"/>
      <c r="K37" s="201"/>
      <c r="L37" s="220" t="s">
        <v>778</v>
      </c>
      <c r="M37" s="227" t="s">
        <v>37</v>
      </c>
      <c r="N37" s="219" t="s">
        <v>36</v>
      </c>
      <c r="O37" s="228" t="s">
        <v>36</v>
      </c>
      <c r="P37" s="227" t="s">
        <v>779</v>
      </c>
      <c r="Q37" s="219" t="s">
        <v>9</v>
      </c>
      <c r="R37" s="223"/>
      <c r="S37" s="223"/>
    </row>
    <row r="38" spans="1:19" s="226" customFormat="1" ht="132">
      <c r="A38" s="219">
        <v>32</v>
      </c>
      <c r="B38" s="220" t="s">
        <v>780</v>
      </c>
      <c r="C38" s="220"/>
      <c r="D38" s="221"/>
      <c r="E38" s="222">
        <v>45094</v>
      </c>
      <c r="F38" s="200" t="s">
        <v>35</v>
      </c>
      <c r="G38" s="201"/>
      <c r="H38" s="201"/>
      <c r="I38" s="201"/>
      <c r="J38" s="201"/>
      <c r="K38" s="201"/>
      <c r="L38" s="220" t="s">
        <v>781</v>
      </c>
      <c r="M38" s="227" t="s">
        <v>37</v>
      </c>
      <c r="N38" s="219" t="s">
        <v>36</v>
      </c>
      <c r="O38" s="228" t="s">
        <v>36</v>
      </c>
      <c r="P38" s="227" t="s">
        <v>782</v>
      </c>
      <c r="Q38" s="219" t="s">
        <v>7</v>
      </c>
      <c r="R38" s="223"/>
      <c r="S38" s="223"/>
    </row>
    <row r="39" spans="1:19" s="226" customFormat="1" ht="66">
      <c r="A39" s="219">
        <v>33</v>
      </c>
      <c r="B39" s="220" t="s">
        <v>783</v>
      </c>
      <c r="C39" s="220"/>
      <c r="D39" s="221"/>
      <c r="E39" s="222">
        <v>45094</v>
      </c>
      <c r="F39" s="200" t="s">
        <v>35</v>
      </c>
      <c r="G39" s="201"/>
      <c r="H39" s="201"/>
      <c r="I39" s="201"/>
      <c r="J39" s="201"/>
      <c r="K39" s="201"/>
      <c r="L39" s="220" t="s">
        <v>784</v>
      </c>
      <c r="M39" s="227" t="s">
        <v>37</v>
      </c>
      <c r="N39" s="219" t="s">
        <v>36</v>
      </c>
      <c r="O39" s="228" t="s">
        <v>36</v>
      </c>
      <c r="P39" s="227" t="s">
        <v>785</v>
      </c>
      <c r="Q39" s="219" t="s">
        <v>7</v>
      </c>
      <c r="R39" s="223"/>
      <c r="S39" s="223"/>
    </row>
    <row r="40" spans="1:19" s="226" customFormat="1" ht="148.5">
      <c r="A40" s="219">
        <v>34</v>
      </c>
      <c r="B40" s="220" t="s">
        <v>786</v>
      </c>
      <c r="C40" s="220"/>
      <c r="D40" s="221"/>
      <c r="E40" s="222">
        <v>45095</v>
      </c>
      <c r="F40" s="200" t="s">
        <v>4</v>
      </c>
      <c r="G40" s="201"/>
      <c r="H40" s="201"/>
      <c r="I40" s="201"/>
      <c r="J40" s="201"/>
      <c r="K40" s="201"/>
      <c r="L40" s="220" t="s">
        <v>787</v>
      </c>
      <c r="M40" s="227" t="s">
        <v>711</v>
      </c>
      <c r="N40" s="219" t="s">
        <v>36</v>
      </c>
      <c r="O40" s="228" t="s">
        <v>36</v>
      </c>
      <c r="P40" s="227" t="s">
        <v>788</v>
      </c>
      <c r="Q40" s="219" t="s">
        <v>8</v>
      </c>
      <c r="R40" s="223"/>
      <c r="S40" s="223"/>
    </row>
    <row r="41" spans="1:19" s="226" customFormat="1" ht="82.5">
      <c r="A41" s="219">
        <v>35</v>
      </c>
      <c r="B41" s="220" t="s">
        <v>789</v>
      </c>
      <c r="C41" s="220"/>
      <c r="D41" s="221"/>
      <c r="E41" s="222">
        <v>45095</v>
      </c>
      <c r="F41" s="200" t="s">
        <v>24</v>
      </c>
      <c r="G41" s="201"/>
      <c r="H41" s="201"/>
      <c r="I41" s="201"/>
      <c r="J41" s="201"/>
      <c r="K41" s="201"/>
      <c r="L41" s="220" t="s">
        <v>790</v>
      </c>
      <c r="M41" s="227" t="s">
        <v>37</v>
      </c>
      <c r="N41" s="219" t="s">
        <v>36</v>
      </c>
      <c r="O41" s="230" t="s">
        <v>36</v>
      </c>
      <c r="P41" s="227" t="s">
        <v>791</v>
      </c>
      <c r="Q41" s="219" t="s">
        <v>7</v>
      </c>
      <c r="R41" s="223"/>
      <c r="S41" s="223"/>
    </row>
    <row r="42" spans="1:19" s="226" customFormat="1" ht="66">
      <c r="A42" s="219">
        <v>36</v>
      </c>
      <c r="B42" s="220" t="s">
        <v>792</v>
      </c>
      <c r="C42" s="220"/>
      <c r="D42" s="221"/>
      <c r="E42" s="222">
        <v>45099</v>
      </c>
      <c r="F42" s="200" t="s">
        <v>24</v>
      </c>
      <c r="G42" s="201"/>
      <c r="H42" s="201"/>
      <c r="I42" s="201"/>
      <c r="J42" s="201"/>
      <c r="K42" s="201"/>
      <c r="L42" s="220" t="s">
        <v>793</v>
      </c>
      <c r="M42" s="227" t="s">
        <v>37</v>
      </c>
      <c r="N42" s="219" t="s">
        <v>36</v>
      </c>
      <c r="O42" s="230" t="s">
        <v>36</v>
      </c>
      <c r="P42" s="227" t="s">
        <v>794</v>
      </c>
      <c r="Q42" s="219" t="s">
        <v>7</v>
      </c>
      <c r="R42" s="223"/>
      <c r="S42" s="223"/>
    </row>
    <row r="43" spans="1:19" s="226" customFormat="1" ht="82.5">
      <c r="A43" s="219">
        <v>37</v>
      </c>
      <c r="B43" s="220" t="s">
        <v>795</v>
      </c>
      <c r="C43" s="220"/>
      <c r="D43" s="221"/>
      <c r="E43" s="222">
        <v>45101</v>
      </c>
      <c r="F43" s="200" t="s">
        <v>26</v>
      </c>
      <c r="G43" s="201"/>
      <c r="H43" s="201"/>
      <c r="I43" s="201"/>
      <c r="J43" s="201"/>
      <c r="K43" s="201"/>
      <c r="L43" s="220" t="s">
        <v>796</v>
      </c>
      <c r="M43" s="227" t="s">
        <v>711</v>
      </c>
      <c r="N43" s="219" t="s">
        <v>36</v>
      </c>
      <c r="O43" s="230" t="s">
        <v>36</v>
      </c>
      <c r="P43" s="227" t="s">
        <v>797</v>
      </c>
      <c r="Q43" s="219" t="s">
        <v>8</v>
      </c>
      <c r="R43" s="223"/>
      <c r="S43" s="223"/>
    </row>
    <row r="44" spans="1:19" s="226" customFormat="1" ht="49.5">
      <c r="A44" s="219">
        <v>38</v>
      </c>
      <c r="B44" s="220" t="s">
        <v>798</v>
      </c>
      <c r="C44" s="220"/>
      <c r="D44" s="221"/>
      <c r="E44" s="222">
        <v>45101</v>
      </c>
      <c r="F44" s="200" t="s">
        <v>4</v>
      </c>
      <c r="G44" s="201"/>
      <c r="H44" s="201"/>
      <c r="I44" s="201"/>
      <c r="J44" s="201"/>
      <c r="K44" s="201"/>
      <c r="L44" s="220" t="s">
        <v>799</v>
      </c>
      <c r="M44" s="227" t="s">
        <v>711</v>
      </c>
      <c r="N44" s="219" t="s">
        <v>36</v>
      </c>
      <c r="O44" s="230" t="s">
        <v>36</v>
      </c>
      <c r="P44" s="227" t="s">
        <v>800</v>
      </c>
      <c r="Q44" s="219" t="s">
        <v>8</v>
      </c>
      <c r="R44" s="223"/>
      <c r="S44" s="223"/>
    </row>
    <row r="45" spans="1:19" s="226" customFormat="1" ht="82.5">
      <c r="A45" s="219">
        <v>39</v>
      </c>
      <c r="B45" s="220" t="s">
        <v>801</v>
      </c>
      <c r="C45" s="220"/>
      <c r="D45" s="221"/>
      <c r="E45" s="222">
        <v>45101</v>
      </c>
      <c r="F45" s="200" t="s">
        <v>767</v>
      </c>
      <c r="G45" s="201"/>
      <c r="H45" s="201"/>
      <c r="I45" s="201"/>
      <c r="J45" s="201"/>
      <c r="K45" s="201"/>
      <c r="L45" s="220" t="s">
        <v>802</v>
      </c>
      <c r="M45" s="227" t="s">
        <v>37</v>
      </c>
      <c r="N45" s="219" t="s">
        <v>36</v>
      </c>
      <c r="O45" s="230" t="s">
        <v>36</v>
      </c>
      <c r="P45" s="227" t="s">
        <v>803</v>
      </c>
      <c r="Q45" s="219" t="s">
        <v>9</v>
      </c>
      <c r="R45" s="223"/>
      <c r="S45" s="223"/>
    </row>
    <row r="46" spans="1:19" s="226" customFormat="1" ht="247.5">
      <c r="A46" s="219">
        <v>40</v>
      </c>
      <c r="B46" s="220" t="s">
        <v>804</v>
      </c>
      <c r="C46" s="220"/>
      <c r="D46" s="221"/>
      <c r="E46" s="222">
        <v>45102</v>
      </c>
      <c r="F46" s="200" t="s">
        <v>4</v>
      </c>
      <c r="G46" s="201"/>
      <c r="H46" s="201"/>
      <c r="I46" s="201"/>
      <c r="J46" s="201"/>
      <c r="K46" s="201"/>
      <c r="L46" s="220" t="s">
        <v>805</v>
      </c>
      <c r="M46" s="227" t="s">
        <v>711</v>
      </c>
      <c r="N46" s="219" t="s">
        <v>36</v>
      </c>
      <c r="O46" s="230" t="s">
        <v>36</v>
      </c>
      <c r="P46" s="227" t="s">
        <v>806</v>
      </c>
      <c r="Q46" s="219" t="s">
        <v>38</v>
      </c>
      <c r="R46" s="223"/>
      <c r="S46" s="223"/>
    </row>
    <row r="47" spans="1:19" s="226" customFormat="1" ht="66">
      <c r="A47" s="219">
        <v>41</v>
      </c>
      <c r="B47" s="220" t="s">
        <v>807</v>
      </c>
      <c r="C47" s="220"/>
      <c r="D47" s="221"/>
      <c r="E47" s="222">
        <v>45103</v>
      </c>
      <c r="F47" s="200" t="s">
        <v>4</v>
      </c>
      <c r="G47" s="201"/>
      <c r="H47" s="201"/>
      <c r="I47" s="201"/>
      <c r="J47" s="201"/>
      <c r="K47" s="201"/>
      <c r="L47" s="220" t="s">
        <v>808</v>
      </c>
      <c r="M47" s="227" t="s">
        <v>711</v>
      </c>
      <c r="N47" s="219" t="s">
        <v>36</v>
      </c>
      <c r="O47" s="230" t="s">
        <v>36</v>
      </c>
      <c r="P47" s="227" t="s">
        <v>809</v>
      </c>
      <c r="Q47" s="219" t="s">
        <v>8</v>
      </c>
      <c r="R47" s="223"/>
      <c r="S47" s="223"/>
    </row>
    <row r="48" spans="1:19" s="226" customFormat="1" ht="66">
      <c r="A48" s="219">
        <v>42</v>
      </c>
      <c r="B48" s="220" t="s">
        <v>810</v>
      </c>
      <c r="C48" s="220"/>
      <c r="D48" s="221"/>
      <c r="E48" s="222">
        <v>45103</v>
      </c>
      <c r="F48" s="200" t="s">
        <v>4</v>
      </c>
      <c r="G48" s="201"/>
      <c r="H48" s="201"/>
      <c r="I48" s="201"/>
      <c r="J48" s="201"/>
      <c r="K48" s="201"/>
      <c r="L48" s="220" t="s">
        <v>811</v>
      </c>
      <c r="M48" s="227" t="s">
        <v>37</v>
      </c>
      <c r="N48" s="219" t="s">
        <v>36</v>
      </c>
      <c r="O48" s="230" t="s">
        <v>36</v>
      </c>
      <c r="P48" s="227" t="s">
        <v>812</v>
      </c>
      <c r="Q48" s="219" t="s">
        <v>7</v>
      </c>
      <c r="R48" s="223"/>
      <c r="S48" s="223"/>
    </row>
    <row r="49" spans="1:19" s="226" customFormat="1" ht="132">
      <c r="A49" s="219">
        <v>43</v>
      </c>
      <c r="B49" s="220" t="s">
        <v>813</v>
      </c>
      <c r="C49" s="220"/>
      <c r="D49" s="221"/>
      <c r="E49" s="222">
        <v>45104</v>
      </c>
      <c r="F49" s="200" t="s">
        <v>26</v>
      </c>
      <c r="G49" s="201"/>
      <c r="H49" s="201"/>
      <c r="I49" s="201"/>
      <c r="J49" s="201"/>
      <c r="K49" s="201"/>
      <c r="L49" s="220" t="s">
        <v>814</v>
      </c>
      <c r="M49" s="227" t="s">
        <v>711</v>
      </c>
      <c r="N49" s="219" t="s">
        <v>36</v>
      </c>
      <c r="O49" s="230" t="s">
        <v>36</v>
      </c>
      <c r="P49" s="227" t="s">
        <v>815</v>
      </c>
      <c r="Q49" s="219" t="s">
        <v>8</v>
      </c>
      <c r="R49" s="223"/>
      <c r="S49" s="223"/>
    </row>
    <row r="50" spans="1:19" s="226" customFormat="1" ht="82.5">
      <c r="A50" s="219">
        <v>44</v>
      </c>
      <c r="B50" s="220" t="s">
        <v>816</v>
      </c>
      <c r="C50" s="220"/>
      <c r="D50" s="221"/>
      <c r="E50" s="222">
        <v>45104</v>
      </c>
      <c r="F50" s="200" t="s">
        <v>24</v>
      </c>
      <c r="G50" s="201"/>
      <c r="H50" s="201"/>
      <c r="I50" s="201"/>
      <c r="J50" s="201"/>
      <c r="K50" s="201"/>
      <c r="L50" s="220" t="s">
        <v>817</v>
      </c>
      <c r="M50" s="227" t="s">
        <v>37</v>
      </c>
      <c r="N50" s="219" t="s">
        <v>36</v>
      </c>
      <c r="O50" s="230" t="s">
        <v>36</v>
      </c>
      <c r="P50" s="227" t="s">
        <v>818</v>
      </c>
      <c r="Q50" s="219" t="s">
        <v>38</v>
      </c>
      <c r="R50" s="223"/>
      <c r="S50" s="223"/>
    </row>
    <row r="51" spans="1:19" s="226" customFormat="1" ht="49.5">
      <c r="A51" s="219">
        <v>45</v>
      </c>
      <c r="B51" s="220" t="s">
        <v>819</v>
      </c>
      <c r="C51" s="220"/>
      <c r="D51" s="221"/>
      <c r="E51" s="222">
        <v>45106</v>
      </c>
      <c r="F51" s="200" t="s">
        <v>4</v>
      </c>
      <c r="G51" s="201"/>
      <c r="H51" s="201"/>
      <c r="I51" s="201"/>
      <c r="J51" s="201"/>
      <c r="K51" s="201"/>
      <c r="L51" s="220" t="s">
        <v>820</v>
      </c>
      <c r="M51" s="227" t="s">
        <v>37</v>
      </c>
      <c r="N51" s="219" t="s">
        <v>36</v>
      </c>
      <c r="O51" s="230" t="s">
        <v>36</v>
      </c>
      <c r="P51" s="227" t="s">
        <v>821</v>
      </c>
      <c r="Q51" s="219" t="s">
        <v>7</v>
      </c>
      <c r="R51" s="223"/>
      <c r="S51" s="223"/>
    </row>
    <row r="52" spans="1:19" s="226" customFormat="1" ht="49.5">
      <c r="A52" s="219">
        <v>46</v>
      </c>
      <c r="B52" s="220" t="s">
        <v>822</v>
      </c>
      <c r="C52" s="220"/>
      <c r="D52" s="221"/>
      <c r="E52" s="222">
        <v>45106</v>
      </c>
      <c r="F52" s="200" t="s">
        <v>4</v>
      </c>
      <c r="G52" s="201"/>
      <c r="H52" s="201"/>
      <c r="I52" s="201"/>
      <c r="J52" s="201"/>
      <c r="K52" s="201"/>
      <c r="L52" s="220" t="s">
        <v>823</v>
      </c>
      <c r="M52" s="227" t="s">
        <v>37</v>
      </c>
      <c r="N52" s="219" t="s">
        <v>36</v>
      </c>
      <c r="O52" s="230" t="s">
        <v>36</v>
      </c>
      <c r="P52" s="227" t="s">
        <v>824</v>
      </c>
      <c r="Q52" s="219" t="s">
        <v>7</v>
      </c>
      <c r="R52" s="223"/>
      <c r="S52" s="223"/>
    </row>
    <row r="53" spans="1:19" s="226" customFormat="1" ht="115.5">
      <c r="A53" s="219">
        <v>47</v>
      </c>
      <c r="B53" s="220" t="s">
        <v>825</v>
      </c>
      <c r="C53" s="220"/>
      <c r="D53" s="221"/>
      <c r="E53" s="222">
        <v>45106</v>
      </c>
      <c r="F53" s="200" t="s">
        <v>4</v>
      </c>
      <c r="G53" s="201"/>
      <c r="H53" s="201"/>
      <c r="I53" s="201"/>
      <c r="J53" s="201"/>
      <c r="K53" s="201"/>
      <c r="L53" s="220" t="s">
        <v>826</v>
      </c>
      <c r="M53" s="227" t="s">
        <v>711</v>
      </c>
      <c r="N53" s="219" t="s">
        <v>36</v>
      </c>
      <c r="O53" s="230" t="s">
        <v>36</v>
      </c>
      <c r="P53" s="227" t="s">
        <v>827</v>
      </c>
      <c r="Q53" s="219" t="s">
        <v>38</v>
      </c>
      <c r="R53" s="223"/>
      <c r="S53" s="223"/>
    </row>
    <row r="54" spans="1:19" s="226" customFormat="1">
      <c r="A54" s="219">
        <v>48</v>
      </c>
      <c r="B54" s="220" t="s">
        <v>828</v>
      </c>
      <c r="C54" s="220"/>
      <c r="D54" s="221"/>
      <c r="E54" s="222">
        <v>45106</v>
      </c>
      <c r="F54" s="200" t="s">
        <v>4</v>
      </c>
      <c r="G54" s="201"/>
      <c r="H54" s="201"/>
      <c r="I54" s="201"/>
      <c r="J54" s="201"/>
      <c r="K54" s="201"/>
      <c r="L54" s="220" t="s">
        <v>829</v>
      </c>
      <c r="M54" s="227" t="s">
        <v>37</v>
      </c>
      <c r="N54" s="219" t="s">
        <v>36</v>
      </c>
      <c r="O54" s="230" t="s">
        <v>36</v>
      </c>
      <c r="P54" s="227" t="s">
        <v>830</v>
      </c>
      <c r="Q54" s="219" t="s">
        <v>38</v>
      </c>
      <c r="R54" s="223"/>
      <c r="S54" s="223"/>
    </row>
    <row r="55" spans="1:19" s="226" customFormat="1" ht="148.5">
      <c r="A55" s="219">
        <v>49</v>
      </c>
      <c r="B55" s="220" t="s">
        <v>831</v>
      </c>
      <c r="C55" s="220"/>
      <c r="D55" s="221"/>
      <c r="E55" s="222">
        <v>45106</v>
      </c>
      <c r="F55" s="200" t="s">
        <v>4</v>
      </c>
      <c r="G55" s="201"/>
      <c r="H55" s="201"/>
      <c r="I55" s="201"/>
      <c r="J55" s="201"/>
      <c r="K55" s="201"/>
      <c r="L55" s="220" t="s">
        <v>832</v>
      </c>
      <c r="M55" s="227" t="s">
        <v>711</v>
      </c>
      <c r="N55" s="219" t="s">
        <v>36</v>
      </c>
      <c r="O55" s="230" t="s">
        <v>36</v>
      </c>
      <c r="P55" s="227" t="s">
        <v>833</v>
      </c>
      <c r="Q55" s="219" t="s">
        <v>38</v>
      </c>
      <c r="R55" s="223"/>
      <c r="S55" s="223"/>
    </row>
    <row r="56" spans="1:19" s="226" customFormat="1" ht="49.5">
      <c r="A56" s="219">
        <v>50</v>
      </c>
      <c r="B56" s="220" t="s">
        <v>834</v>
      </c>
      <c r="C56" s="220"/>
      <c r="D56" s="221"/>
      <c r="E56" s="222">
        <v>45106</v>
      </c>
      <c r="F56" s="200" t="s">
        <v>4</v>
      </c>
      <c r="G56" s="201"/>
      <c r="H56" s="201"/>
      <c r="I56" s="201"/>
      <c r="J56" s="201"/>
      <c r="K56" s="201"/>
      <c r="L56" s="220" t="s">
        <v>835</v>
      </c>
      <c r="M56" s="227" t="s">
        <v>711</v>
      </c>
      <c r="N56" s="219" t="s">
        <v>36</v>
      </c>
      <c r="O56" s="230" t="s">
        <v>36</v>
      </c>
      <c r="P56" s="227" t="s">
        <v>836</v>
      </c>
      <c r="Q56" s="219" t="s">
        <v>38</v>
      </c>
      <c r="R56" s="223"/>
      <c r="S56" s="223"/>
    </row>
    <row r="57" spans="1:19" s="226" customFormat="1" ht="66">
      <c r="A57" s="219">
        <v>51</v>
      </c>
      <c r="B57" s="220" t="s">
        <v>837</v>
      </c>
      <c r="C57" s="220"/>
      <c r="D57" s="221"/>
      <c r="E57" s="222">
        <v>45106</v>
      </c>
      <c r="F57" s="200" t="s">
        <v>4</v>
      </c>
      <c r="G57" s="201"/>
      <c r="H57" s="201"/>
      <c r="I57" s="201"/>
      <c r="J57" s="201"/>
      <c r="K57" s="201"/>
      <c r="L57" s="220" t="s">
        <v>838</v>
      </c>
      <c r="M57" s="227" t="s">
        <v>711</v>
      </c>
      <c r="N57" s="219" t="s">
        <v>36</v>
      </c>
      <c r="O57" s="228" t="s">
        <v>36</v>
      </c>
      <c r="P57" s="227" t="s">
        <v>472</v>
      </c>
      <c r="Q57" s="219" t="s">
        <v>38</v>
      </c>
      <c r="R57" s="223"/>
      <c r="S57" s="223"/>
    </row>
    <row r="58" spans="1:19" s="226" customFormat="1" ht="66">
      <c r="A58" s="219">
        <v>52</v>
      </c>
      <c r="B58" s="220" t="s">
        <v>839</v>
      </c>
      <c r="C58" s="220"/>
      <c r="D58" s="221"/>
      <c r="E58" s="222">
        <v>45106</v>
      </c>
      <c r="F58" s="200" t="s">
        <v>4</v>
      </c>
      <c r="G58" s="201"/>
      <c r="H58" s="201"/>
      <c r="I58" s="201"/>
      <c r="J58" s="201"/>
      <c r="K58" s="201"/>
      <c r="L58" s="220" t="s">
        <v>840</v>
      </c>
      <c r="M58" s="227" t="s">
        <v>37</v>
      </c>
      <c r="N58" s="219" t="s">
        <v>36</v>
      </c>
      <c r="O58" s="230" t="s">
        <v>36</v>
      </c>
      <c r="P58" s="227" t="s">
        <v>841</v>
      </c>
      <c r="Q58" s="219" t="s">
        <v>9</v>
      </c>
      <c r="R58" s="223"/>
      <c r="S58" s="223"/>
    </row>
    <row r="59" spans="1:19" s="226" customFormat="1" ht="99">
      <c r="A59" s="219">
        <v>53</v>
      </c>
      <c r="B59" s="220" t="s">
        <v>842</v>
      </c>
      <c r="C59" s="220"/>
      <c r="D59" s="221"/>
      <c r="E59" s="222">
        <v>45106</v>
      </c>
      <c r="F59" s="200" t="s">
        <v>4</v>
      </c>
      <c r="G59" s="201"/>
      <c r="H59" s="201"/>
      <c r="I59" s="201"/>
      <c r="J59" s="201"/>
      <c r="K59" s="201"/>
      <c r="L59" s="220" t="s">
        <v>843</v>
      </c>
      <c r="M59" s="227" t="s">
        <v>711</v>
      </c>
      <c r="N59" s="219" t="s">
        <v>36</v>
      </c>
      <c r="O59" s="230" t="s">
        <v>36</v>
      </c>
      <c r="P59" s="227" t="s">
        <v>675</v>
      </c>
      <c r="Q59" s="219" t="s">
        <v>8</v>
      </c>
      <c r="R59" s="223"/>
      <c r="S59" s="223"/>
    </row>
    <row r="60" spans="1:19" s="226" customFormat="1" ht="99">
      <c r="A60" s="219">
        <v>54</v>
      </c>
      <c r="B60" s="220" t="s">
        <v>844</v>
      </c>
      <c r="C60" s="220"/>
      <c r="D60" s="221"/>
      <c r="E60" s="222">
        <v>45106</v>
      </c>
      <c r="F60" s="200" t="s">
        <v>4</v>
      </c>
      <c r="G60" s="201"/>
      <c r="H60" s="201"/>
      <c r="I60" s="201"/>
      <c r="J60" s="201"/>
      <c r="K60" s="201"/>
      <c r="L60" s="220" t="s">
        <v>845</v>
      </c>
      <c r="M60" s="227" t="s">
        <v>711</v>
      </c>
      <c r="N60" s="219" t="s">
        <v>36</v>
      </c>
      <c r="O60" s="230" t="s">
        <v>36</v>
      </c>
      <c r="P60" s="227" t="s">
        <v>675</v>
      </c>
      <c r="Q60" s="219" t="s">
        <v>8</v>
      </c>
      <c r="R60" s="223"/>
      <c r="S60" s="223"/>
    </row>
    <row r="61" spans="1:19" s="226" customFormat="1" ht="66">
      <c r="A61" s="219">
        <v>55</v>
      </c>
      <c r="B61" s="220" t="s">
        <v>846</v>
      </c>
      <c r="C61" s="220"/>
      <c r="D61" s="221"/>
      <c r="E61" s="222">
        <v>45107</v>
      </c>
      <c r="F61" s="200" t="s">
        <v>4</v>
      </c>
      <c r="G61" s="201"/>
      <c r="H61" s="201"/>
      <c r="I61" s="201"/>
      <c r="J61" s="201"/>
      <c r="K61" s="201"/>
      <c r="L61" s="220" t="s">
        <v>847</v>
      </c>
      <c r="M61" s="227" t="s">
        <v>37</v>
      </c>
      <c r="N61" s="219" t="s">
        <v>36</v>
      </c>
      <c r="O61" s="230" t="s">
        <v>36</v>
      </c>
      <c r="P61" s="227" t="s">
        <v>848</v>
      </c>
      <c r="Q61" s="219" t="s">
        <v>9</v>
      </c>
      <c r="R61" s="223"/>
      <c r="S61" s="223"/>
    </row>
    <row r="62" spans="1:19" s="226" customFormat="1" ht="82.5">
      <c r="A62" s="219">
        <v>56</v>
      </c>
      <c r="B62" s="220" t="s">
        <v>849</v>
      </c>
      <c r="C62" s="220"/>
      <c r="D62" s="221"/>
      <c r="E62" s="222">
        <v>45107</v>
      </c>
      <c r="F62" s="200" t="s">
        <v>24</v>
      </c>
      <c r="G62" s="201"/>
      <c r="H62" s="201"/>
      <c r="I62" s="201"/>
      <c r="J62" s="201"/>
      <c r="K62" s="201"/>
      <c r="L62" s="220" t="s">
        <v>850</v>
      </c>
      <c r="M62" s="227" t="s">
        <v>37</v>
      </c>
      <c r="N62" s="219" t="s">
        <v>36</v>
      </c>
      <c r="O62" s="230" t="s">
        <v>36</v>
      </c>
      <c r="P62" s="227" t="s">
        <v>851</v>
      </c>
      <c r="Q62" s="219" t="s">
        <v>9</v>
      </c>
      <c r="R62" s="223"/>
      <c r="S62" s="223"/>
    </row>
    <row r="63" spans="1:19" s="226" customFormat="1" ht="99">
      <c r="A63" s="219">
        <v>57</v>
      </c>
      <c r="B63" s="220" t="s">
        <v>852</v>
      </c>
      <c r="C63" s="220"/>
      <c r="D63" s="221"/>
      <c r="E63" s="222">
        <v>45107</v>
      </c>
      <c r="F63" s="200" t="s">
        <v>26</v>
      </c>
      <c r="G63" s="201"/>
      <c r="H63" s="201"/>
      <c r="I63" s="201"/>
      <c r="J63" s="201"/>
      <c r="K63" s="201"/>
      <c r="L63" s="220" t="s">
        <v>853</v>
      </c>
      <c r="M63" s="227" t="s">
        <v>37</v>
      </c>
      <c r="N63" s="219" t="s">
        <v>36</v>
      </c>
      <c r="O63" s="230" t="s">
        <v>36</v>
      </c>
      <c r="P63" s="227" t="s">
        <v>854</v>
      </c>
      <c r="Q63" s="219" t="s">
        <v>9</v>
      </c>
      <c r="R63" s="223"/>
      <c r="S63" s="223"/>
    </row>
    <row r="64" spans="1:19" s="205" customFormat="1" ht="49.5">
      <c r="A64" s="219">
        <v>58</v>
      </c>
      <c r="B64" s="220" t="s">
        <v>453</v>
      </c>
      <c r="C64" s="220"/>
      <c r="D64" s="221"/>
      <c r="E64" s="222">
        <v>45099</v>
      </c>
      <c r="F64" s="200" t="s">
        <v>24</v>
      </c>
      <c r="G64" s="201"/>
      <c r="H64" s="201"/>
      <c r="I64" s="201"/>
      <c r="J64" s="201"/>
      <c r="K64" s="201"/>
      <c r="L64" s="220" t="s">
        <v>454</v>
      </c>
      <c r="M64" s="227" t="s">
        <v>37</v>
      </c>
      <c r="N64" s="227" t="s">
        <v>36</v>
      </c>
      <c r="O64" s="230" t="s">
        <v>36</v>
      </c>
      <c r="P64" s="227" t="s">
        <v>455</v>
      </c>
      <c r="Q64" s="200" t="s">
        <v>456</v>
      </c>
    </row>
    <row r="65" spans="1:17" s="205" customFormat="1" ht="66">
      <c r="A65" s="219">
        <v>59</v>
      </c>
      <c r="B65" s="220" t="s">
        <v>457</v>
      </c>
      <c r="C65" s="220"/>
      <c r="D65" s="221"/>
      <c r="E65" s="222">
        <v>45108</v>
      </c>
      <c r="F65" s="200" t="s">
        <v>4</v>
      </c>
      <c r="G65" s="201"/>
      <c r="H65" s="201"/>
      <c r="I65" s="201"/>
      <c r="J65" s="201"/>
      <c r="K65" s="201"/>
      <c r="L65" s="220" t="s">
        <v>458</v>
      </c>
      <c r="M65" s="227" t="s">
        <v>37</v>
      </c>
      <c r="N65" s="227" t="s">
        <v>36</v>
      </c>
      <c r="O65" s="230" t="s">
        <v>36</v>
      </c>
      <c r="P65" s="227" t="s">
        <v>459</v>
      </c>
      <c r="Q65" s="200" t="s">
        <v>9</v>
      </c>
    </row>
    <row r="66" spans="1:17" s="205" customFormat="1" ht="82.5">
      <c r="A66" s="219">
        <v>60</v>
      </c>
      <c r="B66" s="220" t="s">
        <v>460</v>
      </c>
      <c r="C66" s="220"/>
      <c r="D66" s="221"/>
      <c r="E66" s="222">
        <v>45109</v>
      </c>
      <c r="F66" s="200" t="s">
        <v>4</v>
      </c>
      <c r="G66" s="201"/>
      <c r="H66" s="201"/>
      <c r="I66" s="201"/>
      <c r="J66" s="201"/>
      <c r="K66" s="201"/>
      <c r="L66" s="220" t="s">
        <v>461</v>
      </c>
      <c r="M66" s="227" t="s">
        <v>462</v>
      </c>
      <c r="N66" s="227" t="s">
        <v>463</v>
      </c>
      <c r="O66" s="230" t="s">
        <v>464</v>
      </c>
      <c r="P66" s="227" t="s">
        <v>465</v>
      </c>
      <c r="Q66" s="200" t="s">
        <v>466</v>
      </c>
    </row>
    <row r="67" spans="1:17" s="205" customFormat="1" ht="49.5">
      <c r="A67" s="219">
        <v>61</v>
      </c>
      <c r="B67" s="220" t="s">
        <v>467</v>
      </c>
      <c r="C67" s="220"/>
      <c r="D67" s="221"/>
      <c r="E67" s="222">
        <v>45110</v>
      </c>
      <c r="F67" s="200" t="s">
        <v>4</v>
      </c>
      <c r="G67" s="201"/>
      <c r="H67" s="201"/>
      <c r="I67" s="201"/>
      <c r="J67" s="201"/>
      <c r="K67" s="201"/>
      <c r="L67" s="220" t="s">
        <v>468</v>
      </c>
      <c r="M67" s="227" t="s">
        <v>37</v>
      </c>
      <c r="N67" s="227" t="s">
        <v>36</v>
      </c>
      <c r="O67" s="230" t="s">
        <v>36</v>
      </c>
      <c r="P67" s="227" t="s">
        <v>469</v>
      </c>
      <c r="Q67" s="200" t="s">
        <v>9</v>
      </c>
    </row>
    <row r="68" spans="1:17" s="205" customFormat="1" ht="33">
      <c r="A68" s="219">
        <v>62</v>
      </c>
      <c r="B68" s="220" t="s">
        <v>470</v>
      </c>
      <c r="C68" s="220"/>
      <c r="D68" s="221"/>
      <c r="E68" s="222">
        <v>45110</v>
      </c>
      <c r="F68" s="200" t="s">
        <v>4</v>
      </c>
      <c r="G68" s="201"/>
      <c r="H68" s="201"/>
      <c r="I68" s="201"/>
      <c r="J68" s="201"/>
      <c r="K68" s="201"/>
      <c r="L68" s="220" t="s">
        <v>471</v>
      </c>
      <c r="M68" s="227" t="s">
        <v>37</v>
      </c>
      <c r="N68" s="227" t="s">
        <v>36</v>
      </c>
      <c r="O68" s="230" t="s">
        <v>36</v>
      </c>
      <c r="P68" s="227" t="s">
        <v>472</v>
      </c>
      <c r="Q68" s="200" t="s">
        <v>38</v>
      </c>
    </row>
    <row r="69" spans="1:17" s="205" customFormat="1" ht="115.5">
      <c r="A69" s="219">
        <v>63</v>
      </c>
      <c r="B69" s="220" t="s">
        <v>473</v>
      </c>
      <c r="C69" s="220"/>
      <c r="D69" s="221"/>
      <c r="E69" s="222">
        <v>45111</v>
      </c>
      <c r="F69" s="200" t="s">
        <v>24</v>
      </c>
      <c r="G69" s="201"/>
      <c r="H69" s="201"/>
      <c r="I69" s="201"/>
      <c r="J69" s="201"/>
      <c r="K69" s="201"/>
      <c r="L69" s="220" t="s">
        <v>474</v>
      </c>
      <c r="M69" s="227" t="s">
        <v>462</v>
      </c>
      <c r="N69" s="227" t="s">
        <v>36</v>
      </c>
      <c r="O69" s="230" t="s">
        <v>36</v>
      </c>
      <c r="P69" s="227" t="s">
        <v>475</v>
      </c>
      <c r="Q69" s="200" t="s">
        <v>9</v>
      </c>
    </row>
    <row r="70" spans="1:17" s="205" customFormat="1" ht="132">
      <c r="A70" s="219">
        <v>64</v>
      </c>
      <c r="B70" s="220" t="s">
        <v>476</v>
      </c>
      <c r="C70" s="220"/>
      <c r="D70" s="221"/>
      <c r="E70" s="222">
        <v>45111</v>
      </c>
      <c r="F70" s="200" t="s">
        <v>4</v>
      </c>
      <c r="G70" s="201"/>
      <c r="H70" s="201"/>
      <c r="I70" s="201"/>
      <c r="J70" s="201"/>
      <c r="K70" s="201"/>
      <c r="L70" s="220" t="s">
        <v>477</v>
      </c>
      <c r="M70" s="227" t="s">
        <v>37</v>
      </c>
      <c r="N70" s="227" t="s">
        <v>36</v>
      </c>
      <c r="O70" s="230" t="s">
        <v>36</v>
      </c>
      <c r="P70" s="227" t="s">
        <v>478</v>
      </c>
      <c r="Q70" s="200" t="s">
        <v>7</v>
      </c>
    </row>
    <row r="71" spans="1:17" s="205" customFormat="1" ht="66">
      <c r="A71" s="219">
        <v>65</v>
      </c>
      <c r="B71" s="220" t="s">
        <v>479</v>
      </c>
      <c r="C71" s="220"/>
      <c r="D71" s="221"/>
      <c r="E71" s="222">
        <v>45113</v>
      </c>
      <c r="F71" s="200" t="s">
        <v>4</v>
      </c>
      <c r="G71" s="201"/>
      <c r="H71" s="201"/>
      <c r="I71" s="201"/>
      <c r="J71" s="201"/>
      <c r="K71" s="201"/>
      <c r="L71" s="220" t="s">
        <v>480</v>
      </c>
      <c r="M71" s="227" t="s">
        <v>37</v>
      </c>
      <c r="N71" s="227" t="s">
        <v>36</v>
      </c>
      <c r="O71" s="230" t="s">
        <v>36</v>
      </c>
      <c r="P71" s="227" t="s">
        <v>481</v>
      </c>
      <c r="Q71" s="200" t="s">
        <v>6</v>
      </c>
    </row>
    <row r="72" spans="1:17" s="205" customFormat="1" ht="66">
      <c r="A72" s="219">
        <v>66</v>
      </c>
      <c r="B72" s="220" t="s">
        <v>482</v>
      </c>
      <c r="C72" s="220"/>
      <c r="D72" s="221"/>
      <c r="E72" s="222">
        <v>45113</v>
      </c>
      <c r="F72" s="200" t="s">
        <v>4</v>
      </c>
      <c r="G72" s="201"/>
      <c r="H72" s="201"/>
      <c r="I72" s="201"/>
      <c r="J72" s="201"/>
      <c r="K72" s="201"/>
      <c r="L72" s="220" t="s">
        <v>483</v>
      </c>
      <c r="M72" s="227" t="s">
        <v>462</v>
      </c>
      <c r="N72" s="227" t="s">
        <v>463</v>
      </c>
      <c r="O72" s="230" t="s">
        <v>464</v>
      </c>
      <c r="P72" s="227" t="s">
        <v>484</v>
      </c>
      <c r="Q72" s="200" t="s">
        <v>8</v>
      </c>
    </row>
    <row r="73" spans="1:17" s="205" customFormat="1" ht="82.5">
      <c r="A73" s="219">
        <v>67</v>
      </c>
      <c r="B73" s="220" t="s">
        <v>485</v>
      </c>
      <c r="C73" s="220"/>
      <c r="D73" s="221"/>
      <c r="E73" s="222">
        <v>45114</v>
      </c>
      <c r="F73" s="200" t="s">
        <v>4</v>
      </c>
      <c r="G73" s="201"/>
      <c r="H73" s="201"/>
      <c r="I73" s="201"/>
      <c r="J73" s="201"/>
      <c r="K73" s="201"/>
      <c r="L73" s="220" t="s">
        <v>486</v>
      </c>
      <c r="M73" s="227" t="s">
        <v>37</v>
      </c>
      <c r="N73" s="227" t="s">
        <v>36</v>
      </c>
      <c r="O73" s="230" t="s">
        <v>36</v>
      </c>
      <c r="P73" s="227" t="s">
        <v>487</v>
      </c>
      <c r="Q73" s="200" t="s">
        <v>9</v>
      </c>
    </row>
    <row r="74" spans="1:17" s="205" customFormat="1" ht="49.5">
      <c r="A74" s="219">
        <v>68</v>
      </c>
      <c r="B74" s="220" t="s">
        <v>488</v>
      </c>
      <c r="C74" s="220"/>
      <c r="D74" s="221"/>
      <c r="E74" s="222">
        <v>45114</v>
      </c>
      <c r="F74" s="200" t="s">
        <v>24</v>
      </c>
      <c r="G74" s="201"/>
      <c r="H74" s="201"/>
      <c r="I74" s="201"/>
      <c r="J74" s="201"/>
      <c r="K74" s="201"/>
      <c r="L74" s="220" t="s">
        <v>489</v>
      </c>
      <c r="M74" s="227" t="s">
        <v>37</v>
      </c>
      <c r="N74" s="227" t="s">
        <v>36</v>
      </c>
      <c r="O74" s="230" t="s">
        <v>36</v>
      </c>
      <c r="P74" s="227" t="s">
        <v>39</v>
      </c>
      <c r="Q74" s="200" t="s">
        <v>38</v>
      </c>
    </row>
    <row r="75" spans="1:17" s="205" customFormat="1" ht="49.5">
      <c r="A75" s="219">
        <v>69</v>
      </c>
      <c r="B75" s="220" t="s">
        <v>490</v>
      </c>
      <c r="C75" s="220"/>
      <c r="D75" s="221"/>
      <c r="E75" s="222">
        <v>45115</v>
      </c>
      <c r="F75" s="200" t="s">
        <v>4</v>
      </c>
      <c r="G75" s="201"/>
      <c r="H75" s="201"/>
      <c r="I75" s="201"/>
      <c r="J75" s="201"/>
      <c r="K75" s="201"/>
      <c r="L75" s="220" t="s">
        <v>491</v>
      </c>
      <c r="M75" s="227" t="s">
        <v>492</v>
      </c>
      <c r="N75" s="227" t="s">
        <v>493</v>
      </c>
      <c r="O75" s="230" t="s">
        <v>36</v>
      </c>
      <c r="P75" s="227" t="s">
        <v>494</v>
      </c>
      <c r="Q75" s="200" t="s">
        <v>9</v>
      </c>
    </row>
    <row r="76" spans="1:17" s="205" customFormat="1" ht="148.5">
      <c r="A76" s="219">
        <v>70</v>
      </c>
      <c r="B76" s="220" t="s">
        <v>495</v>
      </c>
      <c r="C76" s="220"/>
      <c r="D76" s="221"/>
      <c r="E76" s="222">
        <v>45116</v>
      </c>
      <c r="F76" s="200" t="s">
        <v>35</v>
      </c>
      <c r="G76" s="201"/>
      <c r="H76" s="201"/>
      <c r="I76" s="201"/>
      <c r="J76" s="201"/>
      <c r="K76" s="201"/>
      <c r="L76" s="220" t="s">
        <v>496</v>
      </c>
      <c r="M76" s="227" t="s">
        <v>37</v>
      </c>
      <c r="N76" s="219" t="s">
        <v>36</v>
      </c>
      <c r="O76" s="228" t="s">
        <v>36</v>
      </c>
      <c r="P76" s="227" t="s">
        <v>497</v>
      </c>
      <c r="Q76" s="200" t="s">
        <v>6</v>
      </c>
    </row>
    <row r="77" spans="1:17" s="205" customFormat="1" ht="115.5">
      <c r="A77" s="219">
        <v>71</v>
      </c>
      <c r="B77" s="220" t="s">
        <v>498</v>
      </c>
      <c r="C77" s="220"/>
      <c r="D77" s="221"/>
      <c r="E77" s="222">
        <v>45116</v>
      </c>
      <c r="F77" s="200" t="s">
        <v>35</v>
      </c>
      <c r="G77" s="201"/>
      <c r="H77" s="201"/>
      <c r="I77" s="201"/>
      <c r="J77" s="201"/>
      <c r="K77" s="201"/>
      <c r="L77" s="220"/>
      <c r="M77" s="227" t="s">
        <v>37</v>
      </c>
      <c r="N77" s="227" t="s">
        <v>36</v>
      </c>
      <c r="O77" s="230" t="s">
        <v>36</v>
      </c>
      <c r="P77" s="227" t="s">
        <v>499</v>
      </c>
      <c r="Q77" s="200" t="s">
        <v>9</v>
      </c>
    </row>
    <row r="78" spans="1:17" s="205" customFormat="1" ht="115.5">
      <c r="A78" s="219">
        <v>72</v>
      </c>
      <c r="B78" s="220" t="s">
        <v>500</v>
      </c>
      <c r="C78" s="220"/>
      <c r="D78" s="221"/>
      <c r="E78" s="222">
        <v>45117</v>
      </c>
      <c r="F78" s="200" t="s">
        <v>4</v>
      </c>
      <c r="G78" s="201"/>
      <c r="H78" s="201"/>
      <c r="I78" s="201"/>
      <c r="J78" s="201"/>
      <c r="K78" s="201"/>
      <c r="L78" s="220" t="s">
        <v>501</v>
      </c>
      <c r="M78" s="227" t="s">
        <v>37</v>
      </c>
      <c r="N78" s="227" t="s">
        <v>36</v>
      </c>
      <c r="O78" s="230" t="s">
        <v>36</v>
      </c>
      <c r="P78" s="227" t="s">
        <v>502</v>
      </c>
      <c r="Q78" s="200" t="s">
        <v>7</v>
      </c>
    </row>
    <row r="79" spans="1:17" s="205" customFormat="1" ht="82.5">
      <c r="A79" s="219">
        <v>73</v>
      </c>
      <c r="B79" s="220" t="s">
        <v>503</v>
      </c>
      <c r="C79" s="220"/>
      <c r="D79" s="221"/>
      <c r="E79" s="222">
        <v>45120</v>
      </c>
      <c r="F79" s="200" t="s">
        <v>4</v>
      </c>
      <c r="G79" s="201"/>
      <c r="H79" s="201"/>
      <c r="I79" s="201"/>
      <c r="J79" s="201"/>
      <c r="K79" s="201"/>
      <c r="L79" s="220" t="s">
        <v>504</v>
      </c>
      <c r="M79" s="227" t="s">
        <v>37</v>
      </c>
      <c r="N79" s="227" t="s">
        <v>36</v>
      </c>
      <c r="O79" s="230" t="s">
        <v>36</v>
      </c>
      <c r="P79" s="227" t="s">
        <v>505</v>
      </c>
      <c r="Q79" s="200" t="s">
        <v>38</v>
      </c>
    </row>
    <row r="80" spans="1:17" s="205" customFormat="1" ht="66">
      <c r="A80" s="219">
        <v>74</v>
      </c>
      <c r="B80" s="220" t="s">
        <v>506</v>
      </c>
      <c r="C80" s="220"/>
      <c r="D80" s="221"/>
      <c r="E80" s="222">
        <v>45123</v>
      </c>
      <c r="F80" s="200" t="s">
        <v>4</v>
      </c>
      <c r="G80" s="201"/>
      <c r="H80" s="201"/>
      <c r="I80" s="201"/>
      <c r="J80" s="201"/>
      <c r="K80" s="201"/>
      <c r="L80" s="220" t="s">
        <v>507</v>
      </c>
      <c r="M80" s="227" t="s">
        <v>37</v>
      </c>
      <c r="N80" s="227" t="s">
        <v>36</v>
      </c>
      <c r="O80" s="230" t="s">
        <v>36</v>
      </c>
      <c r="P80" s="227" t="s">
        <v>508</v>
      </c>
      <c r="Q80" s="200" t="s">
        <v>9</v>
      </c>
    </row>
    <row r="81" spans="1:19" s="205" customFormat="1" ht="99">
      <c r="A81" s="219">
        <v>75</v>
      </c>
      <c r="B81" s="220" t="s">
        <v>509</v>
      </c>
      <c r="C81" s="220"/>
      <c r="D81" s="221"/>
      <c r="E81" s="222">
        <v>45123</v>
      </c>
      <c r="F81" s="200" t="s">
        <v>35</v>
      </c>
      <c r="G81" s="201"/>
      <c r="H81" s="201"/>
      <c r="I81" s="201"/>
      <c r="J81" s="201"/>
      <c r="K81" s="201"/>
      <c r="L81" s="220" t="s">
        <v>510</v>
      </c>
      <c r="M81" s="227" t="s">
        <v>37</v>
      </c>
      <c r="N81" s="219" t="s">
        <v>36</v>
      </c>
      <c r="O81" s="228" t="s">
        <v>36</v>
      </c>
      <c r="P81" s="227" t="s">
        <v>511</v>
      </c>
      <c r="Q81" s="200" t="s">
        <v>8</v>
      </c>
    </row>
    <row r="82" spans="1:19" s="205" customFormat="1" ht="66">
      <c r="A82" s="219">
        <v>76</v>
      </c>
      <c r="B82" s="220" t="s">
        <v>512</v>
      </c>
      <c r="C82" s="220"/>
      <c r="D82" s="221"/>
      <c r="E82" s="222">
        <v>45124</v>
      </c>
      <c r="F82" s="200" t="s">
        <v>4</v>
      </c>
      <c r="G82" s="201"/>
      <c r="H82" s="201"/>
      <c r="I82" s="201"/>
      <c r="J82" s="201"/>
      <c r="K82" s="201"/>
      <c r="L82" s="220" t="s">
        <v>513</v>
      </c>
      <c r="M82" s="227" t="s">
        <v>37</v>
      </c>
      <c r="N82" s="227" t="s">
        <v>36</v>
      </c>
      <c r="O82" s="230" t="s">
        <v>36</v>
      </c>
      <c r="P82" s="227" t="s">
        <v>514</v>
      </c>
      <c r="Q82" s="200" t="s">
        <v>9</v>
      </c>
    </row>
    <row r="83" spans="1:19" s="205" customFormat="1" ht="99">
      <c r="A83" s="219">
        <v>77</v>
      </c>
      <c r="B83" s="220" t="s">
        <v>515</v>
      </c>
      <c r="C83" s="220"/>
      <c r="D83" s="221"/>
      <c r="E83" s="222">
        <v>45124</v>
      </c>
      <c r="F83" s="200" t="s">
        <v>4</v>
      </c>
      <c r="G83" s="201"/>
      <c r="H83" s="201"/>
      <c r="I83" s="201"/>
      <c r="J83" s="201"/>
      <c r="K83" s="201"/>
      <c r="L83" s="220" t="s">
        <v>516</v>
      </c>
      <c r="M83" s="227" t="s">
        <v>37</v>
      </c>
      <c r="N83" s="227" t="s">
        <v>36</v>
      </c>
      <c r="O83" s="230" t="s">
        <v>36</v>
      </c>
      <c r="P83" s="227" t="s">
        <v>517</v>
      </c>
      <c r="Q83" s="200" t="s">
        <v>38</v>
      </c>
    </row>
    <row r="84" spans="1:19" s="205" customFormat="1" ht="132">
      <c r="A84" s="219">
        <v>78</v>
      </c>
      <c r="B84" s="220" t="s">
        <v>518</v>
      </c>
      <c r="C84" s="220"/>
      <c r="D84" s="221"/>
      <c r="E84" s="222">
        <v>45125</v>
      </c>
      <c r="F84" s="200" t="s">
        <v>4</v>
      </c>
      <c r="G84" s="201"/>
      <c r="H84" s="201"/>
      <c r="I84" s="201"/>
      <c r="J84" s="201"/>
      <c r="K84" s="201"/>
      <c r="L84" s="220" t="s">
        <v>519</v>
      </c>
      <c r="M84" s="227" t="s">
        <v>37</v>
      </c>
      <c r="N84" s="227" t="s">
        <v>36</v>
      </c>
      <c r="O84" s="230" t="s">
        <v>36</v>
      </c>
      <c r="P84" s="227" t="s">
        <v>520</v>
      </c>
      <c r="Q84" s="200" t="s">
        <v>9</v>
      </c>
    </row>
    <row r="85" spans="1:19" s="205" customFormat="1" ht="115.5">
      <c r="A85" s="219">
        <v>79</v>
      </c>
      <c r="B85" s="220" t="s">
        <v>521</v>
      </c>
      <c r="C85" s="220"/>
      <c r="D85" s="221"/>
      <c r="E85" s="222">
        <v>45125</v>
      </c>
      <c r="F85" s="200" t="s">
        <v>4</v>
      </c>
      <c r="G85" s="201"/>
      <c r="H85" s="201"/>
      <c r="I85" s="201"/>
      <c r="J85" s="201"/>
      <c r="K85" s="201"/>
      <c r="L85" s="220" t="s">
        <v>522</v>
      </c>
      <c r="M85" s="227" t="s">
        <v>37</v>
      </c>
      <c r="N85" s="227" t="s">
        <v>36</v>
      </c>
      <c r="O85" s="230" t="s">
        <v>36</v>
      </c>
      <c r="P85" s="227" t="s">
        <v>505</v>
      </c>
      <c r="Q85" s="200" t="s">
        <v>38</v>
      </c>
    </row>
    <row r="86" spans="1:19" ht="115.5">
      <c r="A86" s="219">
        <v>80</v>
      </c>
      <c r="B86" s="220" t="s">
        <v>523</v>
      </c>
      <c r="C86" s="220"/>
      <c r="D86" s="221"/>
      <c r="E86" s="222">
        <v>45126</v>
      </c>
      <c r="F86" s="200" t="s">
        <v>4</v>
      </c>
      <c r="G86" s="201"/>
      <c r="H86" s="201"/>
      <c r="I86" s="201"/>
      <c r="J86" s="201"/>
      <c r="K86" s="201"/>
      <c r="L86" s="220" t="s">
        <v>524</v>
      </c>
      <c r="M86" s="227" t="s">
        <v>37</v>
      </c>
      <c r="N86" s="227" t="s">
        <v>36</v>
      </c>
      <c r="O86" s="230" t="s">
        <v>36</v>
      </c>
      <c r="P86" s="227" t="s">
        <v>525</v>
      </c>
      <c r="Q86" s="200" t="s">
        <v>9</v>
      </c>
      <c r="R86" s="203"/>
      <c r="S86" s="203"/>
    </row>
    <row r="87" spans="1:19" ht="82.5">
      <c r="A87" s="219">
        <v>81</v>
      </c>
      <c r="B87" s="220" t="s">
        <v>526</v>
      </c>
      <c r="C87" s="220"/>
      <c r="D87" s="221"/>
      <c r="E87" s="222">
        <v>45128</v>
      </c>
      <c r="F87" s="200" t="s">
        <v>24</v>
      </c>
      <c r="G87" s="201"/>
      <c r="H87" s="201"/>
      <c r="I87" s="201"/>
      <c r="J87" s="201"/>
      <c r="K87" s="201"/>
      <c r="L87" s="220" t="s">
        <v>527</v>
      </c>
      <c r="M87" s="227" t="s">
        <v>37</v>
      </c>
      <c r="N87" s="227" t="s">
        <v>36</v>
      </c>
      <c r="O87" s="230" t="s">
        <v>36</v>
      </c>
      <c r="P87" s="227" t="s">
        <v>459</v>
      </c>
      <c r="Q87" s="200" t="s">
        <v>9</v>
      </c>
      <c r="R87" s="203"/>
      <c r="S87" s="203"/>
    </row>
    <row r="88" spans="1:19" ht="49.5">
      <c r="A88" s="219">
        <v>82</v>
      </c>
      <c r="B88" s="220" t="s">
        <v>528</v>
      </c>
      <c r="C88" s="220"/>
      <c r="D88" s="221"/>
      <c r="E88" s="222">
        <v>45129</v>
      </c>
      <c r="F88" s="200" t="s">
        <v>4</v>
      </c>
      <c r="G88" s="201"/>
      <c r="H88" s="201"/>
      <c r="I88" s="201"/>
      <c r="J88" s="201"/>
      <c r="K88" s="201"/>
      <c r="L88" s="220" t="s">
        <v>529</v>
      </c>
      <c r="M88" s="227" t="s">
        <v>37</v>
      </c>
      <c r="N88" s="227" t="s">
        <v>36</v>
      </c>
      <c r="O88" s="230" t="s">
        <v>36</v>
      </c>
      <c r="P88" s="227" t="s">
        <v>530</v>
      </c>
      <c r="Q88" s="200" t="s">
        <v>38</v>
      </c>
      <c r="R88" s="203"/>
      <c r="S88" s="203"/>
    </row>
    <row r="89" spans="1:19" ht="132">
      <c r="A89" s="219">
        <v>83</v>
      </c>
      <c r="B89" s="220" t="s">
        <v>531</v>
      </c>
      <c r="C89" s="220"/>
      <c r="D89" s="221"/>
      <c r="E89" s="222">
        <v>45130</v>
      </c>
      <c r="F89" s="200" t="s">
        <v>4</v>
      </c>
      <c r="G89" s="201"/>
      <c r="H89" s="201"/>
      <c r="I89" s="201"/>
      <c r="J89" s="201"/>
      <c r="K89" s="201"/>
      <c r="L89" s="220" t="s">
        <v>532</v>
      </c>
      <c r="M89" s="227" t="s">
        <v>37</v>
      </c>
      <c r="N89" s="219" t="s">
        <v>36</v>
      </c>
      <c r="O89" s="228" t="s">
        <v>36</v>
      </c>
      <c r="P89" s="227" t="s">
        <v>533</v>
      </c>
      <c r="Q89" s="200" t="s">
        <v>9</v>
      </c>
      <c r="R89" s="203"/>
      <c r="S89" s="203"/>
    </row>
    <row r="90" spans="1:19" ht="66">
      <c r="A90" s="219">
        <v>84</v>
      </c>
      <c r="B90" s="220" t="s">
        <v>534</v>
      </c>
      <c r="C90" s="220"/>
      <c r="D90" s="221"/>
      <c r="E90" s="222">
        <v>45130</v>
      </c>
      <c r="F90" s="200" t="s">
        <v>4</v>
      </c>
      <c r="G90" s="201"/>
      <c r="H90" s="201"/>
      <c r="I90" s="201"/>
      <c r="J90" s="201"/>
      <c r="K90" s="201"/>
      <c r="L90" s="220" t="s">
        <v>535</v>
      </c>
      <c r="M90" s="227" t="s">
        <v>37</v>
      </c>
      <c r="N90" s="227" t="s">
        <v>36</v>
      </c>
      <c r="O90" s="230" t="s">
        <v>36</v>
      </c>
      <c r="P90" s="227" t="s">
        <v>536</v>
      </c>
      <c r="Q90" s="200" t="s">
        <v>9</v>
      </c>
      <c r="R90" s="203"/>
      <c r="S90" s="203"/>
    </row>
    <row r="91" spans="1:19" s="205" customFormat="1" ht="66">
      <c r="A91" s="219">
        <v>85</v>
      </c>
      <c r="B91" s="220" t="s">
        <v>537</v>
      </c>
      <c r="C91" s="220"/>
      <c r="D91" s="221"/>
      <c r="E91" s="222">
        <v>45130</v>
      </c>
      <c r="F91" s="200" t="s">
        <v>4</v>
      </c>
      <c r="G91" s="201"/>
      <c r="H91" s="201"/>
      <c r="I91" s="201"/>
      <c r="J91" s="201"/>
      <c r="K91" s="201"/>
      <c r="L91" s="220" t="s">
        <v>538</v>
      </c>
      <c r="M91" s="227" t="s">
        <v>37</v>
      </c>
      <c r="N91" s="227" t="s">
        <v>36</v>
      </c>
      <c r="O91" s="230" t="s">
        <v>36</v>
      </c>
      <c r="P91" s="227" t="s">
        <v>539</v>
      </c>
      <c r="Q91" s="200" t="s">
        <v>9</v>
      </c>
    </row>
    <row r="92" spans="1:19" s="205" customFormat="1" ht="66">
      <c r="A92" s="219">
        <v>86</v>
      </c>
      <c r="B92" s="220" t="s">
        <v>540</v>
      </c>
      <c r="C92" s="220"/>
      <c r="D92" s="221"/>
      <c r="E92" s="222">
        <v>45131</v>
      </c>
      <c r="F92" s="200" t="s">
        <v>4</v>
      </c>
      <c r="G92" s="201"/>
      <c r="H92" s="201"/>
      <c r="I92" s="201"/>
      <c r="J92" s="201"/>
      <c r="K92" s="201"/>
      <c r="L92" s="220" t="s">
        <v>541</v>
      </c>
      <c r="M92" s="227" t="s">
        <v>37</v>
      </c>
      <c r="N92" s="227" t="s">
        <v>36</v>
      </c>
      <c r="O92" s="230" t="s">
        <v>36</v>
      </c>
      <c r="P92" s="227" t="s">
        <v>514</v>
      </c>
      <c r="Q92" s="200" t="s">
        <v>9</v>
      </c>
    </row>
    <row r="93" spans="1:19" s="205" customFormat="1" ht="132">
      <c r="A93" s="219">
        <v>87</v>
      </c>
      <c r="B93" s="220" t="s">
        <v>542</v>
      </c>
      <c r="C93" s="220"/>
      <c r="D93" s="221"/>
      <c r="E93" s="222">
        <v>45132</v>
      </c>
      <c r="F93" s="200" t="s">
        <v>24</v>
      </c>
      <c r="G93" s="201"/>
      <c r="H93" s="201"/>
      <c r="I93" s="201"/>
      <c r="J93" s="201"/>
      <c r="K93" s="201"/>
      <c r="L93" s="220" t="s">
        <v>543</v>
      </c>
      <c r="M93" s="227" t="s">
        <v>37</v>
      </c>
      <c r="N93" s="227" t="s">
        <v>36</v>
      </c>
      <c r="O93" s="230" t="s">
        <v>36</v>
      </c>
      <c r="P93" s="227" t="s">
        <v>544</v>
      </c>
      <c r="Q93" s="200" t="s">
        <v>456</v>
      </c>
    </row>
    <row r="94" spans="1:19" s="205" customFormat="1" ht="115.5">
      <c r="A94" s="219">
        <v>88</v>
      </c>
      <c r="B94" s="220" t="s">
        <v>545</v>
      </c>
      <c r="C94" s="220"/>
      <c r="D94" s="221"/>
      <c r="E94" s="222">
        <v>45132</v>
      </c>
      <c r="F94" s="200" t="s">
        <v>4</v>
      </c>
      <c r="G94" s="201"/>
      <c r="H94" s="201"/>
      <c r="I94" s="201"/>
      <c r="J94" s="201"/>
      <c r="K94" s="201"/>
      <c r="L94" s="220" t="s">
        <v>546</v>
      </c>
      <c r="M94" s="227" t="s">
        <v>37</v>
      </c>
      <c r="N94" s="227" t="s">
        <v>36</v>
      </c>
      <c r="O94" s="230" t="s">
        <v>36</v>
      </c>
      <c r="P94" s="227" t="s">
        <v>547</v>
      </c>
      <c r="Q94" s="200" t="s">
        <v>548</v>
      </c>
    </row>
    <row r="95" spans="1:19" s="205" customFormat="1" ht="66">
      <c r="A95" s="219">
        <v>89</v>
      </c>
      <c r="B95" s="220" t="s">
        <v>549</v>
      </c>
      <c r="C95" s="220"/>
      <c r="D95" s="221"/>
      <c r="E95" s="222">
        <v>45134</v>
      </c>
      <c r="F95" s="200" t="s">
        <v>4</v>
      </c>
      <c r="G95" s="201"/>
      <c r="H95" s="201"/>
      <c r="I95" s="201"/>
      <c r="J95" s="201"/>
      <c r="K95" s="201"/>
      <c r="L95" s="220" t="s">
        <v>550</v>
      </c>
      <c r="M95" s="227" t="s">
        <v>551</v>
      </c>
      <c r="N95" s="227" t="s">
        <v>36</v>
      </c>
      <c r="O95" s="230" t="s">
        <v>462</v>
      </c>
      <c r="P95" s="227" t="s">
        <v>552</v>
      </c>
      <c r="Q95" s="200" t="s">
        <v>8</v>
      </c>
    </row>
    <row r="96" spans="1:19" s="205" customFormat="1" ht="99">
      <c r="A96" s="219">
        <v>90</v>
      </c>
      <c r="B96" s="220" t="s">
        <v>553</v>
      </c>
      <c r="C96" s="220"/>
      <c r="D96" s="221"/>
      <c r="E96" s="222">
        <v>45134</v>
      </c>
      <c r="F96" s="200" t="s">
        <v>4</v>
      </c>
      <c r="G96" s="201"/>
      <c r="H96" s="201"/>
      <c r="I96" s="201"/>
      <c r="J96" s="201"/>
      <c r="K96" s="201"/>
      <c r="L96" s="220" t="s">
        <v>554</v>
      </c>
      <c r="M96" s="227" t="s">
        <v>37</v>
      </c>
      <c r="N96" s="227" t="s">
        <v>36</v>
      </c>
      <c r="O96" s="230" t="s">
        <v>36</v>
      </c>
      <c r="P96" s="227" t="s">
        <v>555</v>
      </c>
      <c r="Q96" s="200" t="s">
        <v>9</v>
      </c>
    </row>
    <row r="97" spans="1:17" s="205" customFormat="1" ht="99">
      <c r="A97" s="219">
        <v>91</v>
      </c>
      <c r="B97" s="220" t="s">
        <v>556</v>
      </c>
      <c r="C97" s="220"/>
      <c r="D97" s="221"/>
      <c r="E97" s="222">
        <v>45137</v>
      </c>
      <c r="F97" s="200" t="s">
        <v>26</v>
      </c>
      <c r="G97" s="201"/>
      <c r="H97" s="201"/>
      <c r="I97" s="201"/>
      <c r="J97" s="201"/>
      <c r="K97" s="201"/>
      <c r="L97" s="220" t="s">
        <v>557</v>
      </c>
      <c r="M97" s="227" t="s">
        <v>558</v>
      </c>
      <c r="N97" s="227" t="s">
        <v>36</v>
      </c>
      <c r="O97" s="230" t="s">
        <v>36</v>
      </c>
      <c r="P97" s="227" t="s">
        <v>559</v>
      </c>
      <c r="Q97" s="200" t="s">
        <v>456</v>
      </c>
    </row>
    <row r="98" spans="1:17" s="205" customFormat="1" ht="33">
      <c r="A98" s="219">
        <v>92</v>
      </c>
      <c r="B98" s="220" t="s">
        <v>560</v>
      </c>
      <c r="C98" s="220"/>
      <c r="D98" s="221"/>
      <c r="E98" s="222">
        <v>45136</v>
      </c>
      <c r="F98" s="200" t="s">
        <v>4</v>
      </c>
      <c r="G98" s="201"/>
      <c r="H98" s="201"/>
      <c r="I98" s="201"/>
      <c r="J98" s="201"/>
      <c r="K98" s="201"/>
      <c r="L98" s="220" t="s">
        <v>561</v>
      </c>
      <c r="M98" s="227" t="s">
        <v>37</v>
      </c>
      <c r="N98" s="227" t="s">
        <v>36</v>
      </c>
      <c r="O98" s="230" t="s">
        <v>36</v>
      </c>
      <c r="P98" s="227" t="s">
        <v>562</v>
      </c>
      <c r="Q98" s="200" t="s">
        <v>9</v>
      </c>
    </row>
    <row r="99" spans="1:17" s="205" customFormat="1" ht="148.5">
      <c r="A99" s="219">
        <v>93</v>
      </c>
      <c r="B99" s="220" t="s">
        <v>563</v>
      </c>
      <c r="C99" s="220"/>
      <c r="D99" s="221"/>
      <c r="E99" s="222">
        <v>45140</v>
      </c>
      <c r="F99" s="200" t="s">
        <v>4</v>
      </c>
      <c r="G99" s="201"/>
      <c r="H99" s="201"/>
      <c r="I99" s="201"/>
      <c r="J99" s="201"/>
      <c r="K99" s="201"/>
      <c r="L99" s="220" t="s">
        <v>564</v>
      </c>
      <c r="M99" s="227" t="s">
        <v>37</v>
      </c>
      <c r="N99" s="227" t="s">
        <v>36</v>
      </c>
      <c r="O99" s="230" t="s">
        <v>36</v>
      </c>
      <c r="P99" s="227" t="s">
        <v>565</v>
      </c>
      <c r="Q99" s="200" t="s">
        <v>9</v>
      </c>
    </row>
    <row r="100" spans="1:17" s="205" customFormat="1" ht="99">
      <c r="A100" s="219">
        <v>94</v>
      </c>
      <c r="B100" s="220" t="s">
        <v>566</v>
      </c>
      <c r="C100" s="220"/>
      <c r="D100" s="221"/>
      <c r="E100" s="222">
        <v>45140</v>
      </c>
      <c r="F100" s="200" t="s">
        <v>4</v>
      </c>
      <c r="G100" s="201"/>
      <c r="H100" s="201"/>
      <c r="I100" s="201"/>
      <c r="J100" s="201"/>
      <c r="K100" s="201"/>
      <c r="L100" s="220" t="s">
        <v>567</v>
      </c>
      <c r="M100" s="227" t="s">
        <v>37</v>
      </c>
      <c r="N100" s="227" t="s">
        <v>36</v>
      </c>
      <c r="O100" s="230" t="s">
        <v>36</v>
      </c>
      <c r="P100" s="227" t="s">
        <v>568</v>
      </c>
      <c r="Q100" s="200" t="s">
        <v>38</v>
      </c>
    </row>
    <row r="101" spans="1:17" s="205" customFormat="1" ht="115.5">
      <c r="A101" s="219">
        <v>95</v>
      </c>
      <c r="B101" s="220" t="s">
        <v>569</v>
      </c>
      <c r="C101" s="220"/>
      <c r="D101" s="221"/>
      <c r="E101" s="222">
        <v>45141</v>
      </c>
      <c r="F101" s="200" t="s">
        <v>24</v>
      </c>
      <c r="G101" s="201"/>
      <c r="H101" s="201"/>
      <c r="I101" s="201"/>
      <c r="J101" s="201"/>
      <c r="K101" s="201"/>
      <c r="L101" s="220" t="s">
        <v>570</v>
      </c>
      <c r="M101" s="227" t="s">
        <v>37</v>
      </c>
      <c r="N101" s="227" t="s">
        <v>36</v>
      </c>
      <c r="O101" s="230" t="s">
        <v>36</v>
      </c>
      <c r="P101" s="227" t="s">
        <v>571</v>
      </c>
      <c r="Q101" s="200" t="s">
        <v>8</v>
      </c>
    </row>
    <row r="102" spans="1:17" s="205" customFormat="1" ht="49.5">
      <c r="A102" s="219">
        <v>96</v>
      </c>
      <c r="B102" s="220" t="s">
        <v>572</v>
      </c>
      <c r="C102" s="220"/>
      <c r="D102" s="221"/>
      <c r="E102" s="222">
        <v>45143</v>
      </c>
      <c r="F102" s="200" t="s">
        <v>4</v>
      </c>
      <c r="G102" s="201"/>
      <c r="H102" s="201"/>
      <c r="I102" s="201"/>
      <c r="J102" s="201"/>
      <c r="K102" s="201"/>
      <c r="L102" s="220" t="s">
        <v>573</v>
      </c>
      <c r="M102" s="227" t="s">
        <v>37</v>
      </c>
      <c r="N102" s="227" t="s">
        <v>36</v>
      </c>
      <c r="O102" s="230" t="s">
        <v>36</v>
      </c>
      <c r="P102" s="227" t="s">
        <v>574</v>
      </c>
      <c r="Q102" s="200" t="s">
        <v>9</v>
      </c>
    </row>
    <row r="103" spans="1:17" s="205" customFormat="1" ht="66">
      <c r="A103" s="219">
        <v>97</v>
      </c>
      <c r="B103" s="220" t="s">
        <v>575</v>
      </c>
      <c r="C103" s="220"/>
      <c r="D103" s="221"/>
      <c r="E103" s="222">
        <v>45143</v>
      </c>
      <c r="F103" s="200" t="s">
        <v>4</v>
      </c>
      <c r="G103" s="201"/>
      <c r="H103" s="201"/>
      <c r="I103" s="201"/>
      <c r="J103" s="201"/>
      <c r="K103" s="201"/>
      <c r="L103" s="220" t="s">
        <v>576</v>
      </c>
      <c r="M103" s="227" t="s">
        <v>37</v>
      </c>
      <c r="N103" s="227" t="s">
        <v>36</v>
      </c>
      <c r="O103" s="230" t="s">
        <v>36</v>
      </c>
      <c r="P103" s="227" t="s">
        <v>577</v>
      </c>
      <c r="Q103" s="200" t="s">
        <v>38</v>
      </c>
    </row>
    <row r="104" spans="1:17" s="205" customFormat="1" ht="66">
      <c r="A104" s="219">
        <v>98</v>
      </c>
      <c r="B104" s="220" t="s">
        <v>578</v>
      </c>
      <c r="C104" s="220"/>
      <c r="D104" s="221"/>
      <c r="E104" s="222">
        <v>45149</v>
      </c>
      <c r="F104" s="200" t="s">
        <v>4</v>
      </c>
      <c r="G104" s="201"/>
      <c r="H104" s="201"/>
      <c r="I104" s="201"/>
      <c r="J104" s="201"/>
      <c r="K104" s="201"/>
      <c r="L104" s="220" t="s">
        <v>579</v>
      </c>
      <c r="M104" s="227" t="s">
        <v>37</v>
      </c>
      <c r="N104" s="227" t="s">
        <v>36</v>
      </c>
      <c r="O104" s="230" t="s">
        <v>36</v>
      </c>
      <c r="P104" s="227" t="s">
        <v>580</v>
      </c>
      <c r="Q104" s="200" t="s">
        <v>38</v>
      </c>
    </row>
    <row r="105" spans="1:17" s="205" customFormat="1" ht="49.5">
      <c r="A105" s="219">
        <v>99</v>
      </c>
      <c r="B105" s="220" t="s">
        <v>581</v>
      </c>
      <c r="C105" s="220"/>
      <c r="D105" s="221"/>
      <c r="E105" s="222">
        <v>45150</v>
      </c>
      <c r="F105" s="200" t="s">
        <v>4</v>
      </c>
      <c r="G105" s="201"/>
      <c r="H105" s="201"/>
      <c r="I105" s="201"/>
      <c r="J105" s="201"/>
      <c r="K105" s="201"/>
      <c r="L105" s="220" t="s">
        <v>582</v>
      </c>
      <c r="M105" s="227" t="s">
        <v>37</v>
      </c>
      <c r="N105" s="227" t="s">
        <v>36</v>
      </c>
      <c r="O105" s="230" t="s">
        <v>36</v>
      </c>
      <c r="P105" s="227" t="s">
        <v>583</v>
      </c>
      <c r="Q105" s="200" t="s">
        <v>8</v>
      </c>
    </row>
    <row r="106" spans="1:17" s="205" customFormat="1" ht="49.5">
      <c r="A106" s="219">
        <v>100</v>
      </c>
      <c r="B106" s="220" t="s">
        <v>584</v>
      </c>
      <c r="C106" s="220"/>
      <c r="D106" s="221"/>
      <c r="E106" s="222">
        <v>45152</v>
      </c>
      <c r="F106" s="200" t="s">
        <v>4</v>
      </c>
      <c r="G106" s="201"/>
      <c r="H106" s="201"/>
      <c r="I106" s="201"/>
      <c r="J106" s="201"/>
      <c r="K106" s="201"/>
      <c r="L106" s="220" t="s">
        <v>585</v>
      </c>
      <c r="M106" s="227" t="s">
        <v>586</v>
      </c>
      <c r="N106" s="227"/>
      <c r="O106" s="230"/>
      <c r="P106" s="227" t="s">
        <v>587</v>
      </c>
      <c r="Q106" s="200" t="s">
        <v>7</v>
      </c>
    </row>
    <row r="107" spans="1:17" s="205" customFormat="1" ht="115.5">
      <c r="A107" s="219">
        <v>101</v>
      </c>
      <c r="B107" s="220" t="s">
        <v>588</v>
      </c>
      <c r="C107" s="220"/>
      <c r="D107" s="221"/>
      <c r="E107" s="222">
        <v>45157</v>
      </c>
      <c r="F107" s="200" t="s">
        <v>35</v>
      </c>
      <c r="G107" s="201"/>
      <c r="H107" s="201"/>
      <c r="I107" s="201"/>
      <c r="J107" s="201"/>
      <c r="K107" s="201"/>
      <c r="L107" s="220" t="s">
        <v>589</v>
      </c>
      <c r="M107" s="227" t="s">
        <v>37</v>
      </c>
      <c r="N107" s="227" t="s">
        <v>36</v>
      </c>
      <c r="O107" s="230" t="s">
        <v>36</v>
      </c>
      <c r="P107" s="227" t="s">
        <v>590</v>
      </c>
      <c r="Q107" s="200" t="s">
        <v>9</v>
      </c>
    </row>
    <row r="108" spans="1:17" s="205" customFormat="1" ht="99">
      <c r="A108" s="219">
        <v>102</v>
      </c>
      <c r="B108" s="220" t="s">
        <v>591</v>
      </c>
      <c r="C108" s="220"/>
      <c r="D108" s="221"/>
      <c r="E108" s="222">
        <v>45159</v>
      </c>
      <c r="F108" s="200" t="s">
        <v>4</v>
      </c>
      <c r="G108" s="201"/>
      <c r="H108" s="201"/>
      <c r="I108" s="201"/>
      <c r="J108" s="201"/>
      <c r="K108" s="201"/>
      <c r="L108" s="220" t="s">
        <v>592</v>
      </c>
      <c r="M108" s="227" t="s">
        <v>37</v>
      </c>
      <c r="N108" s="227" t="s">
        <v>37</v>
      </c>
      <c r="O108" s="230" t="s">
        <v>36</v>
      </c>
      <c r="P108" s="227" t="s">
        <v>593</v>
      </c>
      <c r="Q108" s="200" t="s">
        <v>7</v>
      </c>
    </row>
    <row r="109" spans="1:17" s="205" customFormat="1" ht="66">
      <c r="A109" s="219">
        <v>103</v>
      </c>
      <c r="B109" s="220" t="s">
        <v>594</v>
      </c>
      <c r="C109" s="220"/>
      <c r="D109" s="221"/>
      <c r="E109" s="222">
        <v>45159</v>
      </c>
      <c r="F109" s="200" t="s">
        <v>4</v>
      </c>
      <c r="G109" s="201"/>
      <c r="H109" s="201"/>
      <c r="I109" s="201"/>
      <c r="J109" s="201"/>
      <c r="K109" s="201"/>
      <c r="L109" s="220" t="s">
        <v>595</v>
      </c>
      <c r="M109" s="227" t="s">
        <v>37</v>
      </c>
      <c r="N109" s="227" t="s">
        <v>36</v>
      </c>
      <c r="O109" s="230" t="s">
        <v>36</v>
      </c>
      <c r="P109" s="227" t="s">
        <v>596</v>
      </c>
      <c r="Q109" s="200" t="s">
        <v>7</v>
      </c>
    </row>
    <row r="110" spans="1:17" s="205" customFormat="1" ht="49.5">
      <c r="A110" s="219">
        <v>104</v>
      </c>
      <c r="B110" s="220" t="s">
        <v>597</v>
      </c>
      <c r="C110" s="220"/>
      <c r="D110" s="221"/>
      <c r="E110" s="222">
        <v>45161</v>
      </c>
      <c r="F110" s="200" t="s">
        <v>35</v>
      </c>
      <c r="G110" s="201"/>
      <c r="H110" s="201"/>
      <c r="I110" s="201"/>
      <c r="J110" s="201"/>
      <c r="K110" s="201"/>
      <c r="L110" s="220" t="s">
        <v>598</v>
      </c>
      <c r="M110" s="227" t="s">
        <v>37</v>
      </c>
      <c r="N110" s="227" t="s">
        <v>36</v>
      </c>
      <c r="O110" s="230" t="s">
        <v>36</v>
      </c>
      <c r="P110" s="227" t="s">
        <v>599</v>
      </c>
      <c r="Q110" s="200" t="s">
        <v>9</v>
      </c>
    </row>
    <row r="111" spans="1:17" s="205" customFormat="1" ht="99">
      <c r="A111" s="219">
        <v>105</v>
      </c>
      <c r="B111" s="220" t="s">
        <v>600</v>
      </c>
      <c r="C111" s="220"/>
      <c r="D111" s="221"/>
      <c r="E111" s="222">
        <v>45162</v>
      </c>
      <c r="F111" s="200" t="s">
        <v>601</v>
      </c>
      <c r="G111" s="201"/>
      <c r="H111" s="201"/>
      <c r="I111" s="201"/>
      <c r="J111" s="201"/>
      <c r="K111" s="201"/>
      <c r="L111" s="220" t="s">
        <v>602</v>
      </c>
      <c r="M111" s="227" t="s">
        <v>37</v>
      </c>
      <c r="N111" s="227" t="s">
        <v>36</v>
      </c>
      <c r="O111" s="230" t="s">
        <v>36</v>
      </c>
      <c r="P111" s="227" t="s">
        <v>603</v>
      </c>
      <c r="Q111" s="200" t="s">
        <v>38</v>
      </c>
    </row>
    <row r="112" spans="1:17" s="205" customFormat="1" ht="82.5">
      <c r="A112" s="219">
        <v>106</v>
      </c>
      <c r="B112" s="220" t="s">
        <v>604</v>
      </c>
      <c r="C112" s="220"/>
      <c r="D112" s="221"/>
      <c r="E112" s="222">
        <v>45163</v>
      </c>
      <c r="F112" s="200" t="s">
        <v>4</v>
      </c>
      <c r="G112" s="201"/>
      <c r="H112" s="201"/>
      <c r="I112" s="201"/>
      <c r="J112" s="201"/>
      <c r="K112" s="201"/>
      <c r="L112" s="220" t="s">
        <v>605</v>
      </c>
      <c r="M112" s="227" t="s">
        <v>37</v>
      </c>
      <c r="N112" s="227" t="s">
        <v>36</v>
      </c>
      <c r="O112" s="230" t="s">
        <v>36</v>
      </c>
      <c r="P112" s="227" t="s">
        <v>606</v>
      </c>
      <c r="Q112" s="200" t="s">
        <v>38</v>
      </c>
    </row>
    <row r="113" spans="1:17" s="205" customFormat="1" ht="148.5">
      <c r="A113" s="219">
        <v>107</v>
      </c>
      <c r="B113" s="220" t="s">
        <v>607</v>
      </c>
      <c r="C113" s="220"/>
      <c r="D113" s="221"/>
      <c r="E113" s="222">
        <v>45170</v>
      </c>
      <c r="F113" s="200" t="s">
        <v>25</v>
      </c>
      <c r="G113" s="201"/>
      <c r="H113" s="201"/>
      <c r="I113" s="201"/>
      <c r="J113" s="201"/>
      <c r="K113" s="201"/>
      <c r="L113" s="220" t="s">
        <v>608</v>
      </c>
      <c r="M113" s="227" t="s">
        <v>37</v>
      </c>
      <c r="N113" s="227" t="s">
        <v>36</v>
      </c>
      <c r="O113" s="230" t="s">
        <v>36</v>
      </c>
      <c r="P113" s="227" t="s">
        <v>609</v>
      </c>
      <c r="Q113" s="200" t="s">
        <v>548</v>
      </c>
    </row>
    <row r="114" spans="1:17" s="205" customFormat="1" ht="82.5">
      <c r="A114" s="219">
        <v>108</v>
      </c>
      <c r="B114" s="220" t="s">
        <v>610</v>
      </c>
      <c r="C114" s="220"/>
      <c r="D114" s="221"/>
      <c r="E114" s="222">
        <v>45175</v>
      </c>
      <c r="F114" s="200" t="s">
        <v>25</v>
      </c>
      <c r="G114" s="201"/>
      <c r="H114" s="201"/>
      <c r="I114" s="201"/>
      <c r="J114" s="201"/>
      <c r="K114" s="201"/>
      <c r="L114" s="220" t="s">
        <v>611</v>
      </c>
      <c r="M114" s="227" t="s">
        <v>37</v>
      </c>
      <c r="N114" s="227" t="s">
        <v>36</v>
      </c>
      <c r="O114" s="230" t="s">
        <v>36</v>
      </c>
      <c r="P114" s="227" t="s">
        <v>612</v>
      </c>
      <c r="Q114" s="200" t="s">
        <v>7</v>
      </c>
    </row>
    <row r="115" spans="1:17" s="205" customFormat="1" ht="49.5">
      <c r="A115" s="219">
        <v>109</v>
      </c>
      <c r="B115" s="220" t="s">
        <v>613</v>
      </c>
      <c r="C115" s="220"/>
      <c r="D115" s="221"/>
      <c r="E115" s="222">
        <v>45175</v>
      </c>
      <c r="F115" s="200" t="s">
        <v>4</v>
      </c>
      <c r="G115" s="201"/>
      <c r="H115" s="201"/>
      <c r="I115" s="201"/>
      <c r="J115" s="201"/>
      <c r="K115" s="201"/>
      <c r="L115" s="220" t="s">
        <v>614</v>
      </c>
      <c r="M115" s="227" t="s">
        <v>37</v>
      </c>
      <c r="N115" s="227" t="s">
        <v>36</v>
      </c>
      <c r="O115" s="230" t="s">
        <v>36</v>
      </c>
      <c r="P115" s="227" t="s">
        <v>615</v>
      </c>
      <c r="Q115" s="200" t="s">
        <v>6</v>
      </c>
    </row>
    <row r="116" spans="1:17" s="205" customFormat="1" ht="115.5">
      <c r="A116" s="219">
        <v>110</v>
      </c>
      <c r="B116" s="220" t="s">
        <v>616</v>
      </c>
      <c r="C116" s="220"/>
      <c r="D116" s="221"/>
      <c r="E116" s="222">
        <v>45176</v>
      </c>
      <c r="F116" s="200" t="s">
        <v>4</v>
      </c>
      <c r="G116" s="201"/>
      <c r="H116" s="201"/>
      <c r="I116" s="201"/>
      <c r="J116" s="201"/>
      <c r="K116" s="201"/>
      <c r="L116" s="220" t="s">
        <v>617</v>
      </c>
      <c r="M116" s="227" t="s">
        <v>37</v>
      </c>
      <c r="N116" s="227" t="s">
        <v>36</v>
      </c>
      <c r="O116" s="230" t="s">
        <v>36</v>
      </c>
      <c r="P116" s="227" t="s">
        <v>618</v>
      </c>
      <c r="Q116" s="200" t="s">
        <v>8</v>
      </c>
    </row>
    <row r="117" spans="1:17" s="205" customFormat="1" ht="148.5">
      <c r="A117" s="219">
        <v>111</v>
      </c>
      <c r="B117" s="220" t="s">
        <v>619</v>
      </c>
      <c r="C117" s="220"/>
      <c r="D117" s="221"/>
      <c r="E117" s="222">
        <v>45177</v>
      </c>
      <c r="F117" s="200" t="s">
        <v>4</v>
      </c>
      <c r="G117" s="201"/>
      <c r="H117" s="201"/>
      <c r="I117" s="201"/>
      <c r="J117" s="201"/>
      <c r="K117" s="201"/>
      <c r="L117" s="220" t="s">
        <v>620</v>
      </c>
      <c r="M117" s="227" t="s">
        <v>37</v>
      </c>
      <c r="N117" s="227" t="s">
        <v>36</v>
      </c>
      <c r="O117" s="230" t="s">
        <v>36</v>
      </c>
      <c r="P117" s="227" t="s">
        <v>583</v>
      </c>
      <c r="Q117" s="200" t="s">
        <v>8</v>
      </c>
    </row>
    <row r="118" spans="1:17" s="205" customFormat="1" ht="49.5">
      <c r="A118" s="219">
        <v>112</v>
      </c>
      <c r="B118" s="220" t="s">
        <v>621</v>
      </c>
      <c r="C118" s="220"/>
      <c r="D118" s="221"/>
      <c r="E118" s="222">
        <v>45177</v>
      </c>
      <c r="F118" s="200" t="s">
        <v>4</v>
      </c>
      <c r="G118" s="201"/>
      <c r="H118" s="201"/>
      <c r="I118" s="201"/>
      <c r="J118" s="201"/>
      <c r="K118" s="201"/>
      <c r="L118" s="220" t="s">
        <v>622</v>
      </c>
      <c r="M118" s="227" t="s">
        <v>37</v>
      </c>
      <c r="N118" s="227" t="s">
        <v>36</v>
      </c>
      <c r="O118" s="230" t="s">
        <v>36</v>
      </c>
      <c r="P118" s="227" t="s">
        <v>623</v>
      </c>
      <c r="Q118" s="200" t="s">
        <v>8</v>
      </c>
    </row>
    <row r="119" spans="1:17" s="205" customFormat="1" ht="132">
      <c r="A119" s="219">
        <v>113</v>
      </c>
      <c r="B119" s="220" t="s">
        <v>624</v>
      </c>
      <c r="C119" s="220"/>
      <c r="D119" s="221"/>
      <c r="E119" s="222">
        <v>45178</v>
      </c>
      <c r="F119" s="200" t="s">
        <v>4</v>
      </c>
      <c r="G119" s="201"/>
      <c r="H119" s="201"/>
      <c r="I119" s="201"/>
      <c r="J119" s="201"/>
      <c r="K119" s="201"/>
      <c r="L119" s="220" t="s">
        <v>625</v>
      </c>
      <c r="M119" s="227" t="s">
        <v>37</v>
      </c>
      <c r="N119" s="227" t="s">
        <v>36</v>
      </c>
      <c r="O119" s="230" t="s">
        <v>36</v>
      </c>
      <c r="P119" s="227" t="s">
        <v>626</v>
      </c>
      <c r="Q119" s="200" t="s">
        <v>9</v>
      </c>
    </row>
    <row r="120" spans="1:17" s="205" customFormat="1" ht="115.5">
      <c r="A120" s="219">
        <v>114</v>
      </c>
      <c r="B120" s="220" t="s">
        <v>627</v>
      </c>
      <c r="C120" s="220"/>
      <c r="D120" s="221"/>
      <c r="E120" s="222">
        <v>45178</v>
      </c>
      <c r="F120" s="200" t="s">
        <v>25</v>
      </c>
      <c r="G120" s="201"/>
      <c r="H120" s="201"/>
      <c r="I120" s="201"/>
      <c r="J120" s="201"/>
      <c r="K120" s="201"/>
      <c r="L120" s="220" t="s">
        <v>628</v>
      </c>
      <c r="M120" s="227" t="s">
        <v>37</v>
      </c>
      <c r="N120" s="227" t="s">
        <v>36</v>
      </c>
      <c r="O120" s="230" t="s">
        <v>36</v>
      </c>
      <c r="P120" s="227" t="s">
        <v>629</v>
      </c>
      <c r="Q120" s="200" t="s">
        <v>548</v>
      </c>
    </row>
    <row r="121" spans="1:17" s="205" customFormat="1" ht="66">
      <c r="A121" s="219">
        <v>115</v>
      </c>
      <c r="B121" s="220" t="s">
        <v>630</v>
      </c>
      <c r="C121" s="220"/>
      <c r="D121" s="221"/>
      <c r="E121" s="222">
        <v>45179</v>
      </c>
      <c r="F121" s="200" t="s">
        <v>4</v>
      </c>
      <c r="G121" s="201"/>
      <c r="H121" s="201"/>
      <c r="I121" s="201"/>
      <c r="J121" s="201"/>
      <c r="K121" s="201"/>
      <c r="L121" s="220" t="s">
        <v>631</v>
      </c>
      <c r="M121" s="227" t="s">
        <v>37</v>
      </c>
      <c r="N121" s="227" t="s">
        <v>36</v>
      </c>
      <c r="O121" s="230" t="s">
        <v>36</v>
      </c>
      <c r="P121" s="227" t="s">
        <v>632</v>
      </c>
      <c r="Q121" s="200" t="s">
        <v>9</v>
      </c>
    </row>
    <row r="122" spans="1:17" s="205" customFormat="1" ht="148.5">
      <c r="A122" s="219">
        <v>116</v>
      </c>
      <c r="B122" s="220" t="s">
        <v>633</v>
      </c>
      <c r="C122" s="220"/>
      <c r="D122" s="221"/>
      <c r="E122" s="222">
        <v>45182</v>
      </c>
      <c r="F122" s="200" t="s">
        <v>24</v>
      </c>
      <c r="G122" s="201"/>
      <c r="H122" s="201"/>
      <c r="I122" s="201"/>
      <c r="J122" s="201"/>
      <c r="K122" s="201"/>
      <c r="L122" s="220" t="s">
        <v>634</v>
      </c>
      <c r="M122" s="227" t="s">
        <v>37</v>
      </c>
      <c r="N122" s="227" t="s">
        <v>36</v>
      </c>
      <c r="O122" s="230" t="s">
        <v>36</v>
      </c>
      <c r="P122" s="227" t="s">
        <v>635</v>
      </c>
      <c r="Q122" s="200" t="s">
        <v>8</v>
      </c>
    </row>
    <row r="123" spans="1:17" s="205" customFormat="1" ht="82.5">
      <c r="A123" s="219">
        <v>117</v>
      </c>
      <c r="B123" s="220" t="s">
        <v>636</v>
      </c>
      <c r="C123" s="220"/>
      <c r="D123" s="221"/>
      <c r="E123" s="222">
        <v>45183</v>
      </c>
      <c r="F123" s="200" t="s">
        <v>24</v>
      </c>
      <c r="G123" s="201"/>
      <c r="H123" s="201"/>
      <c r="I123" s="201"/>
      <c r="J123" s="201"/>
      <c r="K123" s="201"/>
      <c r="L123" s="220" t="s">
        <v>637</v>
      </c>
      <c r="M123" s="227" t="s">
        <v>37</v>
      </c>
      <c r="N123" s="227" t="s">
        <v>36</v>
      </c>
      <c r="O123" s="230" t="s">
        <v>36</v>
      </c>
      <c r="P123" s="227" t="s">
        <v>547</v>
      </c>
      <c r="Q123" s="200" t="s">
        <v>548</v>
      </c>
    </row>
    <row r="124" spans="1:17" s="205" customFormat="1" ht="132">
      <c r="A124" s="219">
        <v>118</v>
      </c>
      <c r="B124" s="220" t="s">
        <v>638</v>
      </c>
      <c r="C124" s="220"/>
      <c r="D124" s="221"/>
      <c r="E124" s="222">
        <v>45184</v>
      </c>
      <c r="F124" s="200" t="s">
        <v>4</v>
      </c>
      <c r="G124" s="201"/>
      <c r="H124" s="201"/>
      <c r="I124" s="201"/>
      <c r="J124" s="201"/>
      <c r="K124" s="201"/>
      <c r="L124" s="220" t="s">
        <v>639</v>
      </c>
      <c r="M124" s="227" t="s">
        <v>37</v>
      </c>
      <c r="N124" s="227" t="s">
        <v>36</v>
      </c>
      <c r="O124" s="230" t="s">
        <v>36</v>
      </c>
      <c r="P124" s="227" t="s">
        <v>640</v>
      </c>
      <c r="Q124" s="200" t="s">
        <v>9</v>
      </c>
    </row>
    <row r="125" spans="1:17" s="205" customFormat="1" ht="49.5">
      <c r="A125" s="219">
        <v>119</v>
      </c>
      <c r="B125" s="220" t="s">
        <v>641</v>
      </c>
      <c r="C125" s="220"/>
      <c r="D125" s="221"/>
      <c r="E125" s="222">
        <v>45184</v>
      </c>
      <c r="F125" s="200" t="s">
        <v>26</v>
      </c>
      <c r="G125" s="201"/>
      <c r="H125" s="201"/>
      <c r="I125" s="201"/>
      <c r="J125" s="201"/>
      <c r="K125" s="201"/>
      <c r="L125" s="220" t="s">
        <v>642</v>
      </c>
      <c r="M125" s="227" t="s">
        <v>37</v>
      </c>
      <c r="N125" s="227" t="s">
        <v>36</v>
      </c>
      <c r="O125" s="230" t="s">
        <v>36</v>
      </c>
      <c r="P125" s="227" t="s">
        <v>643</v>
      </c>
      <c r="Q125" s="200" t="s">
        <v>6</v>
      </c>
    </row>
    <row r="126" spans="1:17" s="205" customFormat="1" ht="115.5">
      <c r="A126" s="219">
        <v>120</v>
      </c>
      <c r="B126" s="220" t="s">
        <v>644</v>
      </c>
      <c r="C126" s="220"/>
      <c r="D126" s="221"/>
      <c r="E126" s="222">
        <v>45185</v>
      </c>
      <c r="F126" s="200" t="s">
        <v>24</v>
      </c>
      <c r="G126" s="201"/>
      <c r="H126" s="201"/>
      <c r="I126" s="201"/>
      <c r="J126" s="201"/>
      <c r="K126" s="201"/>
      <c r="L126" s="220" t="s">
        <v>645</v>
      </c>
      <c r="M126" s="227" t="s">
        <v>37</v>
      </c>
      <c r="N126" s="227" t="s">
        <v>36</v>
      </c>
      <c r="O126" s="230" t="s">
        <v>36</v>
      </c>
      <c r="P126" s="227" t="s">
        <v>646</v>
      </c>
      <c r="Q126" s="200" t="s">
        <v>9</v>
      </c>
    </row>
    <row r="127" spans="1:17" s="205" customFormat="1" ht="115.5">
      <c r="A127" s="219">
        <v>121</v>
      </c>
      <c r="B127" s="220" t="s">
        <v>647</v>
      </c>
      <c r="C127" s="220"/>
      <c r="D127" s="221"/>
      <c r="E127" s="222">
        <v>45185</v>
      </c>
      <c r="F127" s="200" t="s">
        <v>4</v>
      </c>
      <c r="G127" s="201"/>
      <c r="H127" s="201"/>
      <c r="I127" s="201"/>
      <c r="J127" s="201"/>
      <c r="K127" s="201"/>
      <c r="L127" s="220" t="s">
        <v>645</v>
      </c>
      <c r="M127" s="227" t="s">
        <v>37</v>
      </c>
      <c r="N127" s="227" t="s">
        <v>36</v>
      </c>
      <c r="O127" s="230" t="s">
        <v>36</v>
      </c>
      <c r="P127" s="227" t="s">
        <v>646</v>
      </c>
      <c r="Q127" s="200" t="s">
        <v>9</v>
      </c>
    </row>
    <row r="128" spans="1:17" s="205" customFormat="1" ht="82.5">
      <c r="A128" s="219">
        <v>122</v>
      </c>
      <c r="B128" s="220" t="s">
        <v>648</v>
      </c>
      <c r="C128" s="220"/>
      <c r="D128" s="221"/>
      <c r="E128" s="222">
        <v>45186</v>
      </c>
      <c r="F128" s="200" t="s">
        <v>4</v>
      </c>
      <c r="G128" s="201"/>
      <c r="H128" s="201"/>
      <c r="I128" s="201"/>
      <c r="J128" s="201"/>
      <c r="K128" s="201"/>
      <c r="L128" s="220" t="s">
        <v>649</v>
      </c>
      <c r="M128" s="227" t="s">
        <v>37</v>
      </c>
      <c r="N128" s="227" t="s">
        <v>36</v>
      </c>
      <c r="O128" s="230" t="s">
        <v>36</v>
      </c>
      <c r="P128" s="227" t="s">
        <v>650</v>
      </c>
      <c r="Q128" s="200" t="s">
        <v>8</v>
      </c>
    </row>
    <row r="129" spans="1:17" s="205" customFormat="1" ht="132">
      <c r="A129" s="219">
        <v>123</v>
      </c>
      <c r="B129" s="220" t="s">
        <v>651</v>
      </c>
      <c r="C129" s="220"/>
      <c r="D129" s="221"/>
      <c r="E129" s="222">
        <v>45186</v>
      </c>
      <c r="F129" s="200" t="s">
        <v>24</v>
      </c>
      <c r="G129" s="201"/>
      <c r="H129" s="201"/>
      <c r="I129" s="201"/>
      <c r="J129" s="201"/>
      <c r="K129" s="201"/>
      <c r="L129" s="220" t="s">
        <v>652</v>
      </c>
      <c r="M129" s="227" t="s">
        <v>37</v>
      </c>
      <c r="N129" s="227" t="s">
        <v>36</v>
      </c>
      <c r="O129" s="230" t="s">
        <v>36</v>
      </c>
      <c r="P129" s="227" t="s">
        <v>653</v>
      </c>
      <c r="Q129" s="200" t="s">
        <v>6</v>
      </c>
    </row>
    <row r="130" spans="1:17" s="205" customFormat="1" ht="66">
      <c r="A130" s="219">
        <v>124</v>
      </c>
      <c r="B130" s="220" t="s">
        <v>654</v>
      </c>
      <c r="C130" s="220"/>
      <c r="D130" s="221"/>
      <c r="E130" s="222">
        <v>45186</v>
      </c>
      <c r="F130" s="200" t="s">
        <v>4</v>
      </c>
      <c r="G130" s="201"/>
      <c r="H130" s="201"/>
      <c r="I130" s="201"/>
      <c r="J130" s="201"/>
      <c r="K130" s="201"/>
      <c r="L130" s="220" t="s">
        <v>655</v>
      </c>
      <c r="M130" s="227" t="s">
        <v>37</v>
      </c>
      <c r="N130" s="227" t="s">
        <v>36</v>
      </c>
      <c r="O130" s="230" t="s">
        <v>36</v>
      </c>
      <c r="P130" s="227" t="s">
        <v>396</v>
      </c>
      <c r="Q130" s="200" t="s">
        <v>9</v>
      </c>
    </row>
    <row r="131" spans="1:17" s="205" customFormat="1" ht="99">
      <c r="A131" s="219">
        <v>125</v>
      </c>
      <c r="B131" s="220" t="s">
        <v>656</v>
      </c>
      <c r="C131" s="220"/>
      <c r="D131" s="221"/>
      <c r="E131" s="222">
        <v>45186</v>
      </c>
      <c r="F131" s="200" t="s">
        <v>4</v>
      </c>
      <c r="G131" s="201"/>
      <c r="H131" s="201"/>
      <c r="I131" s="201"/>
      <c r="J131" s="201"/>
      <c r="K131" s="201"/>
      <c r="L131" s="220" t="s">
        <v>657</v>
      </c>
      <c r="M131" s="227" t="s">
        <v>37</v>
      </c>
      <c r="N131" s="227" t="s">
        <v>36</v>
      </c>
      <c r="O131" s="230" t="s">
        <v>36</v>
      </c>
      <c r="P131" s="227" t="s">
        <v>658</v>
      </c>
      <c r="Q131" s="200" t="s">
        <v>9</v>
      </c>
    </row>
    <row r="132" spans="1:17" s="205" customFormat="1" ht="49.5">
      <c r="A132" s="219">
        <v>126</v>
      </c>
      <c r="B132" s="220" t="s">
        <v>659</v>
      </c>
      <c r="C132" s="220"/>
      <c r="D132" s="221"/>
      <c r="E132" s="222">
        <v>45187</v>
      </c>
      <c r="F132" s="200" t="s">
        <v>4</v>
      </c>
      <c r="G132" s="201"/>
      <c r="H132" s="201"/>
      <c r="I132" s="201"/>
      <c r="J132" s="201"/>
      <c r="K132" s="201"/>
      <c r="L132" s="220" t="s">
        <v>660</v>
      </c>
      <c r="M132" s="227" t="s">
        <v>37</v>
      </c>
      <c r="N132" s="227" t="s">
        <v>36</v>
      </c>
      <c r="O132" s="230" t="s">
        <v>36</v>
      </c>
      <c r="P132" s="227" t="s">
        <v>514</v>
      </c>
      <c r="Q132" s="200" t="s">
        <v>9</v>
      </c>
    </row>
    <row r="133" spans="1:17" s="205" customFormat="1" ht="82.5">
      <c r="A133" s="219">
        <v>127</v>
      </c>
      <c r="B133" s="220" t="s">
        <v>661</v>
      </c>
      <c r="C133" s="220"/>
      <c r="D133" s="221"/>
      <c r="E133" s="222">
        <v>45187</v>
      </c>
      <c r="F133" s="200" t="s">
        <v>4</v>
      </c>
      <c r="G133" s="201"/>
      <c r="H133" s="201"/>
      <c r="I133" s="201"/>
      <c r="J133" s="201"/>
      <c r="K133" s="201"/>
      <c r="L133" s="220" t="s">
        <v>662</v>
      </c>
      <c r="M133" s="227" t="s">
        <v>37</v>
      </c>
      <c r="N133" s="227" t="s">
        <v>36</v>
      </c>
      <c r="O133" s="230" t="s">
        <v>36</v>
      </c>
      <c r="P133" s="227" t="s">
        <v>663</v>
      </c>
      <c r="Q133" s="200" t="s">
        <v>9</v>
      </c>
    </row>
    <row r="134" spans="1:17" s="205" customFormat="1" ht="115.5">
      <c r="A134" s="219">
        <v>128</v>
      </c>
      <c r="B134" s="220" t="s">
        <v>664</v>
      </c>
      <c r="C134" s="220"/>
      <c r="D134" s="221"/>
      <c r="E134" s="222">
        <v>45188</v>
      </c>
      <c r="F134" s="200" t="s">
        <v>24</v>
      </c>
      <c r="G134" s="201"/>
      <c r="H134" s="201"/>
      <c r="I134" s="201"/>
      <c r="J134" s="201"/>
      <c r="K134" s="201"/>
      <c r="L134" s="220" t="s">
        <v>665</v>
      </c>
      <c r="M134" s="227" t="s">
        <v>37</v>
      </c>
      <c r="N134" s="227" t="s">
        <v>36</v>
      </c>
      <c r="O134" s="230" t="s">
        <v>36</v>
      </c>
      <c r="P134" s="227" t="s">
        <v>666</v>
      </c>
      <c r="Q134" s="200" t="s">
        <v>9</v>
      </c>
    </row>
    <row r="135" spans="1:17" s="205" customFormat="1" ht="66">
      <c r="A135" s="219">
        <v>129</v>
      </c>
      <c r="B135" s="220" t="s">
        <v>667</v>
      </c>
      <c r="C135" s="220"/>
      <c r="D135" s="221"/>
      <c r="E135" s="222">
        <v>45188</v>
      </c>
      <c r="F135" s="200" t="s">
        <v>4</v>
      </c>
      <c r="G135" s="201"/>
      <c r="H135" s="201"/>
      <c r="I135" s="201"/>
      <c r="J135" s="201"/>
      <c r="K135" s="201"/>
      <c r="L135" s="220" t="s">
        <v>668</v>
      </c>
      <c r="M135" s="227" t="s">
        <v>37</v>
      </c>
      <c r="N135" s="227" t="s">
        <v>36</v>
      </c>
      <c r="O135" s="230" t="s">
        <v>36</v>
      </c>
      <c r="P135" s="227" t="s">
        <v>669</v>
      </c>
      <c r="Q135" s="200" t="s">
        <v>7</v>
      </c>
    </row>
    <row r="136" spans="1:17" s="205" customFormat="1" ht="99">
      <c r="A136" s="219">
        <v>130</v>
      </c>
      <c r="B136" s="220" t="s">
        <v>670</v>
      </c>
      <c r="C136" s="220"/>
      <c r="D136" s="221"/>
      <c r="E136" s="222">
        <v>45188</v>
      </c>
      <c r="F136" s="200" t="s">
        <v>4</v>
      </c>
      <c r="G136" s="201"/>
      <c r="H136" s="201"/>
      <c r="I136" s="201"/>
      <c r="J136" s="201"/>
      <c r="K136" s="201"/>
      <c r="L136" s="220" t="s">
        <v>671</v>
      </c>
      <c r="M136" s="227" t="s">
        <v>37</v>
      </c>
      <c r="N136" s="227" t="s">
        <v>36</v>
      </c>
      <c r="O136" s="230" t="s">
        <v>36</v>
      </c>
      <c r="P136" s="227" t="s">
        <v>672</v>
      </c>
      <c r="Q136" s="200" t="s">
        <v>7</v>
      </c>
    </row>
    <row r="137" spans="1:17" s="205" customFormat="1" ht="82.5">
      <c r="A137" s="219">
        <v>131</v>
      </c>
      <c r="B137" s="220" t="s">
        <v>673</v>
      </c>
      <c r="C137" s="220"/>
      <c r="D137" s="221"/>
      <c r="E137" s="222">
        <v>45193</v>
      </c>
      <c r="F137" s="200" t="s">
        <v>4</v>
      </c>
      <c r="G137" s="201"/>
      <c r="H137" s="201"/>
      <c r="I137" s="201"/>
      <c r="J137" s="201"/>
      <c r="K137" s="201"/>
      <c r="L137" s="220" t="s">
        <v>674</v>
      </c>
      <c r="M137" s="227" t="s">
        <v>37</v>
      </c>
      <c r="N137" s="227" t="s">
        <v>36</v>
      </c>
      <c r="O137" s="230" t="s">
        <v>36</v>
      </c>
      <c r="P137" s="227" t="s">
        <v>675</v>
      </c>
      <c r="Q137" s="200" t="s">
        <v>8</v>
      </c>
    </row>
    <row r="138" spans="1:17" s="205" customFormat="1" ht="49.5">
      <c r="A138" s="219">
        <v>132</v>
      </c>
      <c r="B138" s="220" t="s">
        <v>676</v>
      </c>
      <c r="C138" s="220"/>
      <c r="D138" s="221"/>
      <c r="E138" s="222">
        <v>45194</v>
      </c>
      <c r="F138" s="200" t="s">
        <v>24</v>
      </c>
      <c r="G138" s="201"/>
      <c r="H138" s="201"/>
      <c r="I138" s="201"/>
      <c r="J138" s="201"/>
      <c r="K138" s="201"/>
      <c r="L138" s="220" t="s">
        <v>677</v>
      </c>
      <c r="M138" s="227" t="s">
        <v>37</v>
      </c>
      <c r="N138" s="227" t="s">
        <v>36</v>
      </c>
      <c r="O138" s="230" t="s">
        <v>36</v>
      </c>
      <c r="P138" s="227" t="s">
        <v>678</v>
      </c>
      <c r="Q138" s="200" t="s">
        <v>9</v>
      </c>
    </row>
    <row r="139" spans="1:17" s="205" customFormat="1" ht="132">
      <c r="A139" s="219">
        <v>133</v>
      </c>
      <c r="B139" s="220" t="s">
        <v>679</v>
      </c>
      <c r="C139" s="220"/>
      <c r="D139" s="221"/>
      <c r="E139" s="222">
        <v>45197</v>
      </c>
      <c r="F139" s="200" t="s">
        <v>24</v>
      </c>
      <c r="G139" s="201"/>
      <c r="H139" s="201"/>
      <c r="I139" s="201"/>
      <c r="J139" s="201"/>
      <c r="K139" s="201"/>
      <c r="L139" s="220" t="s">
        <v>680</v>
      </c>
      <c r="M139" s="227" t="s">
        <v>37</v>
      </c>
      <c r="N139" s="227" t="s">
        <v>36</v>
      </c>
      <c r="O139" s="230" t="s">
        <v>36</v>
      </c>
      <c r="P139" s="227" t="s">
        <v>681</v>
      </c>
      <c r="Q139" s="200" t="s">
        <v>7</v>
      </c>
    </row>
    <row r="140" spans="1:17" s="205" customFormat="1" ht="132">
      <c r="A140" s="219">
        <v>134</v>
      </c>
      <c r="B140" s="220" t="s">
        <v>682</v>
      </c>
      <c r="C140" s="220"/>
      <c r="D140" s="221"/>
      <c r="E140" s="222">
        <v>45198</v>
      </c>
      <c r="F140" s="200" t="s">
        <v>24</v>
      </c>
      <c r="G140" s="201"/>
      <c r="H140" s="201"/>
      <c r="I140" s="201"/>
      <c r="J140" s="201"/>
      <c r="K140" s="201"/>
      <c r="L140" s="220" t="s">
        <v>683</v>
      </c>
      <c r="M140" s="227" t="s">
        <v>37</v>
      </c>
      <c r="N140" s="227" t="s">
        <v>36</v>
      </c>
      <c r="O140" s="230" t="s">
        <v>36</v>
      </c>
      <c r="P140" s="227" t="s">
        <v>684</v>
      </c>
      <c r="Q140" s="200" t="s">
        <v>548</v>
      </c>
    </row>
    <row r="141" spans="1:17" s="205" customFormat="1" ht="49.5">
      <c r="A141" s="219">
        <v>135</v>
      </c>
      <c r="B141" s="220" t="s">
        <v>685</v>
      </c>
      <c r="C141" s="220"/>
      <c r="D141" s="221"/>
      <c r="E141" s="222">
        <v>45198</v>
      </c>
      <c r="F141" s="200" t="s">
        <v>4</v>
      </c>
      <c r="G141" s="201"/>
      <c r="H141" s="201"/>
      <c r="I141" s="201"/>
      <c r="J141" s="201"/>
      <c r="K141" s="201"/>
      <c r="L141" s="220" t="s">
        <v>686</v>
      </c>
      <c r="M141" s="227" t="s">
        <v>37</v>
      </c>
      <c r="N141" s="227" t="s">
        <v>36</v>
      </c>
      <c r="O141" s="230" t="s">
        <v>36</v>
      </c>
      <c r="P141" s="227" t="s">
        <v>687</v>
      </c>
      <c r="Q141" s="200" t="s">
        <v>548</v>
      </c>
    </row>
    <row r="142" spans="1:17" s="229" customFormat="1" ht="60" customHeight="1">
      <c r="A142" s="219">
        <v>136</v>
      </c>
      <c r="B142" s="220" t="s">
        <v>360</v>
      </c>
      <c r="C142" s="222">
        <v>45201</v>
      </c>
      <c r="D142" s="200" t="s">
        <v>24</v>
      </c>
      <c r="E142" s="220" t="s">
        <v>361</v>
      </c>
      <c r="F142" s="227" t="s">
        <v>37</v>
      </c>
      <c r="G142" s="219" t="s">
        <v>36</v>
      </c>
      <c r="H142" s="228" t="s">
        <v>36</v>
      </c>
      <c r="I142" s="227" t="s">
        <v>362</v>
      </c>
      <c r="J142" s="219" t="s">
        <v>8</v>
      </c>
      <c r="K142" s="219">
        <v>6</v>
      </c>
      <c r="L142" s="220" t="s">
        <v>361</v>
      </c>
      <c r="M142" s="227" t="s">
        <v>37</v>
      </c>
      <c r="N142" s="219" t="s">
        <v>36</v>
      </c>
      <c r="O142" s="228" t="s">
        <v>36</v>
      </c>
      <c r="P142" s="227" t="s">
        <v>362</v>
      </c>
      <c r="Q142" s="219" t="s">
        <v>8</v>
      </c>
    </row>
    <row r="143" spans="1:17" s="229" customFormat="1" ht="60" customHeight="1">
      <c r="A143" s="219">
        <v>137</v>
      </c>
      <c r="B143" s="220" t="s">
        <v>363</v>
      </c>
      <c r="C143" s="222">
        <v>45205</v>
      </c>
      <c r="D143" s="200" t="s">
        <v>35</v>
      </c>
      <c r="E143" s="220" t="s">
        <v>364</v>
      </c>
      <c r="F143" s="227" t="s">
        <v>37</v>
      </c>
      <c r="G143" s="219" t="s">
        <v>36</v>
      </c>
      <c r="H143" s="228" t="s">
        <v>36</v>
      </c>
      <c r="I143" s="227" t="s">
        <v>365</v>
      </c>
      <c r="J143" s="219" t="s">
        <v>9</v>
      </c>
      <c r="K143" s="219">
        <v>8</v>
      </c>
      <c r="L143" s="220" t="s">
        <v>364</v>
      </c>
      <c r="M143" s="227" t="s">
        <v>37</v>
      </c>
      <c r="N143" s="219" t="s">
        <v>36</v>
      </c>
      <c r="O143" s="228" t="s">
        <v>36</v>
      </c>
      <c r="P143" s="227" t="s">
        <v>365</v>
      </c>
      <c r="Q143" s="219" t="s">
        <v>9</v>
      </c>
    </row>
    <row r="144" spans="1:17" s="229" customFormat="1" ht="60" customHeight="1">
      <c r="A144" s="219">
        <v>138</v>
      </c>
      <c r="B144" s="220" t="s">
        <v>366</v>
      </c>
      <c r="C144" s="222">
        <v>45205</v>
      </c>
      <c r="D144" s="200" t="s">
        <v>24</v>
      </c>
      <c r="E144" s="220" t="s">
        <v>367</v>
      </c>
      <c r="F144" s="227" t="s">
        <v>37</v>
      </c>
      <c r="G144" s="219" t="s">
        <v>36</v>
      </c>
      <c r="H144" s="228" t="s">
        <v>36</v>
      </c>
      <c r="I144" s="227" t="s">
        <v>39</v>
      </c>
      <c r="J144" s="219" t="s">
        <v>38</v>
      </c>
      <c r="K144" s="219">
        <v>6</v>
      </c>
      <c r="L144" s="220" t="s">
        <v>367</v>
      </c>
      <c r="M144" s="227" t="s">
        <v>37</v>
      </c>
      <c r="N144" s="219" t="s">
        <v>36</v>
      </c>
      <c r="O144" s="228" t="s">
        <v>36</v>
      </c>
      <c r="P144" s="227" t="s">
        <v>39</v>
      </c>
      <c r="Q144" s="219" t="s">
        <v>38</v>
      </c>
    </row>
    <row r="145" spans="1:17" s="229" customFormat="1" ht="60" customHeight="1">
      <c r="A145" s="219">
        <v>139</v>
      </c>
      <c r="B145" s="220" t="s">
        <v>368</v>
      </c>
      <c r="C145" s="222">
        <v>45207</v>
      </c>
      <c r="D145" s="200" t="s">
        <v>26</v>
      </c>
      <c r="E145" s="220" t="s">
        <v>369</v>
      </c>
      <c r="F145" s="227" t="s">
        <v>37</v>
      </c>
      <c r="G145" s="219" t="s">
        <v>36</v>
      </c>
      <c r="H145" s="228" t="s">
        <v>36</v>
      </c>
      <c r="I145" s="227" t="s">
        <v>370</v>
      </c>
      <c r="J145" s="219" t="s">
        <v>8</v>
      </c>
      <c r="K145" s="219">
        <v>6</v>
      </c>
      <c r="L145" s="220" t="s">
        <v>369</v>
      </c>
      <c r="M145" s="227" t="s">
        <v>37</v>
      </c>
      <c r="N145" s="219" t="s">
        <v>36</v>
      </c>
      <c r="O145" s="228" t="s">
        <v>36</v>
      </c>
      <c r="P145" s="227" t="s">
        <v>370</v>
      </c>
      <c r="Q145" s="219" t="s">
        <v>8</v>
      </c>
    </row>
    <row r="146" spans="1:17" s="229" customFormat="1" ht="60" customHeight="1">
      <c r="A146" s="219">
        <v>140</v>
      </c>
      <c r="B146" s="220" t="s">
        <v>371</v>
      </c>
      <c r="C146" s="222">
        <v>45211</v>
      </c>
      <c r="D146" s="200" t="s">
        <v>4</v>
      </c>
      <c r="E146" s="220" t="s">
        <v>372</v>
      </c>
      <c r="F146" s="227" t="s">
        <v>37</v>
      </c>
      <c r="G146" s="219" t="s">
        <v>36</v>
      </c>
      <c r="H146" s="228" t="s">
        <v>36</v>
      </c>
      <c r="I146" s="227" t="s">
        <v>373</v>
      </c>
      <c r="J146" s="219" t="s">
        <v>9</v>
      </c>
      <c r="K146" s="219">
        <v>2</v>
      </c>
      <c r="L146" s="220" t="s">
        <v>372</v>
      </c>
      <c r="M146" s="227" t="s">
        <v>37</v>
      </c>
      <c r="N146" s="219" t="s">
        <v>36</v>
      </c>
      <c r="O146" s="228" t="s">
        <v>36</v>
      </c>
      <c r="P146" s="227" t="s">
        <v>373</v>
      </c>
      <c r="Q146" s="219" t="s">
        <v>9</v>
      </c>
    </row>
    <row r="147" spans="1:17" s="229" customFormat="1" ht="60" customHeight="1">
      <c r="A147" s="219">
        <v>141</v>
      </c>
      <c r="B147" s="220" t="s">
        <v>374</v>
      </c>
      <c r="C147" s="222">
        <v>45211</v>
      </c>
      <c r="D147" s="200" t="s">
        <v>35</v>
      </c>
      <c r="E147" s="220" t="s">
        <v>375</v>
      </c>
      <c r="F147" s="227" t="s">
        <v>37</v>
      </c>
      <c r="G147" s="219" t="s">
        <v>36</v>
      </c>
      <c r="H147" s="228" t="s">
        <v>36</v>
      </c>
      <c r="I147" s="227" t="s">
        <v>376</v>
      </c>
      <c r="J147" s="219" t="s">
        <v>6</v>
      </c>
      <c r="K147" s="219">
        <v>8</v>
      </c>
      <c r="L147" s="220" t="s">
        <v>375</v>
      </c>
      <c r="M147" s="227" t="s">
        <v>37</v>
      </c>
      <c r="N147" s="219" t="s">
        <v>36</v>
      </c>
      <c r="O147" s="228" t="s">
        <v>36</v>
      </c>
      <c r="P147" s="227" t="s">
        <v>376</v>
      </c>
      <c r="Q147" s="219" t="s">
        <v>6</v>
      </c>
    </row>
    <row r="148" spans="1:17" s="229" customFormat="1" ht="60" customHeight="1">
      <c r="A148" s="219">
        <v>142</v>
      </c>
      <c r="B148" s="220" t="s">
        <v>377</v>
      </c>
      <c r="C148" s="222">
        <v>45211</v>
      </c>
      <c r="D148" s="200" t="s">
        <v>35</v>
      </c>
      <c r="E148" s="220" t="s">
        <v>378</v>
      </c>
      <c r="F148" s="227" t="s">
        <v>37</v>
      </c>
      <c r="G148" s="219" t="s">
        <v>36</v>
      </c>
      <c r="H148" s="228" t="s">
        <v>36</v>
      </c>
      <c r="I148" s="227" t="s">
        <v>379</v>
      </c>
      <c r="J148" s="219" t="s">
        <v>6</v>
      </c>
      <c r="K148" s="219">
        <v>8</v>
      </c>
      <c r="L148" s="220" t="s">
        <v>378</v>
      </c>
      <c r="M148" s="227" t="s">
        <v>37</v>
      </c>
      <c r="N148" s="219" t="s">
        <v>36</v>
      </c>
      <c r="O148" s="228" t="s">
        <v>36</v>
      </c>
      <c r="P148" s="227" t="s">
        <v>379</v>
      </c>
      <c r="Q148" s="219" t="s">
        <v>6</v>
      </c>
    </row>
    <row r="149" spans="1:17" s="229" customFormat="1" ht="60" customHeight="1">
      <c r="A149" s="219">
        <v>143</v>
      </c>
      <c r="B149" s="220" t="s">
        <v>380</v>
      </c>
      <c r="C149" s="222">
        <v>45220</v>
      </c>
      <c r="D149" s="200" t="s">
        <v>4</v>
      </c>
      <c r="E149" s="220" t="s">
        <v>381</v>
      </c>
      <c r="F149" s="227" t="s">
        <v>37</v>
      </c>
      <c r="G149" s="219" t="s">
        <v>36</v>
      </c>
      <c r="H149" s="228" t="s">
        <v>36</v>
      </c>
      <c r="I149" s="227" t="s">
        <v>373</v>
      </c>
      <c r="J149" s="219" t="s">
        <v>9</v>
      </c>
      <c r="K149" s="219">
        <v>2</v>
      </c>
      <c r="L149" s="220" t="s">
        <v>381</v>
      </c>
      <c r="M149" s="227" t="s">
        <v>37</v>
      </c>
      <c r="N149" s="219" t="s">
        <v>36</v>
      </c>
      <c r="O149" s="228" t="s">
        <v>36</v>
      </c>
      <c r="P149" s="227" t="s">
        <v>373</v>
      </c>
      <c r="Q149" s="219" t="s">
        <v>9</v>
      </c>
    </row>
    <row r="150" spans="1:17" s="229" customFormat="1" ht="60" customHeight="1">
      <c r="A150" s="219">
        <v>144</v>
      </c>
      <c r="B150" s="220" t="s">
        <v>382</v>
      </c>
      <c r="C150" s="222">
        <v>45222</v>
      </c>
      <c r="D150" s="200" t="s">
        <v>4</v>
      </c>
      <c r="E150" s="220" t="s">
        <v>383</v>
      </c>
      <c r="F150" s="227" t="s">
        <v>37</v>
      </c>
      <c r="G150" s="219" t="s">
        <v>36</v>
      </c>
      <c r="H150" s="228" t="s">
        <v>36</v>
      </c>
      <c r="I150" s="227" t="s">
        <v>384</v>
      </c>
      <c r="J150" s="219" t="s">
        <v>9</v>
      </c>
      <c r="K150" s="219">
        <v>2</v>
      </c>
      <c r="L150" s="220" t="s">
        <v>383</v>
      </c>
      <c r="M150" s="227" t="s">
        <v>37</v>
      </c>
      <c r="N150" s="219" t="s">
        <v>36</v>
      </c>
      <c r="O150" s="228" t="s">
        <v>36</v>
      </c>
      <c r="P150" s="227" t="s">
        <v>384</v>
      </c>
      <c r="Q150" s="219" t="s">
        <v>9</v>
      </c>
    </row>
    <row r="151" spans="1:17" s="229" customFormat="1" ht="60" customHeight="1">
      <c r="A151" s="219">
        <v>145</v>
      </c>
      <c r="B151" s="220" t="s">
        <v>385</v>
      </c>
      <c r="C151" s="222">
        <v>45188</v>
      </c>
      <c r="D151" s="200" t="s">
        <v>4</v>
      </c>
      <c r="E151" s="220" t="s">
        <v>386</v>
      </c>
      <c r="F151" s="227" t="s">
        <v>37</v>
      </c>
      <c r="G151" s="219" t="s">
        <v>36</v>
      </c>
      <c r="H151" s="228" t="s">
        <v>36</v>
      </c>
      <c r="I151" s="227" t="s">
        <v>387</v>
      </c>
      <c r="J151" s="219" t="s">
        <v>9</v>
      </c>
      <c r="K151" s="219">
        <v>2</v>
      </c>
      <c r="L151" s="220" t="s">
        <v>386</v>
      </c>
      <c r="M151" s="227" t="s">
        <v>37</v>
      </c>
      <c r="N151" s="219" t="s">
        <v>36</v>
      </c>
      <c r="O151" s="228" t="s">
        <v>36</v>
      </c>
      <c r="P151" s="227" t="s">
        <v>387</v>
      </c>
      <c r="Q151" s="219" t="s">
        <v>9</v>
      </c>
    </row>
    <row r="152" spans="1:17" s="229" customFormat="1" ht="60" customHeight="1">
      <c r="A152" s="219">
        <v>146</v>
      </c>
      <c r="B152" s="220" t="s">
        <v>388</v>
      </c>
      <c r="C152" s="222">
        <v>45233</v>
      </c>
      <c r="D152" s="200" t="s">
        <v>25</v>
      </c>
      <c r="E152" s="220" t="s">
        <v>389</v>
      </c>
      <c r="F152" s="227" t="s">
        <v>37</v>
      </c>
      <c r="G152" s="219" t="s">
        <v>36</v>
      </c>
      <c r="H152" s="228" t="s">
        <v>36</v>
      </c>
      <c r="I152" s="227" t="s">
        <v>390</v>
      </c>
      <c r="J152" s="219" t="s">
        <v>8</v>
      </c>
      <c r="K152" s="219">
        <v>3</v>
      </c>
      <c r="L152" s="220" t="s">
        <v>389</v>
      </c>
      <c r="M152" s="227" t="s">
        <v>37</v>
      </c>
      <c r="N152" s="219" t="s">
        <v>36</v>
      </c>
      <c r="O152" s="228" t="s">
        <v>36</v>
      </c>
      <c r="P152" s="227" t="s">
        <v>390</v>
      </c>
      <c r="Q152" s="219" t="s">
        <v>8</v>
      </c>
    </row>
    <row r="153" spans="1:17" s="229" customFormat="1" ht="60" customHeight="1">
      <c r="A153" s="219">
        <v>147</v>
      </c>
      <c r="B153" s="220" t="s">
        <v>391</v>
      </c>
      <c r="C153" s="222">
        <v>45236</v>
      </c>
      <c r="D153" s="200" t="s">
        <v>24</v>
      </c>
      <c r="E153" s="220" t="s">
        <v>392</v>
      </c>
      <c r="F153" s="227" t="s">
        <v>37</v>
      </c>
      <c r="G153" s="219" t="s">
        <v>36</v>
      </c>
      <c r="H153" s="228" t="s">
        <v>36</v>
      </c>
      <c r="I153" s="227" t="s">
        <v>393</v>
      </c>
      <c r="J153" s="219" t="s">
        <v>8</v>
      </c>
      <c r="K153" s="219">
        <v>6</v>
      </c>
      <c r="L153" s="220" t="s">
        <v>392</v>
      </c>
      <c r="M153" s="227" t="s">
        <v>37</v>
      </c>
      <c r="N153" s="219" t="s">
        <v>36</v>
      </c>
      <c r="O153" s="228" t="s">
        <v>36</v>
      </c>
      <c r="P153" s="227" t="s">
        <v>393</v>
      </c>
      <c r="Q153" s="219" t="s">
        <v>8</v>
      </c>
    </row>
    <row r="154" spans="1:17" s="229" customFormat="1" ht="60" customHeight="1">
      <c r="A154" s="219">
        <v>148</v>
      </c>
      <c r="B154" s="220" t="s">
        <v>394</v>
      </c>
      <c r="C154" s="222">
        <v>45239</v>
      </c>
      <c r="D154" s="200" t="s">
        <v>4</v>
      </c>
      <c r="E154" s="220" t="s">
        <v>395</v>
      </c>
      <c r="F154" s="227" t="s">
        <v>37</v>
      </c>
      <c r="G154" s="219" t="s">
        <v>36</v>
      </c>
      <c r="H154" s="228" t="s">
        <v>36</v>
      </c>
      <c r="I154" s="227" t="s">
        <v>396</v>
      </c>
      <c r="J154" s="219" t="s">
        <v>9</v>
      </c>
      <c r="K154" s="219">
        <v>2</v>
      </c>
      <c r="L154" s="220" t="s">
        <v>395</v>
      </c>
      <c r="M154" s="227" t="s">
        <v>37</v>
      </c>
      <c r="N154" s="219" t="s">
        <v>36</v>
      </c>
      <c r="O154" s="228" t="s">
        <v>36</v>
      </c>
      <c r="P154" s="227" t="s">
        <v>396</v>
      </c>
      <c r="Q154" s="219" t="s">
        <v>9</v>
      </c>
    </row>
    <row r="155" spans="1:17" s="229" customFormat="1" ht="60" customHeight="1">
      <c r="A155" s="219">
        <v>149</v>
      </c>
      <c r="B155" s="220" t="s">
        <v>397</v>
      </c>
      <c r="C155" s="222">
        <v>45240</v>
      </c>
      <c r="D155" s="200" t="s">
        <v>24</v>
      </c>
      <c r="E155" s="220" t="s">
        <v>398</v>
      </c>
      <c r="F155" s="227" t="s">
        <v>37</v>
      </c>
      <c r="G155" s="219" t="s">
        <v>36</v>
      </c>
      <c r="H155" s="228" t="s">
        <v>36</v>
      </c>
      <c r="I155" s="227" t="s">
        <v>399</v>
      </c>
      <c r="J155" s="219" t="s">
        <v>9</v>
      </c>
      <c r="K155" s="219">
        <v>1</v>
      </c>
      <c r="L155" s="220" t="s">
        <v>398</v>
      </c>
      <c r="M155" s="227" t="s">
        <v>37</v>
      </c>
      <c r="N155" s="219" t="s">
        <v>36</v>
      </c>
      <c r="O155" s="228" t="s">
        <v>36</v>
      </c>
      <c r="P155" s="227" t="s">
        <v>399</v>
      </c>
      <c r="Q155" s="219" t="s">
        <v>9</v>
      </c>
    </row>
    <row r="156" spans="1:17" s="229" customFormat="1" ht="60" customHeight="1">
      <c r="A156" s="219">
        <v>150</v>
      </c>
      <c r="B156" s="220" t="s">
        <v>400</v>
      </c>
      <c r="C156" s="222">
        <v>45250</v>
      </c>
      <c r="D156" s="200" t="s">
        <v>24</v>
      </c>
      <c r="E156" s="220" t="s">
        <v>401</v>
      </c>
      <c r="F156" s="227" t="s">
        <v>37</v>
      </c>
      <c r="G156" s="219" t="s">
        <v>36</v>
      </c>
      <c r="H156" s="228" t="s">
        <v>36</v>
      </c>
      <c r="I156" s="227" t="s">
        <v>402</v>
      </c>
      <c r="J156" s="219" t="s">
        <v>9</v>
      </c>
      <c r="K156" s="219">
        <v>6</v>
      </c>
      <c r="L156" s="220" t="s">
        <v>401</v>
      </c>
      <c r="M156" s="227" t="s">
        <v>37</v>
      </c>
      <c r="N156" s="219" t="s">
        <v>36</v>
      </c>
      <c r="O156" s="228" t="s">
        <v>36</v>
      </c>
      <c r="P156" s="227" t="s">
        <v>402</v>
      </c>
      <c r="Q156" s="219" t="s">
        <v>9</v>
      </c>
    </row>
    <row r="157" spans="1:17" s="229" customFormat="1" ht="60" customHeight="1">
      <c r="A157" s="219">
        <v>151</v>
      </c>
      <c r="B157" s="220" t="s">
        <v>403</v>
      </c>
      <c r="C157" s="222">
        <v>45251</v>
      </c>
      <c r="D157" s="200" t="s">
        <v>25</v>
      </c>
      <c r="E157" s="220" t="s">
        <v>404</v>
      </c>
      <c r="F157" s="227" t="s">
        <v>37</v>
      </c>
      <c r="G157" s="219" t="s">
        <v>36</v>
      </c>
      <c r="H157" s="228" t="s">
        <v>36</v>
      </c>
      <c r="I157" s="227" t="s">
        <v>405</v>
      </c>
      <c r="J157" s="219" t="s">
        <v>8</v>
      </c>
      <c r="K157" s="219">
        <v>3</v>
      </c>
      <c r="L157" s="220" t="s">
        <v>404</v>
      </c>
      <c r="M157" s="227" t="s">
        <v>37</v>
      </c>
      <c r="N157" s="219" t="s">
        <v>36</v>
      </c>
      <c r="O157" s="228" t="s">
        <v>36</v>
      </c>
      <c r="P157" s="227" t="s">
        <v>405</v>
      </c>
      <c r="Q157" s="219" t="s">
        <v>8</v>
      </c>
    </row>
    <row r="158" spans="1:17" s="229" customFormat="1" ht="60" customHeight="1">
      <c r="A158" s="219">
        <v>152</v>
      </c>
      <c r="B158" s="220" t="s">
        <v>406</v>
      </c>
      <c r="C158" s="222">
        <v>45253</v>
      </c>
      <c r="D158" s="200" t="s">
        <v>26</v>
      </c>
      <c r="E158" s="220" t="s">
        <v>407</v>
      </c>
      <c r="F158" s="227" t="s">
        <v>37</v>
      </c>
      <c r="G158" s="219" t="s">
        <v>36</v>
      </c>
      <c r="H158" s="228" t="s">
        <v>36</v>
      </c>
      <c r="I158" s="227" t="s">
        <v>408</v>
      </c>
      <c r="J158" s="219" t="s">
        <v>9</v>
      </c>
      <c r="K158" s="219">
        <v>2</v>
      </c>
      <c r="L158" s="220" t="s">
        <v>407</v>
      </c>
      <c r="M158" s="227" t="s">
        <v>37</v>
      </c>
      <c r="N158" s="219" t="s">
        <v>36</v>
      </c>
      <c r="O158" s="228" t="s">
        <v>36</v>
      </c>
      <c r="P158" s="227" t="s">
        <v>408</v>
      </c>
      <c r="Q158" s="219" t="s">
        <v>9</v>
      </c>
    </row>
    <row r="159" spans="1:17" s="229" customFormat="1" ht="60" customHeight="1">
      <c r="A159" s="219">
        <v>153</v>
      </c>
      <c r="B159" s="220" t="s">
        <v>409</v>
      </c>
      <c r="C159" s="222">
        <v>45255</v>
      </c>
      <c r="D159" s="200" t="s">
        <v>4</v>
      </c>
      <c r="E159" s="220" t="s">
        <v>410</v>
      </c>
      <c r="F159" s="227" t="s">
        <v>37</v>
      </c>
      <c r="G159" s="219" t="s">
        <v>36</v>
      </c>
      <c r="H159" s="228" t="s">
        <v>36</v>
      </c>
      <c r="I159" s="227" t="s">
        <v>402</v>
      </c>
      <c r="J159" s="219" t="s">
        <v>7</v>
      </c>
      <c r="K159" s="219">
        <v>2</v>
      </c>
      <c r="L159" s="220" t="s">
        <v>410</v>
      </c>
      <c r="M159" s="227" t="s">
        <v>37</v>
      </c>
      <c r="N159" s="219" t="s">
        <v>36</v>
      </c>
      <c r="O159" s="228" t="s">
        <v>36</v>
      </c>
      <c r="P159" s="227" t="s">
        <v>402</v>
      </c>
      <c r="Q159" s="219" t="s">
        <v>7</v>
      </c>
    </row>
    <row r="160" spans="1:17" s="229" customFormat="1" ht="60" customHeight="1">
      <c r="A160" s="219">
        <v>154</v>
      </c>
      <c r="B160" s="220" t="s">
        <v>411</v>
      </c>
      <c r="C160" s="222">
        <v>45256</v>
      </c>
      <c r="D160" s="200" t="s">
        <v>4</v>
      </c>
      <c r="E160" s="220" t="s">
        <v>412</v>
      </c>
      <c r="F160" s="227" t="s">
        <v>413</v>
      </c>
      <c r="G160" s="227" t="s">
        <v>414</v>
      </c>
      <c r="H160" s="230"/>
      <c r="I160" s="227" t="s">
        <v>415</v>
      </c>
      <c r="J160" s="219" t="s">
        <v>7</v>
      </c>
      <c r="K160" s="219">
        <v>2</v>
      </c>
      <c r="L160" s="220" t="s">
        <v>412</v>
      </c>
      <c r="M160" s="227" t="s">
        <v>413</v>
      </c>
      <c r="N160" s="227" t="s">
        <v>414</v>
      </c>
      <c r="O160" s="230"/>
      <c r="P160" s="227" t="s">
        <v>415</v>
      </c>
      <c r="Q160" s="219" t="s">
        <v>7</v>
      </c>
    </row>
    <row r="161" spans="1:19" s="229" customFormat="1" ht="60" customHeight="1">
      <c r="A161" s="219">
        <v>155</v>
      </c>
      <c r="B161" s="220" t="s">
        <v>416</v>
      </c>
      <c r="C161" s="222">
        <v>45256</v>
      </c>
      <c r="D161" s="200" t="s">
        <v>25</v>
      </c>
      <c r="E161" s="220" t="s">
        <v>417</v>
      </c>
      <c r="F161" s="227" t="s">
        <v>37</v>
      </c>
      <c r="G161" s="219" t="s">
        <v>36</v>
      </c>
      <c r="H161" s="228" t="s">
        <v>36</v>
      </c>
      <c r="I161" s="227" t="s">
        <v>418</v>
      </c>
      <c r="J161" s="219" t="s">
        <v>38</v>
      </c>
      <c r="K161" s="219">
        <v>3</v>
      </c>
      <c r="L161" s="220" t="s">
        <v>417</v>
      </c>
      <c r="M161" s="227" t="s">
        <v>37</v>
      </c>
      <c r="N161" s="219" t="s">
        <v>36</v>
      </c>
      <c r="O161" s="228" t="s">
        <v>36</v>
      </c>
      <c r="P161" s="227" t="s">
        <v>418</v>
      </c>
      <c r="Q161" s="219" t="s">
        <v>38</v>
      </c>
    </row>
    <row r="162" spans="1:19" s="229" customFormat="1" ht="60" customHeight="1">
      <c r="A162" s="219">
        <v>156</v>
      </c>
      <c r="B162" s="220" t="s">
        <v>419</v>
      </c>
      <c r="C162" s="222">
        <v>45256</v>
      </c>
      <c r="D162" s="200" t="s">
        <v>24</v>
      </c>
      <c r="E162" s="220" t="s">
        <v>420</v>
      </c>
      <c r="F162" s="227" t="s">
        <v>37</v>
      </c>
      <c r="G162" s="219" t="s">
        <v>36</v>
      </c>
      <c r="H162" s="228" t="s">
        <v>36</v>
      </c>
      <c r="I162" s="219" t="s">
        <v>36</v>
      </c>
      <c r="J162" s="219" t="s">
        <v>38</v>
      </c>
      <c r="K162" s="219">
        <v>8</v>
      </c>
      <c r="L162" s="220" t="s">
        <v>420</v>
      </c>
      <c r="M162" s="227" t="s">
        <v>37</v>
      </c>
      <c r="N162" s="219" t="s">
        <v>36</v>
      </c>
      <c r="O162" s="228" t="s">
        <v>36</v>
      </c>
      <c r="P162" s="219" t="s">
        <v>36</v>
      </c>
      <c r="Q162" s="219" t="s">
        <v>38</v>
      </c>
    </row>
    <row r="163" spans="1:19" s="229" customFormat="1" ht="60" customHeight="1">
      <c r="A163" s="219">
        <v>157</v>
      </c>
      <c r="B163" s="220" t="s">
        <v>421</v>
      </c>
      <c r="C163" s="222">
        <v>45266</v>
      </c>
      <c r="D163" s="200" t="s">
        <v>4</v>
      </c>
      <c r="E163" s="220" t="s">
        <v>422</v>
      </c>
      <c r="F163" s="227" t="s">
        <v>37</v>
      </c>
      <c r="G163" s="219" t="s">
        <v>36</v>
      </c>
      <c r="H163" s="228" t="s">
        <v>36</v>
      </c>
      <c r="I163" s="227" t="s">
        <v>423</v>
      </c>
      <c r="J163" s="219" t="s">
        <v>8</v>
      </c>
      <c r="K163" s="219">
        <v>2</v>
      </c>
      <c r="L163" s="220" t="s">
        <v>422</v>
      </c>
      <c r="M163" s="227" t="s">
        <v>37</v>
      </c>
      <c r="N163" s="219" t="s">
        <v>36</v>
      </c>
      <c r="O163" s="228" t="s">
        <v>36</v>
      </c>
      <c r="P163" s="227" t="s">
        <v>423</v>
      </c>
      <c r="Q163" s="219" t="s">
        <v>8</v>
      </c>
    </row>
    <row r="164" spans="1:19" s="229" customFormat="1" ht="60" customHeight="1">
      <c r="A164" s="219">
        <v>158</v>
      </c>
      <c r="B164" s="220" t="s">
        <v>424</v>
      </c>
      <c r="C164" s="222">
        <v>45269</v>
      </c>
      <c r="D164" s="200" t="s">
        <v>4</v>
      </c>
      <c r="E164" s="220" t="s">
        <v>425</v>
      </c>
      <c r="F164" s="227" t="s">
        <v>37</v>
      </c>
      <c r="G164" s="219" t="s">
        <v>36</v>
      </c>
      <c r="H164" s="228" t="s">
        <v>36</v>
      </c>
      <c r="I164" s="227" t="s">
        <v>426</v>
      </c>
      <c r="J164" s="219" t="s">
        <v>38</v>
      </c>
      <c r="K164" s="219">
        <v>2</v>
      </c>
      <c r="L164" s="220" t="s">
        <v>425</v>
      </c>
      <c r="M164" s="227" t="s">
        <v>37</v>
      </c>
      <c r="N164" s="219" t="s">
        <v>36</v>
      </c>
      <c r="O164" s="228" t="s">
        <v>36</v>
      </c>
      <c r="P164" s="227" t="s">
        <v>426</v>
      </c>
      <c r="Q164" s="219" t="s">
        <v>38</v>
      </c>
    </row>
    <row r="165" spans="1:19" s="229" customFormat="1" ht="60" customHeight="1">
      <c r="A165" s="219">
        <v>159</v>
      </c>
      <c r="B165" s="220" t="s">
        <v>427</v>
      </c>
      <c r="C165" s="222">
        <v>45271</v>
      </c>
      <c r="D165" s="200" t="s">
        <v>25</v>
      </c>
      <c r="E165" s="220" t="s">
        <v>428</v>
      </c>
      <c r="F165" s="227" t="s">
        <v>37</v>
      </c>
      <c r="G165" s="219" t="s">
        <v>36</v>
      </c>
      <c r="H165" s="228" t="s">
        <v>36</v>
      </c>
      <c r="I165" s="227" t="s">
        <v>429</v>
      </c>
      <c r="J165" s="219" t="s">
        <v>38</v>
      </c>
      <c r="K165" s="219">
        <v>3</v>
      </c>
      <c r="L165" s="220" t="s">
        <v>428</v>
      </c>
      <c r="M165" s="227" t="s">
        <v>37</v>
      </c>
      <c r="N165" s="219" t="s">
        <v>36</v>
      </c>
      <c r="O165" s="228" t="s">
        <v>36</v>
      </c>
      <c r="P165" s="227" t="s">
        <v>429</v>
      </c>
      <c r="Q165" s="219" t="s">
        <v>38</v>
      </c>
    </row>
    <row r="166" spans="1:19" s="229" customFormat="1" ht="60" customHeight="1">
      <c r="A166" s="219">
        <v>160</v>
      </c>
      <c r="B166" s="220" t="s">
        <v>430</v>
      </c>
      <c r="C166" s="222">
        <v>45272</v>
      </c>
      <c r="D166" s="200" t="s">
        <v>24</v>
      </c>
      <c r="E166" s="220" t="s">
        <v>431</v>
      </c>
      <c r="F166" s="227" t="s">
        <v>37</v>
      </c>
      <c r="G166" s="219" t="s">
        <v>36</v>
      </c>
      <c r="H166" s="228" t="s">
        <v>36</v>
      </c>
      <c r="I166" s="227" t="s">
        <v>432</v>
      </c>
      <c r="J166" s="219" t="s">
        <v>8</v>
      </c>
      <c r="K166" s="219">
        <v>6</v>
      </c>
      <c r="L166" s="220" t="s">
        <v>431</v>
      </c>
      <c r="M166" s="227" t="s">
        <v>37</v>
      </c>
      <c r="N166" s="219" t="s">
        <v>36</v>
      </c>
      <c r="O166" s="228" t="s">
        <v>36</v>
      </c>
      <c r="P166" s="227" t="s">
        <v>432</v>
      </c>
      <c r="Q166" s="219" t="s">
        <v>8</v>
      </c>
    </row>
    <row r="167" spans="1:19" s="229" customFormat="1" ht="60" customHeight="1">
      <c r="A167" s="219">
        <v>161</v>
      </c>
      <c r="B167" s="220" t="s">
        <v>433</v>
      </c>
      <c r="C167" s="222">
        <v>45273</v>
      </c>
      <c r="D167" s="200" t="s">
        <v>4</v>
      </c>
      <c r="E167" s="220" t="s">
        <v>434</v>
      </c>
      <c r="F167" s="227" t="s">
        <v>37</v>
      </c>
      <c r="G167" s="219" t="s">
        <v>36</v>
      </c>
      <c r="H167" s="228" t="s">
        <v>36</v>
      </c>
      <c r="I167" s="227" t="s">
        <v>435</v>
      </c>
      <c r="J167" s="219" t="s">
        <v>8</v>
      </c>
      <c r="K167" s="219">
        <v>1</v>
      </c>
      <c r="L167" s="220" t="s">
        <v>434</v>
      </c>
      <c r="M167" s="227" t="s">
        <v>37</v>
      </c>
      <c r="N167" s="219" t="s">
        <v>36</v>
      </c>
      <c r="O167" s="228" t="s">
        <v>36</v>
      </c>
      <c r="P167" s="227" t="s">
        <v>435</v>
      </c>
      <c r="Q167" s="219" t="s">
        <v>8</v>
      </c>
    </row>
    <row r="168" spans="1:19" s="229" customFormat="1" ht="60" customHeight="1">
      <c r="A168" s="219">
        <v>162</v>
      </c>
      <c r="B168" s="220" t="s">
        <v>436</v>
      </c>
      <c r="C168" s="222">
        <v>45273</v>
      </c>
      <c r="D168" s="200" t="s">
        <v>25</v>
      </c>
      <c r="E168" s="220" t="s">
        <v>437</v>
      </c>
      <c r="F168" s="227" t="s">
        <v>37</v>
      </c>
      <c r="G168" s="219" t="s">
        <v>36</v>
      </c>
      <c r="H168" s="228" t="s">
        <v>36</v>
      </c>
      <c r="I168" s="227" t="s">
        <v>438</v>
      </c>
      <c r="J168" s="219" t="s">
        <v>38</v>
      </c>
      <c r="K168" s="219">
        <v>3</v>
      </c>
      <c r="L168" s="220" t="s">
        <v>437</v>
      </c>
      <c r="M168" s="227" t="s">
        <v>37</v>
      </c>
      <c r="N168" s="219" t="s">
        <v>36</v>
      </c>
      <c r="O168" s="228" t="s">
        <v>36</v>
      </c>
      <c r="P168" s="227" t="s">
        <v>438</v>
      </c>
      <c r="Q168" s="219" t="s">
        <v>38</v>
      </c>
    </row>
    <row r="169" spans="1:19" s="229" customFormat="1" ht="60" customHeight="1">
      <c r="A169" s="219">
        <v>163</v>
      </c>
      <c r="B169" s="220" t="s">
        <v>439</v>
      </c>
      <c r="C169" s="222">
        <v>45283</v>
      </c>
      <c r="D169" s="200" t="s">
        <v>24</v>
      </c>
      <c r="E169" s="220" t="s">
        <v>440</v>
      </c>
      <c r="F169" s="227" t="s">
        <v>37</v>
      </c>
      <c r="G169" s="219" t="s">
        <v>36</v>
      </c>
      <c r="H169" s="228" t="s">
        <v>36</v>
      </c>
      <c r="I169" s="227" t="s">
        <v>441</v>
      </c>
      <c r="J169" s="219" t="s">
        <v>7</v>
      </c>
      <c r="K169" s="219">
        <v>2</v>
      </c>
      <c r="L169" s="220" t="s">
        <v>440</v>
      </c>
      <c r="M169" s="227" t="s">
        <v>37</v>
      </c>
      <c r="N169" s="219" t="s">
        <v>36</v>
      </c>
      <c r="O169" s="228" t="s">
        <v>36</v>
      </c>
      <c r="P169" s="227" t="s">
        <v>441</v>
      </c>
      <c r="Q169" s="219" t="s">
        <v>7</v>
      </c>
    </row>
    <row r="170" spans="1:19" s="229" customFormat="1" ht="60" customHeight="1">
      <c r="A170" s="219">
        <v>164</v>
      </c>
      <c r="B170" s="220" t="s">
        <v>442</v>
      </c>
      <c r="C170" s="222">
        <v>45286</v>
      </c>
      <c r="D170" s="200" t="s">
        <v>24</v>
      </c>
      <c r="E170" s="220" t="s">
        <v>443</v>
      </c>
      <c r="F170" s="227" t="s">
        <v>37</v>
      </c>
      <c r="G170" s="219" t="s">
        <v>36</v>
      </c>
      <c r="H170" s="228" t="s">
        <v>36</v>
      </c>
      <c r="I170" s="227" t="s">
        <v>444</v>
      </c>
      <c r="J170" s="219" t="s">
        <v>8</v>
      </c>
      <c r="K170" s="219">
        <v>2</v>
      </c>
      <c r="L170" s="220" t="s">
        <v>443</v>
      </c>
      <c r="M170" s="227" t="s">
        <v>37</v>
      </c>
      <c r="N170" s="219" t="s">
        <v>36</v>
      </c>
      <c r="O170" s="228" t="s">
        <v>36</v>
      </c>
      <c r="P170" s="227" t="s">
        <v>444</v>
      </c>
      <c r="Q170" s="219" t="s">
        <v>8</v>
      </c>
    </row>
    <row r="171" spans="1:19" s="229" customFormat="1" ht="60" customHeight="1">
      <c r="A171" s="219">
        <v>165</v>
      </c>
      <c r="B171" s="220" t="s">
        <v>445</v>
      </c>
      <c r="C171" s="222">
        <v>45288</v>
      </c>
      <c r="D171" s="200" t="s">
        <v>35</v>
      </c>
      <c r="E171" s="220" t="s">
        <v>446</v>
      </c>
      <c r="F171" s="227" t="s">
        <v>37</v>
      </c>
      <c r="G171" s="219" t="s">
        <v>36</v>
      </c>
      <c r="H171" s="228" t="s">
        <v>36</v>
      </c>
      <c r="I171" s="227" t="s">
        <v>447</v>
      </c>
      <c r="J171" s="219" t="s">
        <v>9</v>
      </c>
      <c r="K171" s="219">
        <v>6</v>
      </c>
      <c r="L171" s="220" t="s">
        <v>446</v>
      </c>
      <c r="M171" s="227" t="s">
        <v>37</v>
      </c>
      <c r="N171" s="219" t="s">
        <v>36</v>
      </c>
      <c r="O171" s="228" t="s">
        <v>36</v>
      </c>
      <c r="P171" s="227" t="s">
        <v>447</v>
      </c>
      <c r="Q171" s="219" t="s">
        <v>9</v>
      </c>
    </row>
    <row r="172" spans="1:19" s="229" customFormat="1" ht="60" customHeight="1">
      <c r="A172" s="219">
        <v>166</v>
      </c>
      <c r="B172" s="220" t="s">
        <v>448</v>
      </c>
      <c r="C172" s="222">
        <v>45289</v>
      </c>
      <c r="D172" s="200" t="s">
        <v>24</v>
      </c>
      <c r="E172" s="220" t="s">
        <v>449</v>
      </c>
      <c r="F172" s="227" t="s">
        <v>37</v>
      </c>
      <c r="G172" s="219" t="s">
        <v>36</v>
      </c>
      <c r="H172" s="228" t="s">
        <v>36</v>
      </c>
      <c r="I172" s="227" t="s">
        <v>39</v>
      </c>
      <c r="J172" s="219" t="s">
        <v>38</v>
      </c>
      <c r="K172" s="219">
        <v>6</v>
      </c>
      <c r="L172" s="220" t="s">
        <v>449</v>
      </c>
      <c r="M172" s="227" t="s">
        <v>37</v>
      </c>
      <c r="N172" s="219" t="s">
        <v>36</v>
      </c>
      <c r="O172" s="228" t="s">
        <v>36</v>
      </c>
      <c r="P172" s="227" t="s">
        <v>39</v>
      </c>
      <c r="Q172" s="219" t="s">
        <v>38</v>
      </c>
    </row>
    <row r="173" spans="1:19" s="229" customFormat="1" ht="60" customHeight="1">
      <c r="A173" s="219">
        <v>167</v>
      </c>
      <c r="B173" s="220" t="s">
        <v>450</v>
      </c>
      <c r="C173" s="222">
        <v>45290</v>
      </c>
      <c r="D173" s="200" t="s">
        <v>26</v>
      </c>
      <c r="E173" s="220" t="s">
        <v>451</v>
      </c>
      <c r="F173" s="227" t="s">
        <v>37</v>
      </c>
      <c r="G173" s="219" t="s">
        <v>36</v>
      </c>
      <c r="H173" s="228" t="s">
        <v>36</v>
      </c>
      <c r="I173" s="227" t="s">
        <v>452</v>
      </c>
      <c r="J173" s="219" t="s">
        <v>9</v>
      </c>
      <c r="K173" s="219">
        <v>6</v>
      </c>
      <c r="L173" s="220" t="s">
        <v>451</v>
      </c>
      <c r="M173" s="227" t="s">
        <v>37</v>
      </c>
      <c r="N173" s="219" t="s">
        <v>36</v>
      </c>
      <c r="O173" s="228" t="s">
        <v>36</v>
      </c>
      <c r="P173" s="227" t="s">
        <v>452</v>
      </c>
      <c r="Q173" s="219" t="s">
        <v>9</v>
      </c>
    </row>
    <row r="174" spans="1:19" s="204" customFormat="1" ht="66">
      <c r="A174" s="219">
        <v>168</v>
      </c>
      <c r="B174" s="201" t="s">
        <v>54</v>
      </c>
      <c r="C174" s="219"/>
      <c r="D174" s="219"/>
      <c r="E174" s="231">
        <v>45292</v>
      </c>
      <c r="F174" s="219" t="s">
        <v>24</v>
      </c>
      <c r="G174" s="219"/>
      <c r="H174" s="219"/>
      <c r="I174" s="219"/>
      <c r="J174" s="219"/>
      <c r="K174" s="219"/>
      <c r="L174" s="201" t="s">
        <v>84</v>
      </c>
      <c r="M174" s="219" t="s">
        <v>37</v>
      </c>
      <c r="N174" s="219" t="s">
        <v>36</v>
      </c>
      <c r="O174" s="228" t="s">
        <v>36</v>
      </c>
      <c r="P174" s="219" t="s">
        <v>116</v>
      </c>
      <c r="Q174" s="219" t="s">
        <v>9</v>
      </c>
      <c r="R174" s="223"/>
      <c r="S174" s="223"/>
    </row>
    <row r="175" spans="1:19" s="232" customFormat="1" ht="132">
      <c r="A175" s="219">
        <v>169</v>
      </c>
      <c r="B175" s="201" t="s">
        <v>55</v>
      </c>
      <c r="C175" s="219"/>
      <c r="D175" s="219"/>
      <c r="E175" s="231">
        <v>45293</v>
      </c>
      <c r="F175" s="219" t="s">
        <v>35</v>
      </c>
      <c r="G175" s="219"/>
      <c r="H175" s="219"/>
      <c r="I175" s="219"/>
      <c r="J175" s="219"/>
      <c r="K175" s="219"/>
      <c r="L175" s="201" t="s">
        <v>85</v>
      </c>
      <c r="M175" s="219" t="s">
        <v>37</v>
      </c>
      <c r="N175" s="219" t="s">
        <v>36</v>
      </c>
      <c r="O175" s="228" t="s">
        <v>36</v>
      </c>
      <c r="P175" s="219" t="s">
        <v>39</v>
      </c>
      <c r="Q175" s="219" t="s">
        <v>9</v>
      </c>
      <c r="R175" s="223"/>
      <c r="S175" s="223"/>
    </row>
    <row r="176" spans="1:19" s="204" customFormat="1" ht="115.5">
      <c r="A176" s="219">
        <v>170</v>
      </c>
      <c r="B176" s="201" t="s">
        <v>56</v>
      </c>
      <c r="C176" s="219"/>
      <c r="D176" s="219"/>
      <c r="E176" s="231">
        <v>45294</v>
      </c>
      <c r="F176" s="219" t="s">
        <v>4</v>
      </c>
      <c r="G176" s="219"/>
      <c r="H176" s="219"/>
      <c r="I176" s="219"/>
      <c r="J176" s="219"/>
      <c r="K176" s="219"/>
      <c r="L176" s="201" t="s">
        <v>86</v>
      </c>
      <c r="M176" s="219" t="s">
        <v>37</v>
      </c>
      <c r="N176" s="219" t="s">
        <v>36</v>
      </c>
      <c r="O176" s="228" t="s">
        <v>36</v>
      </c>
      <c r="P176" s="219" t="s">
        <v>127</v>
      </c>
      <c r="Q176" s="219" t="s">
        <v>9</v>
      </c>
      <c r="R176" s="223"/>
      <c r="S176" s="223"/>
    </row>
    <row r="177" spans="1:19" s="204" customFormat="1" ht="231">
      <c r="A177" s="219">
        <v>171</v>
      </c>
      <c r="B177" s="201" t="s">
        <v>57</v>
      </c>
      <c r="C177" s="219"/>
      <c r="D177" s="219"/>
      <c r="E177" s="231">
        <v>45297</v>
      </c>
      <c r="F177" s="219" t="s">
        <v>24</v>
      </c>
      <c r="G177" s="219"/>
      <c r="H177" s="219"/>
      <c r="I177" s="219"/>
      <c r="J177" s="219"/>
      <c r="K177" s="219"/>
      <c r="L177" s="201" t="s">
        <v>87</v>
      </c>
      <c r="M177" s="238" t="s">
        <v>138</v>
      </c>
      <c r="N177" s="238" t="s">
        <v>139</v>
      </c>
      <c r="O177" s="238"/>
      <c r="P177" s="238" t="s">
        <v>140</v>
      </c>
      <c r="Q177" s="219" t="s">
        <v>6</v>
      </c>
      <c r="R177" s="223"/>
      <c r="S177" s="223"/>
    </row>
    <row r="178" spans="1:19" s="204" customFormat="1" ht="132">
      <c r="A178" s="219">
        <v>172</v>
      </c>
      <c r="B178" s="201" t="s">
        <v>58</v>
      </c>
      <c r="C178" s="219"/>
      <c r="D178" s="219"/>
      <c r="E178" s="231">
        <v>45299</v>
      </c>
      <c r="F178" s="219" t="s">
        <v>25</v>
      </c>
      <c r="G178" s="219"/>
      <c r="H178" s="219"/>
      <c r="I178" s="219"/>
      <c r="J178" s="219"/>
      <c r="K178" s="219"/>
      <c r="L178" s="201" t="s">
        <v>88</v>
      </c>
      <c r="M178" s="219" t="s">
        <v>37</v>
      </c>
      <c r="N178" s="219" t="s">
        <v>36</v>
      </c>
      <c r="O178" s="228" t="s">
        <v>36</v>
      </c>
      <c r="P178" s="219" t="s">
        <v>117</v>
      </c>
      <c r="Q178" s="219" t="s">
        <v>9</v>
      </c>
      <c r="R178" s="223"/>
      <c r="S178" s="223"/>
    </row>
    <row r="179" spans="1:19" s="204" customFormat="1" ht="82.5">
      <c r="A179" s="219">
        <v>173</v>
      </c>
      <c r="B179" s="201" t="s">
        <v>59</v>
      </c>
      <c r="C179" s="219"/>
      <c r="D179" s="219"/>
      <c r="E179" s="231">
        <v>45303</v>
      </c>
      <c r="F179" s="219" t="s">
        <v>24</v>
      </c>
      <c r="G179" s="219"/>
      <c r="H179" s="219"/>
      <c r="I179" s="219"/>
      <c r="J179" s="219"/>
      <c r="K179" s="219"/>
      <c r="L179" s="201" t="s">
        <v>89</v>
      </c>
      <c r="M179" s="219" t="s">
        <v>37</v>
      </c>
      <c r="N179" s="219" t="s">
        <v>36</v>
      </c>
      <c r="O179" s="228" t="s">
        <v>36</v>
      </c>
      <c r="P179" s="219" t="s">
        <v>122</v>
      </c>
      <c r="Q179" s="219" t="s">
        <v>8</v>
      </c>
      <c r="R179" s="223"/>
      <c r="S179" s="223"/>
    </row>
    <row r="180" spans="1:19" s="204" customFormat="1" ht="99">
      <c r="A180" s="219">
        <v>174</v>
      </c>
      <c r="B180" s="201" t="s">
        <v>60</v>
      </c>
      <c r="C180" s="219"/>
      <c r="D180" s="219"/>
      <c r="E180" s="231">
        <v>45304</v>
      </c>
      <c r="F180" s="219" t="s">
        <v>24</v>
      </c>
      <c r="G180" s="219"/>
      <c r="H180" s="219"/>
      <c r="I180" s="219"/>
      <c r="J180" s="219"/>
      <c r="K180" s="219"/>
      <c r="L180" s="201" t="s">
        <v>90</v>
      </c>
      <c r="M180" s="219" t="s">
        <v>37</v>
      </c>
      <c r="N180" s="219" t="s">
        <v>36</v>
      </c>
      <c r="O180" s="228" t="s">
        <v>36</v>
      </c>
      <c r="P180" s="219" t="s">
        <v>126</v>
      </c>
      <c r="Q180" s="219" t="s">
        <v>8</v>
      </c>
      <c r="R180" s="223"/>
      <c r="S180" s="223"/>
    </row>
    <row r="181" spans="1:19" s="204" customFormat="1" ht="148.5">
      <c r="A181" s="219">
        <v>175</v>
      </c>
      <c r="B181" s="201" t="s">
        <v>61</v>
      </c>
      <c r="C181" s="219"/>
      <c r="D181" s="219"/>
      <c r="E181" s="231">
        <v>45305</v>
      </c>
      <c r="F181" s="219" t="s">
        <v>24</v>
      </c>
      <c r="G181" s="219"/>
      <c r="H181" s="219"/>
      <c r="I181" s="219"/>
      <c r="J181" s="219"/>
      <c r="K181" s="219"/>
      <c r="L181" s="201" t="s">
        <v>91</v>
      </c>
      <c r="M181" s="219" t="s">
        <v>37</v>
      </c>
      <c r="N181" s="219" t="s">
        <v>36</v>
      </c>
      <c r="O181" s="228" t="s">
        <v>36</v>
      </c>
      <c r="P181" s="219" t="s">
        <v>118</v>
      </c>
      <c r="Q181" s="219" t="s">
        <v>9</v>
      </c>
      <c r="R181" s="223"/>
      <c r="S181" s="223"/>
    </row>
    <row r="182" spans="1:19" s="204" customFormat="1" ht="148.5">
      <c r="A182" s="219">
        <v>176</v>
      </c>
      <c r="B182" s="201" t="s">
        <v>62</v>
      </c>
      <c r="C182" s="219"/>
      <c r="D182" s="219"/>
      <c r="E182" s="231">
        <v>45307</v>
      </c>
      <c r="F182" s="219" t="s">
        <v>26</v>
      </c>
      <c r="G182" s="219"/>
      <c r="H182" s="219"/>
      <c r="I182" s="219"/>
      <c r="J182" s="219"/>
      <c r="K182" s="219"/>
      <c r="L182" s="201" t="s">
        <v>92</v>
      </c>
      <c r="M182" s="219" t="s">
        <v>37</v>
      </c>
      <c r="N182" s="219" t="s">
        <v>36</v>
      </c>
      <c r="O182" s="228" t="s">
        <v>36</v>
      </c>
      <c r="P182" s="219" t="s">
        <v>128</v>
      </c>
      <c r="Q182" s="219" t="s">
        <v>9</v>
      </c>
      <c r="R182" s="223"/>
      <c r="S182" s="223"/>
    </row>
    <row r="183" spans="1:19" s="204" customFormat="1" ht="82.5">
      <c r="A183" s="219">
        <v>177</v>
      </c>
      <c r="B183" s="201" t="s">
        <v>63</v>
      </c>
      <c r="C183" s="219"/>
      <c r="D183" s="219"/>
      <c r="E183" s="231">
        <v>45309</v>
      </c>
      <c r="F183" s="219" t="s">
        <v>26</v>
      </c>
      <c r="G183" s="219"/>
      <c r="H183" s="219"/>
      <c r="I183" s="219"/>
      <c r="J183" s="219"/>
      <c r="K183" s="219"/>
      <c r="L183" s="201" t="s">
        <v>93</v>
      </c>
      <c r="M183" s="219" t="s">
        <v>37</v>
      </c>
      <c r="N183" s="219" t="s">
        <v>36</v>
      </c>
      <c r="O183" s="228" t="s">
        <v>36</v>
      </c>
      <c r="P183" s="219" t="s">
        <v>123</v>
      </c>
      <c r="Q183" s="219" t="s">
        <v>8</v>
      </c>
      <c r="R183" s="223"/>
      <c r="S183" s="223"/>
    </row>
    <row r="184" spans="1:19" s="204" customFormat="1" ht="115.5">
      <c r="A184" s="219">
        <v>178</v>
      </c>
      <c r="B184" s="201" t="s">
        <v>64</v>
      </c>
      <c r="C184" s="219"/>
      <c r="D184" s="219"/>
      <c r="E184" s="231">
        <v>45311</v>
      </c>
      <c r="F184" s="219" t="s">
        <v>24</v>
      </c>
      <c r="G184" s="219"/>
      <c r="H184" s="219"/>
      <c r="I184" s="219"/>
      <c r="J184" s="219"/>
      <c r="K184" s="219"/>
      <c r="L184" s="201" t="s">
        <v>94</v>
      </c>
      <c r="M184" s="219" t="s">
        <v>37</v>
      </c>
      <c r="N184" s="219" t="s">
        <v>36</v>
      </c>
      <c r="O184" s="228" t="s">
        <v>36</v>
      </c>
      <c r="P184" s="219" t="s">
        <v>119</v>
      </c>
      <c r="Q184" s="219" t="s">
        <v>9</v>
      </c>
      <c r="R184" s="223"/>
      <c r="S184" s="223"/>
    </row>
    <row r="185" spans="1:19" s="204" customFormat="1" ht="115.5">
      <c r="A185" s="219">
        <v>179</v>
      </c>
      <c r="B185" s="201" t="s">
        <v>65</v>
      </c>
      <c r="C185" s="219"/>
      <c r="D185" s="219"/>
      <c r="E185" s="231">
        <v>45311</v>
      </c>
      <c r="F185" s="219" t="s">
        <v>24</v>
      </c>
      <c r="G185" s="219"/>
      <c r="H185" s="219"/>
      <c r="I185" s="219"/>
      <c r="J185" s="219"/>
      <c r="K185" s="219"/>
      <c r="L185" s="201" t="s">
        <v>95</v>
      </c>
      <c r="M185" s="219" t="s">
        <v>37</v>
      </c>
      <c r="N185" s="219" t="s">
        <v>36</v>
      </c>
      <c r="O185" s="228" t="s">
        <v>36</v>
      </c>
      <c r="P185" s="219" t="s">
        <v>124</v>
      </c>
      <c r="Q185" s="219" t="s">
        <v>8</v>
      </c>
      <c r="R185" s="223"/>
      <c r="S185" s="223"/>
    </row>
    <row r="186" spans="1:19" s="204" customFormat="1" ht="115.5">
      <c r="A186" s="219">
        <v>180</v>
      </c>
      <c r="B186" s="201" t="s">
        <v>66</v>
      </c>
      <c r="C186" s="219"/>
      <c r="D186" s="219"/>
      <c r="E186" s="231">
        <v>45317</v>
      </c>
      <c r="F186" s="219" t="s">
        <v>24</v>
      </c>
      <c r="G186" s="219"/>
      <c r="H186" s="219"/>
      <c r="I186" s="219"/>
      <c r="J186" s="219"/>
      <c r="K186" s="219"/>
      <c r="L186" s="201" t="s">
        <v>96</v>
      </c>
      <c r="M186" s="219" t="s">
        <v>37</v>
      </c>
      <c r="N186" s="219" t="s">
        <v>36</v>
      </c>
      <c r="O186" s="228" t="s">
        <v>36</v>
      </c>
      <c r="P186" s="219" t="s">
        <v>120</v>
      </c>
      <c r="Q186" s="219" t="s">
        <v>9</v>
      </c>
      <c r="R186" s="223"/>
      <c r="S186" s="223"/>
    </row>
    <row r="187" spans="1:19" s="204" customFormat="1" ht="148.5">
      <c r="A187" s="219">
        <v>181</v>
      </c>
      <c r="B187" s="201" t="s">
        <v>67</v>
      </c>
      <c r="C187" s="219"/>
      <c r="D187" s="219"/>
      <c r="E187" s="231">
        <v>45326</v>
      </c>
      <c r="F187" s="219" t="s">
        <v>24</v>
      </c>
      <c r="G187" s="219"/>
      <c r="H187" s="219"/>
      <c r="I187" s="219"/>
      <c r="J187" s="219"/>
      <c r="K187" s="219"/>
      <c r="L187" s="201" t="s">
        <v>97</v>
      </c>
      <c r="M187" s="219" t="s">
        <v>37</v>
      </c>
      <c r="N187" s="219" t="s">
        <v>36</v>
      </c>
      <c r="O187" s="228" t="s">
        <v>36</v>
      </c>
      <c r="P187" s="219" t="s">
        <v>141</v>
      </c>
      <c r="Q187" s="219" t="s">
        <v>6</v>
      </c>
      <c r="R187" s="223"/>
      <c r="S187" s="223"/>
    </row>
    <row r="188" spans="1:19" s="204" customFormat="1" ht="115.5">
      <c r="A188" s="219">
        <v>182</v>
      </c>
      <c r="B188" s="201" t="s">
        <v>68</v>
      </c>
      <c r="C188" s="219"/>
      <c r="D188" s="219"/>
      <c r="E188" s="231">
        <v>45332</v>
      </c>
      <c r="F188" s="219" t="s">
        <v>26</v>
      </c>
      <c r="G188" s="219"/>
      <c r="H188" s="219"/>
      <c r="I188" s="219"/>
      <c r="J188" s="219"/>
      <c r="K188" s="219"/>
      <c r="L188" s="201" t="s">
        <v>98</v>
      </c>
      <c r="M188" s="219" t="s">
        <v>37</v>
      </c>
      <c r="N188" s="219" t="s">
        <v>36</v>
      </c>
      <c r="O188" s="228" t="s">
        <v>36</v>
      </c>
      <c r="P188" s="219" t="s">
        <v>134</v>
      </c>
      <c r="Q188" s="219" t="s">
        <v>38</v>
      </c>
      <c r="R188" s="223"/>
      <c r="S188" s="223"/>
    </row>
    <row r="189" spans="1:19" s="204" customFormat="1" ht="115.5">
      <c r="A189" s="219">
        <v>183</v>
      </c>
      <c r="B189" s="233" t="s">
        <v>69</v>
      </c>
      <c r="C189" s="219"/>
      <c r="D189" s="219"/>
      <c r="E189" s="231">
        <v>45342</v>
      </c>
      <c r="F189" s="219" t="s">
        <v>24</v>
      </c>
      <c r="G189" s="219"/>
      <c r="H189" s="219"/>
      <c r="I189" s="219"/>
      <c r="J189" s="219"/>
      <c r="K189" s="219"/>
      <c r="L189" s="233" t="s">
        <v>99</v>
      </c>
      <c r="M189" s="219" t="s">
        <v>37</v>
      </c>
      <c r="N189" s="219" t="s">
        <v>36</v>
      </c>
      <c r="O189" s="228" t="s">
        <v>36</v>
      </c>
      <c r="P189" s="219" t="s">
        <v>133</v>
      </c>
      <c r="Q189" s="219" t="s">
        <v>38</v>
      </c>
      <c r="R189" s="223"/>
      <c r="S189" s="223"/>
    </row>
    <row r="190" spans="1:19" s="204" customFormat="1" ht="132">
      <c r="A190" s="219">
        <v>184</v>
      </c>
      <c r="B190" s="201" t="s">
        <v>70</v>
      </c>
      <c r="C190" s="219"/>
      <c r="D190" s="219"/>
      <c r="E190" s="231">
        <v>45344</v>
      </c>
      <c r="F190" s="219" t="s">
        <v>83</v>
      </c>
      <c r="G190" s="219"/>
      <c r="H190" s="219"/>
      <c r="I190" s="219"/>
      <c r="J190" s="219"/>
      <c r="K190" s="219"/>
      <c r="L190" s="201" t="s">
        <v>100</v>
      </c>
      <c r="M190" s="219" t="s">
        <v>37</v>
      </c>
      <c r="N190" s="219" t="s">
        <v>36</v>
      </c>
      <c r="O190" s="228" t="s">
        <v>36</v>
      </c>
      <c r="P190" s="219" t="s">
        <v>129</v>
      </c>
      <c r="Q190" s="219" t="s">
        <v>9</v>
      </c>
      <c r="R190" s="223"/>
      <c r="S190" s="223"/>
    </row>
    <row r="191" spans="1:19" s="204" customFormat="1" ht="82.5">
      <c r="A191" s="219">
        <v>185</v>
      </c>
      <c r="B191" s="201" t="s">
        <v>71</v>
      </c>
      <c r="C191" s="219"/>
      <c r="D191" s="219"/>
      <c r="E191" s="231">
        <v>45345</v>
      </c>
      <c r="F191" s="219" t="s">
        <v>24</v>
      </c>
      <c r="G191" s="219"/>
      <c r="H191" s="219"/>
      <c r="I191" s="219"/>
      <c r="J191" s="219"/>
      <c r="K191" s="219"/>
      <c r="L191" s="201" t="s">
        <v>101</v>
      </c>
      <c r="M191" s="219" t="s">
        <v>37</v>
      </c>
      <c r="N191" s="219" t="s">
        <v>36</v>
      </c>
      <c r="O191" s="228" t="s">
        <v>36</v>
      </c>
      <c r="P191" s="219" t="s">
        <v>115</v>
      </c>
      <c r="Q191" s="219" t="s">
        <v>7</v>
      </c>
      <c r="R191" s="223"/>
      <c r="S191" s="223"/>
    </row>
    <row r="192" spans="1:19" s="204" customFormat="1" ht="82.5">
      <c r="A192" s="219">
        <v>186</v>
      </c>
      <c r="B192" s="201" t="s">
        <v>72</v>
      </c>
      <c r="C192" s="219"/>
      <c r="D192" s="219"/>
      <c r="E192" s="231">
        <v>45347</v>
      </c>
      <c r="F192" s="219" t="s">
        <v>26</v>
      </c>
      <c r="G192" s="219"/>
      <c r="H192" s="219"/>
      <c r="I192" s="219"/>
      <c r="J192" s="219"/>
      <c r="K192" s="219"/>
      <c r="L192" s="201" t="s">
        <v>102</v>
      </c>
      <c r="M192" s="219" t="s">
        <v>37</v>
      </c>
      <c r="N192" s="219" t="s">
        <v>36</v>
      </c>
      <c r="O192" s="228" t="s">
        <v>36</v>
      </c>
      <c r="P192" s="219" t="s">
        <v>114</v>
      </c>
      <c r="Q192" s="219" t="s">
        <v>7</v>
      </c>
      <c r="R192" s="223"/>
      <c r="S192" s="223"/>
    </row>
    <row r="193" spans="1:19" s="204" customFormat="1" ht="132">
      <c r="A193" s="219">
        <v>187</v>
      </c>
      <c r="B193" s="234" t="s">
        <v>73</v>
      </c>
      <c r="C193" s="219"/>
      <c r="D193" s="219"/>
      <c r="E193" s="231">
        <v>45350</v>
      </c>
      <c r="F193" s="219" t="s">
        <v>26</v>
      </c>
      <c r="G193" s="219"/>
      <c r="H193" s="219"/>
      <c r="I193" s="219"/>
      <c r="J193" s="219"/>
      <c r="K193" s="219"/>
      <c r="L193" s="234" t="s">
        <v>103</v>
      </c>
      <c r="M193" s="219" t="s">
        <v>37</v>
      </c>
      <c r="N193" s="219" t="s">
        <v>36</v>
      </c>
      <c r="O193" s="228" t="s">
        <v>36</v>
      </c>
      <c r="P193" s="219" t="s">
        <v>130</v>
      </c>
      <c r="Q193" s="219" t="s">
        <v>9</v>
      </c>
      <c r="R193" s="223"/>
      <c r="S193" s="223"/>
    </row>
    <row r="194" spans="1:19" s="204" customFormat="1" ht="33">
      <c r="A194" s="219">
        <v>188</v>
      </c>
      <c r="B194" s="201" t="s">
        <v>74</v>
      </c>
      <c r="C194" s="219"/>
      <c r="D194" s="219"/>
      <c r="E194" s="231">
        <v>45351</v>
      </c>
      <c r="F194" s="219" t="s">
        <v>4</v>
      </c>
      <c r="G194" s="219"/>
      <c r="H194" s="219"/>
      <c r="I194" s="219"/>
      <c r="J194" s="219"/>
      <c r="K194" s="219"/>
      <c r="L194" s="201" t="s">
        <v>104</v>
      </c>
      <c r="M194" s="219" t="s">
        <v>37</v>
      </c>
      <c r="N194" s="219" t="s">
        <v>36</v>
      </c>
      <c r="O194" s="228" t="s">
        <v>36</v>
      </c>
      <c r="P194" s="219" t="s">
        <v>135</v>
      </c>
      <c r="Q194" s="219" t="s">
        <v>38</v>
      </c>
      <c r="R194" s="223"/>
      <c r="S194" s="223"/>
    </row>
    <row r="195" spans="1:19" s="204" customFormat="1" ht="82.5">
      <c r="A195" s="219">
        <v>189</v>
      </c>
      <c r="B195" s="201" t="s">
        <v>75</v>
      </c>
      <c r="C195" s="219"/>
      <c r="D195" s="219"/>
      <c r="E195" s="231">
        <v>45351</v>
      </c>
      <c r="F195" s="219" t="s">
        <v>26</v>
      </c>
      <c r="G195" s="219"/>
      <c r="H195" s="219"/>
      <c r="I195" s="219"/>
      <c r="J195" s="219"/>
      <c r="K195" s="219"/>
      <c r="L195" s="201" t="s">
        <v>105</v>
      </c>
      <c r="M195" s="219" t="s">
        <v>37</v>
      </c>
      <c r="N195" s="219" t="s">
        <v>36</v>
      </c>
      <c r="O195" s="228" t="s">
        <v>36</v>
      </c>
      <c r="P195" s="219" t="s">
        <v>121</v>
      </c>
      <c r="Q195" s="219" t="s">
        <v>9</v>
      </c>
      <c r="R195" s="223"/>
      <c r="S195" s="223"/>
    </row>
    <row r="196" spans="1:19" s="204" customFormat="1" ht="132">
      <c r="A196" s="219">
        <v>190</v>
      </c>
      <c r="B196" s="201" t="s">
        <v>76</v>
      </c>
      <c r="C196" s="219"/>
      <c r="D196" s="219"/>
      <c r="E196" s="231">
        <v>45352</v>
      </c>
      <c r="F196" s="219" t="s">
        <v>24</v>
      </c>
      <c r="G196" s="219"/>
      <c r="H196" s="219"/>
      <c r="I196" s="219"/>
      <c r="J196" s="219"/>
      <c r="K196" s="219"/>
      <c r="L196" s="201" t="s">
        <v>106</v>
      </c>
      <c r="M196" s="219" t="s">
        <v>37</v>
      </c>
      <c r="N196" s="219" t="s">
        <v>36</v>
      </c>
      <c r="O196" s="228" t="s">
        <v>36</v>
      </c>
      <c r="P196" s="219" t="s">
        <v>136</v>
      </c>
      <c r="Q196" s="219" t="s">
        <v>113</v>
      </c>
      <c r="R196" s="223"/>
      <c r="S196" s="223"/>
    </row>
    <row r="197" spans="1:19" s="204" customFormat="1" ht="231">
      <c r="A197" s="219">
        <v>191</v>
      </c>
      <c r="B197" s="201" t="s">
        <v>77</v>
      </c>
      <c r="C197" s="219"/>
      <c r="D197" s="219"/>
      <c r="E197" s="231">
        <v>45352</v>
      </c>
      <c r="F197" s="219" t="s">
        <v>25</v>
      </c>
      <c r="G197" s="219"/>
      <c r="H197" s="219"/>
      <c r="I197" s="219"/>
      <c r="J197" s="219"/>
      <c r="K197" s="219"/>
      <c r="L197" s="201" t="s">
        <v>107</v>
      </c>
      <c r="M197" s="219" t="s">
        <v>37</v>
      </c>
      <c r="N197" s="219" t="s">
        <v>36</v>
      </c>
      <c r="O197" s="228" t="s">
        <v>36</v>
      </c>
      <c r="P197" s="219" t="s">
        <v>137</v>
      </c>
      <c r="Q197" s="219" t="s">
        <v>113</v>
      </c>
      <c r="R197" s="223"/>
      <c r="S197" s="223"/>
    </row>
    <row r="198" spans="1:19" s="204" customFormat="1" ht="132">
      <c r="A198" s="219">
        <v>192</v>
      </c>
      <c r="B198" s="201" t="s">
        <v>78</v>
      </c>
      <c r="C198" s="219"/>
      <c r="D198" s="219"/>
      <c r="E198" s="231">
        <v>45353</v>
      </c>
      <c r="F198" s="219" t="s">
        <v>4</v>
      </c>
      <c r="G198" s="219"/>
      <c r="H198" s="219"/>
      <c r="I198" s="219"/>
      <c r="J198" s="219"/>
      <c r="K198" s="219"/>
      <c r="L198" s="201" t="s">
        <v>108</v>
      </c>
      <c r="M198" s="219" t="s">
        <v>37</v>
      </c>
      <c r="N198" s="219" t="s">
        <v>36</v>
      </c>
      <c r="O198" s="228" t="s">
        <v>36</v>
      </c>
      <c r="P198" s="239" t="s">
        <v>125</v>
      </c>
      <c r="Q198" s="219" t="s">
        <v>8</v>
      </c>
      <c r="R198" s="223"/>
      <c r="S198" s="223"/>
    </row>
    <row r="199" spans="1:19" s="204" customFormat="1" ht="33">
      <c r="A199" s="219">
        <v>193</v>
      </c>
      <c r="B199" s="201" t="s">
        <v>79</v>
      </c>
      <c r="C199" s="219"/>
      <c r="D199" s="219"/>
      <c r="E199" s="231">
        <v>45367</v>
      </c>
      <c r="F199" s="219" t="s">
        <v>26</v>
      </c>
      <c r="G199" s="219"/>
      <c r="H199" s="219"/>
      <c r="I199" s="219"/>
      <c r="J199" s="219"/>
      <c r="K199" s="219"/>
      <c r="L199" s="201" t="s">
        <v>109</v>
      </c>
      <c r="M199" s="219" t="s">
        <v>37</v>
      </c>
      <c r="N199" s="219" t="s">
        <v>36</v>
      </c>
      <c r="O199" s="228" t="s">
        <v>36</v>
      </c>
      <c r="P199" s="219" t="s">
        <v>131</v>
      </c>
      <c r="Q199" s="219" t="s">
        <v>9</v>
      </c>
      <c r="R199" s="223"/>
      <c r="S199" s="223"/>
    </row>
    <row r="200" spans="1:19" s="204" customFormat="1" ht="132">
      <c r="A200" s="219">
        <v>194</v>
      </c>
      <c r="B200" s="201" t="s">
        <v>80</v>
      </c>
      <c r="C200" s="219"/>
      <c r="D200" s="219"/>
      <c r="E200" s="231">
        <v>45368</v>
      </c>
      <c r="F200" s="219" t="s">
        <v>26</v>
      </c>
      <c r="G200" s="219"/>
      <c r="H200" s="219"/>
      <c r="I200" s="219"/>
      <c r="J200" s="219"/>
      <c r="K200" s="219"/>
      <c r="L200" s="201" t="s">
        <v>110</v>
      </c>
      <c r="M200" s="219" t="s">
        <v>37</v>
      </c>
      <c r="N200" s="219" t="s">
        <v>36</v>
      </c>
      <c r="O200" s="228" t="s">
        <v>36</v>
      </c>
      <c r="P200" s="219" t="s">
        <v>120</v>
      </c>
      <c r="Q200" s="219" t="s">
        <v>9</v>
      </c>
      <c r="R200" s="223"/>
      <c r="S200" s="223"/>
    </row>
    <row r="201" spans="1:19" s="204" customFormat="1" ht="82.5">
      <c r="A201" s="219">
        <v>195</v>
      </c>
      <c r="B201" s="201" t="s">
        <v>81</v>
      </c>
      <c r="C201" s="219"/>
      <c r="D201" s="219"/>
      <c r="E201" s="231">
        <v>45368</v>
      </c>
      <c r="F201" s="219" t="s">
        <v>24</v>
      </c>
      <c r="G201" s="219"/>
      <c r="H201" s="219"/>
      <c r="I201" s="219"/>
      <c r="J201" s="219"/>
      <c r="K201" s="219"/>
      <c r="L201" s="201" t="s">
        <v>111</v>
      </c>
      <c r="M201" s="219" t="s">
        <v>37</v>
      </c>
      <c r="N201" s="219" t="s">
        <v>36</v>
      </c>
      <c r="O201" s="228" t="s">
        <v>36</v>
      </c>
      <c r="P201" s="219" t="s">
        <v>126</v>
      </c>
      <c r="Q201" s="219" t="s">
        <v>8</v>
      </c>
      <c r="R201" s="223"/>
      <c r="S201" s="223"/>
    </row>
    <row r="202" spans="1:19" s="204" customFormat="1" ht="55.9" customHeight="1">
      <c r="A202" s="219">
        <v>196</v>
      </c>
      <c r="B202" s="201" t="s">
        <v>82</v>
      </c>
      <c r="C202" s="219"/>
      <c r="D202" s="219"/>
      <c r="E202" s="231">
        <v>45375</v>
      </c>
      <c r="F202" s="219" t="s">
        <v>4</v>
      </c>
      <c r="G202" s="219"/>
      <c r="H202" s="219"/>
      <c r="I202" s="219"/>
      <c r="J202" s="219"/>
      <c r="K202" s="219"/>
      <c r="L202" s="201" t="s">
        <v>112</v>
      </c>
      <c r="M202" s="219" t="s">
        <v>37</v>
      </c>
      <c r="N202" s="219" t="s">
        <v>36</v>
      </c>
      <c r="O202" s="228" t="s">
        <v>36</v>
      </c>
      <c r="P202" s="219" t="s">
        <v>132</v>
      </c>
      <c r="Q202" s="219" t="s">
        <v>9</v>
      </c>
      <c r="R202" s="223"/>
      <c r="S202" s="223"/>
    </row>
    <row r="203" spans="1:19" s="204" customFormat="1">
      <c r="A203" s="219"/>
      <c r="B203" s="201"/>
      <c r="C203" s="201"/>
      <c r="D203" s="200"/>
      <c r="E203" s="222"/>
      <c r="F203" s="200"/>
      <c r="G203" s="201"/>
      <c r="H203" s="201"/>
      <c r="I203" s="201"/>
      <c r="J203" s="201"/>
      <c r="K203" s="201"/>
      <c r="L203" s="201"/>
      <c r="M203" s="219"/>
      <c r="N203" s="219"/>
      <c r="O203" s="228"/>
      <c r="P203" s="219"/>
      <c r="Q203" s="200"/>
      <c r="R203" s="214"/>
      <c r="S203" s="214"/>
    </row>
    <row r="204" spans="1:19" s="205" customFormat="1">
      <c r="A204" s="219"/>
      <c r="B204" s="220"/>
      <c r="C204" s="220"/>
      <c r="D204" s="221"/>
      <c r="E204" s="222"/>
      <c r="F204" s="200"/>
      <c r="G204" s="201"/>
      <c r="H204" s="201"/>
      <c r="I204" s="201"/>
      <c r="J204" s="201"/>
      <c r="K204" s="201"/>
      <c r="L204" s="220"/>
      <c r="M204" s="227"/>
      <c r="N204" s="227"/>
      <c r="O204" s="230"/>
      <c r="P204" s="227"/>
      <c r="Q204" s="200"/>
      <c r="R204" s="235"/>
      <c r="S204" s="235"/>
    </row>
    <row r="205" spans="1:19" s="205" customFormat="1">
      <c r="A205" s="219"/>
      <c r="B205" s="220"/>
      <c r="C205" s="220"/>
      <c r="D205" s="221"/>
      <c r="E205" s="222"/>
      <c r="F205" s="200"/>
      <c r="G205" s="201"/>
      <c r="H205" s="201"/>
      <c r="I205" s="201"/>
      <c r="J205" s="201"/>
      <c r="K205" s="201"/>
      <c r="L205" s="220"/>
      <c r="M205" s="227"/>
      <c r="N205" s="227"/>
      <c r="O205" s="230"/>
      <c r="P205" s="227"/>
      <c r="Q205" s="200"/>
      <c r="R205" s="235"/>
      <c r="S205" s="235"/>
    </row>
    <row r="206" spans="1:19" s="205" customFormat="1">
      <c r="A206" s="219"/>
      <c r="B206" s="220"/>
      <c r="C206" s="220"/>
      <c r="D206" s="221"/>
      <c r="E206" s="222"/>
      <c r="F206" s="200"/>
      <c r="G206" s="201"/>
      <c r="H206" s="201"/>
      <c r="I206" s="201"/>
      <c r="J206" s="201"/>
      <c r="K206" s="201"/>
      <c r="L206" s="220"/>
      <c r="M206" s="227"/>
      <c r="N206" s="227"/>
      <c r="O206" s="230"/>
      <c r="P206" s="227"/>
      <c r="Q206" s="200"/>
      <c r="R206" s="235"/>
      <c r="S206" s="235"/>
    </row>
    <row r="207" spans="1:19" s="205" customFormat="1">
      <c r="A207" s="219"/>
      <c r="B207" s="220"/>
      <c r="C207" s="220"/>
      <c r="D207" s="221"/>
      <c r="E207" s="222"/>
      <c r="F207" s="200"/>
      <c r="G207" s="201"/>
      <c r="H207" s="201"/>
      <c r="I207" s="201"/>
      <c r="J207" s="201"/>
      <c r="K207" s="201"/>
      <c r="L207" s="220"/>
      <c r="M207" s="227"/>
      <c r="N207" s="227"/>
      <c r="O207" s="230"/>
      <c r="P207" s="227"/>
      <c r="Q207" s="200"/>
      <c r="R207" s="235"/>
      <c r="S207" s="235"/>
    </row>
    <row r="208" spans="1:19" s="205" customFormat="1">
      <c r="A208" s="219"/>
      <c r="B208" s="220"/>
      <c r="C208" s="220"/>
      <c r="D208" s="221"/>
      <c r="E208" s="222"/>
      <c r="F208" s="200"/>
      <c r="G208" s="201"/>
      <c r="H208" s="201"/>
      <c r="I208" s="201"/>
      <c r="J208" s="201"/>
      <c r="K208" s="201"/>
      <c r="L208" s="220"/>
      <c r="M208" s="227"/>
      <c r="N208" s="227"/>
      <c r="O208" s="230"/>
      <c r="P208" s="227"/>
      <c r="Q208" s="200"/>
      <c r="R208" s="235"/>
      <c r="S208" s="235"/>
    </row>
    <row r="209" spans="1:19" s="205" customFormat="1">
      <c r="A209" s="219"/>
      <c r="B209" s="220"/>
      <c r="C209" s="220"/>
      <c r="D209" s="221"/>
      <c r="E209" s="222"/>
      <c r="F209" s="200"/>
      <c r="G209" s="201"/>
      <c r="H209" s="201"/>
      <c r="I209" s="201"/>
      <c r="J209" s="201"/>
      <c r="K209" s="201"/>
      <c r="L209" s="220"/>
      <c r="M209" s="227"/>
      <c r="N209" s="227"/>
      <c r="O209" s="230"/>
      <c r="P209" s="227"/>
      <c r="Q209" s="200"/>
      <c r="R209" s="235"/>
      <c r="S209" s="235"/>
    </row>
    <row r="210" spans="1:19" s="205" customFormat="1">
      <c r="A210" s="219"/>
      <c r="B210" s="220"/>
      <c r="C210" s="220"/>
      <c r="D210" s="221"/>
      <c r="E210" s="222"/>
      <c r="F210" s="200"/>
      <c r="G210" s="201"/>
      <c r="H210" s="201"/>
      <c r="I210" s="201"/>
      <c r="J210" s="201"/>
      <c r="K210" s="201"/>
      <c r="L210" s="220"/>
      <c r="M210" s="227"/>
      <c r="N210" s="227"/>
      <c r="O210" s="230"/>
      <c r="P210" s="227"/>
      <c r="Q210" s="200"/>
      <c r="R210" s="235"/>
      <c r="S210" s="235"/>
    </row>
    <row r="211" spans="1:19" s="205" customFormat="1">
      <c r="A211" s="219"/>
      <c r="B211" s="220"/>
      <c r="C211" s="220"/>
      <c r="D211" s="221"/>
      <c r="E211" s="222"/>
      <c r="F211" s="200"/>
      <c r="G211" s="201"/>
      <c r="H211" s="201"/>
      <c r="I211" s="201"/>
      <c r="J211" s="201"/>
      <c r="K211" s="201"/>
      <c r="L211" s="220"/>
      <c r="M211" s="227"/>
      <c r="N211" s="227"/>
      <c r="O211" s="230"/>
      <c r="P211" s="227"/>
      <c r="Q211" s="200"/>
      <c r="R211" s="235"/>
      <c r="S211" s="235"/>
    </row>
    <row r="212" spans="1:19" s="205" customFormat="1">
      <c r="A212" s="219"/>
      <c r="B212" s="220"/>
      <c r="C212" s="220"/>
      <c r="D212" s="221"/>
      <c r="E212" s="222"/>
      <c r="F212" s="200"/>
      <c r="G212" s="201"/>
      <c r="H212" s="201"/>
      <c r="I212" s="201"/>
      <c r="J212" s="201"/>
      <c r="K212" s="201"/>
      <c r="L212" s="220"/>
      <c r="M212" s="227"/>
      <c r="N212" s="227"/>
      <c r="O212" s="230"/>
      <c r="P212" s="227"/>
      <c r="Q212" s="200"/>
      <c r="R212" s="235"/>
      <c r="S212" s="235"/>
    </row>
    <row r="213" spans="1:19" s="205" customFormat="1">
      <c r="A213" s="219"/>
      <c r="B213" s="220"/>
      <c r="C213" s="220"/>
      <c r="D213" s="221"/>
      <c r="E213" s="222"/>
      <c r="F213" s="200"/>
      <c r="G213" s="201"/>
      <c r="H213" s="201"/>
      <c r="I213" s="201"/>
      <c r="J213" s="201"/>
      <c r="K213" s="201"/>
      <c r="L213" s="220"/>
      <c r="M213" s="227"/>
      <c r="N213" s="227"/>
      <c r="O213" s="230"/>
      <c r="P213" s="227"/>
      <c r="Q213" s="200"/>
      <c r="R213" s="235"/>
      <c r="S213" s="235"/>
    </row>
    <row r="214" spans="1:19" s="205" customFormat="1">
      <c r="A214" s="219"/>
      <c r="B214" s="220"/>
      <c r="C214" s="220"/>
      <c r="D214" s="221"/>
      <c r="E214" s="222"/>
      <c r="F214" s="200"/>
      <c r="G214" s="201"/>
      <c r="H214" s="201"/>
      <c r="I214" s="201"/>
      <c r="J214" s="201"/>
      <c r="K214" s="201"/>
      <c r="L214" s="220"/>
      <c r="M214" s="227"/>
      <c r="N214" s="227"/>
      <c r="O214" s="230"/>
      <c r="P214" s="227"/>
      <c r="Q214" s="200"/>
      <c r="R214" s="235"/>
      <c r="S214" s="235"/>
    </row>
    <row r="215" spans="1:19" s="205" customFormat="1">
      <c r="A215" s="219"/>
      <c r="B215" s="220"/>
      <c r="C215" s="220"/>
      <c r="D215" s="221"/>
      <c r="E215" s="222"/>
      <c r="F215" s="200"/>
      <c r="G215" s="201"/>
      <c r="H215" s="201"/>
      <c r="I215" s="201"/>
      <c r="J215" s="201"/>
      <c r="K215" s="201"/>
      <c r="L215" s="220"/>
      <c r="M215" s="227"/>
      <c r="N215" s="227"/>
      <c r="O215" s="230"/>
      <c r="P215" s="227"/>
      <c r="Q215" s="200"/>
      <c r="R215" s="235"/>
      <c r="S215" s="235"/>
    </row>
    <row r="216" spans="1:19" s="205" customFormat="1">
      <c r="A216" s="219"/>
      <c r="B216" s="220"/>
      <c r="C216" s="220"/>
      <c r="D216" s="221"/>
      <c r="E216" s="222"/>
      <c r="F216" s="200"/>
      <c r="G216" s="201"/>
      <c r="H216" s="201"/>
      <c r="I216" s="201"/>
      <c r="J216" s="201"/>
      <c r="K216" s="201"/>
      <c r="L216" s="220"/>
      <c r="M216" s="227"/>
      <c r="N216" s="227"/>
      <c r="O216" s="230"/>
      <c r="P216" s="227"/>
      <c r="Q216" s="200"/>
      <c r="R216" s="235"/>
      <c r="S216" s="235"/>
    </row>
    <row r="217" spans="1:19" s="205" customFormat="1">
      <c r="A217" s="219"/>
      <c r="B217" s="220"/>
      <c r="C217" s="220"/>
      <c r="D217" s="221"/>
      <c r="E217" s="222"/>
      <c r="F217" s="200"/>
      <c r="G217" s="201"/>
      <c r="H217" s="201"/>
      <c r="I217" s="201"/>
      <c r="J217" s="201"/>
      <c r="K217" s="201"/>
      <c r="L217" s="220"/>
      <c r="M217" s="227"/>
      <c r="N217" s="227"/>
      <c r="O217" s="230"/>
      <c r="P217" s="227"/>
      <c r="Q217" s="200"/>
      <c r="R217" s="235"/>
      <c r="S217" s="235"/>
    </row>
    <row r="218" spans="1:19" s="205" customFormat="1">
      <c r="A218" s="219"/>
      <c r="B218" s="220"/>
      <c r="C218" s="220"/>
      <c r="D218" s="221"/>
      <c r="E218" s="222"/>
      <c r="F218" s="200"/>
      <c r="G218" s="201"/>
      <c r="H218" s="201"/>
      <c r="I218" s="201"/>
      <c r="J218" s="201"/>
      <c r="K218" s="201"/>
      <c r="L218" s="220"/>
      <c r="M218" s="227"/>
      <c r="N218" s="227"/>
      <c r="O218" s="230"/>
      <c r="P218" s="227"/>
      <c r="Q218" s="200"/>
      <c r="R218" s="235"/>
      <c r="S218" s="235"/>
    </row>
    <row r="219" spans="1:19" s="205" customFormat="1">
      <c r="A219" s="219"/>
      <c r="B219" s="220"/>
      <c r="C219" s="220"/>
      <c r="D219" s="221"/>
      <c r="E219" s="222"/>
      <c r="F219" s="200"/>
      <c r="G219" s="201"/>
      <c r="H219" s="201"/>
      <c r="I219" s="201"/>
      <c r="J219" s="201"/>
      <c r="K219" s="201"/>
      <c r="L219" s="220"/>
      <c r="M219" s="227"/>
      <c r="N219" s="227"/>
      <c r="O219" s="230"/>
      <c r="P219" s="227"/>
      <c r="Q219" s="200"/>
      <c r="R219" s="235"/>
      <c r="S219" s="235"/>
    </row>
    <row r="220" spans="1:19" s="205" customFormat="1">
      <c r="A220" s="219"/>
      <c r="B220" s="220"/>
      <c r="C220" s="220"/>
      <c r="D220" s="221"/>
      <c r="E220" s="222"/>
      <c r="F220" s="200"/>
      <c r="G220" s="201"/>
      <c r="H220" s="201"/>
      <c r="I220" s="201"/>
      <c r="J220" s="201"/>
      <c r="K220" s="201"/>
      <c r="L220" s="220"/>
      <c r="M220" s="227"/>
      <c r="N220" s="227"/>
      <c r="O220" s="230"/>
      <c r="P220" s="227"/>
      <c r="Q220" s="200"/>
      <c r="R220" s="235"/>
      <c r="S220" s="235"/>
    </row>
    <row r="221" spans="1:19" s="205" customFormat="1">
      <c r="A221" s="219"/>
      <c r="B221" s="220"/>
      <c r="C221" s="220"/>
      <c r="D221" s="221"/>
      <c r="E221" s="222"/>
      <c r="F221" s="200"/>
      <c r="G221" s="201"/>
      <c r="H221" s="201"/>
      <c r="I221" s="201"/>
      <c r="J221" s="201"/>
      <c r="K221" s="201"/>
      <c r="L221" s="220"/>
      <c r="M221" s="227"/>
      <c r="N221" s="227"/>
      <c r="O221" s="230"/>
      <c r="P221" s="227"/>
      <c r="Q221" s="200"/>
      <c r="R221" s="235"/>
      <c r="S221" s="235"/>
    </row>
    <row r="222" spans="1:19" s="205" customFormat="1">
      <c r="A222" s="219"/>
      <c r="B222" s="220"/>
      <c r="C222" s="220"/>
      <c r="D222" s="221"/>
      <c r="E222" s="222"/>
      <c r="F222" s="200"/>
      <c r="G222" s="201"/>
      <c r="H222" s="201"/>
      <c r="I222" s="201"/>
      <c r="J222" s="201"/>
      <c r="K222" s="201"/>
      <c r="L222" s="220"/>
      <c r="M222" s="227"/>
      <c r="N222" s="227"/>
      <c r="O222" s="230"/>
      <c r="P222" s="227"/>
      <c r="Q222" s="200"/>
      <c r="R222" s="235"/>
      <c r="S222" s="235"/>
    </row>
    <row r="223" spans="1:19" s="205" customFormat="1">
      <c r="A223" s="219"/>
      <c r="B223" s="220"/>
      <c r="C223" s="220"/>
      <c r="D223" s="221"/>
      <c r="E223" s="222"/>
      <c r="F223" s="200"/>
      <c r="G223" s="201"/>
      <c r="H223" s="201"/>
      <c r="I223" s="201"/>
      <c r="J223" s="201"/>
      <c r="K223" s="201"/>
      <c r="L223" s="220"/>
      <c r="M223" s="227"/>
      <c r="N223" s="227"/>
      <c r="O223" s="230"/>
      <c r="P223" s="227"/>
      <c r="Q223" s="200"/>
      <c r="R223" s="235"/>
      <c r="S223" s="235"/>
    </row>
    <row r="224" spans="1:19" s="205" customFormat="1">
      <c r="A224" s="219"/>
      <c r="B224" s="220"/>
      <c r="C224" s="220"/>
      <c r="D224" s="221"/>
      <c r="E224" s="222"/>
      <c r="F224" s="200"/>
      <c r="G224" s="201"/>
      <c r="H224" s="201"/>
      <c r="I224" s="201"/>
      <c r="J224" s="201"/>
      <c r="K224" s="201"/>
      <c r="L224" s="220"/>
      <c r="M224" s="227"/>
      <c r="N224" s="227"/>
      <c r="O224" s="230"/>
      <c r="P224" s="227"/>
      <c r="Q224" s="200"/>
      <c r="R224" s="235"/>
      <c r="S224" s="235"/>
    </row>
    <row r="225" spans="1:19" s="205" customFormat="1">
      <c r="A225" s="219"/>
      <c r="B225" s="220"/>
      <c r="C225" s="220"/>
      <c r="D225" s="221"/>
      <c r="E225" s="222"/>
      <c r="F225" s="200"/>
      <c r="G225" s="201"/>
      <c r="H225" s="201"/>
      <c r="I225" s="201"/>
      <c r="J225" s="201"/>
      <c r="K225" s="201"/>
      <c r="L225" s="220"/>
      <c r="M225" s="227"/>
      <c r="N225" s="227"/>
      <c r="O225" s="230"/>
      <c r="P225" s="227"/>
      <c r="Q225" s="200"/>
      <c r="R225" s="235"/>
      <c r="S225" s="235"/>
    </row>
    <row r="226" spans="1:19" s="205" customFormat="1">
      <c r="A226" s="219"/>
      <c r="B226" s="220"/>
      <c r="C226" s="220"/>
      <c r="D226" s="221"/>
      <c r="E226" s="222"/>
      <c r="F226" s="200"/>
      <c r="G226" s="201"/>
      <c r="H226" s="201"/>
      <c r="I226" s="201"/>
      <c r="J226" s="201"/>
      <c r="K226" s="201"/>
      <c r="L226" s="220"/>
      <c r="M226" s="227"/>
      <c r="N226" s="227"/>
      <c r="O226" s="230"/>
      <c r="P226" s="227"/>
      <c r="Q226" s="200"/>
      <c r="R226" s="235"/>
      <c r="S226" s="235"/>
    </row>
    <row r="227" spans="1:19" s="205" customFormat="1">
      <c r="A227" s="219"/>
      <c r="B227" s="220"/>
      <c r="C227" s="220"/>
      <c r="D227" s="221"/>
      <c r="E227" s="222"/>
      <c r="F227" s="200"/>
      <c r="G227" s="201"/>
      <c r="H227" s="201"/>
      <c r="I227" s="201"/>
      <c r="J227" s="201"/>
      <c r="K227" s="201"/>
      <c r="L227" s="220"/>
      <c r="M227" s="227"/>
      <c r="N227" s="227"/>
      <c r="O227" s="230"/>
      <c r="P227" s="227"/>
      <c r="Q227" s="200"/>
      <c r="R227" s="235"/>
      <c r="S227" s="235"/>
    </row>
    <row r="228" spans="1:19" s="205" customFormat="1">
      <c r="A228" s="219"/>
      <c r="B228" s="220"/>
      <c r="C228" s="220"/>
      <c r="D228" s="221"/>
      <c r="E228" s="222"/>
      <c r="F228" s="200"/>
      <c r="G228" s="201"/>
      <c r="H228" s="201"/>
      <c r="I228" s="201"/>
      <c r="J228" s="201"/>
      <c r="K228" s="201"/>
      <c r="L228" s="220"/>
      <c r="M228" s="227"/>
      <c r="N228" s="227"/>
      <c r="O228" s="230"/>
      <c r="P228" s="227"/>
      <c r="Q228" s="200"/>
      <c r="R228" s="235"/>
      <c r="S228" s="235"/>
    </row>
    <row r="229" spans="1:19" s="205" customFormat="1">
      <c r="A229" s="219"/>
      <c r="B229" s="220"/>
      <c r="C229" s="220"/>
      <c r="D229" s="221"/>
      <c r="E229" s="222"/>
      <c r="F229" s="200"/>
      <c r="G229" s="201"/>
      <c r="H229" s="201"/>
      <c r="I229" s="201"/>
      <c r="J229" s="201"/>
      <c r="K229" s="201"/>
      <c r="L229" s="220"/>
      <c r="M229" s="227"/>
      <c r="N229" s="227"/>
      <c r="O229" s="230"/>
      <c r="P229" s="227"/>
      <c r="Q229" s="200"/>
      <c r="R229" s="235"/>
      <c r="S229" s="235"/>
    </row>
    <row r="230" spans="1:19" s="205" customFormat="1">
      <c r="A230" s="219"/>
      <c r="B230" s="220"/>
      <c r="C230" s="220"/>
      <c r="D230" s="221"/>
      <c r="E230" s="222"/>
      <c r="F230" s="200"/>
      <c r="G230" s="201"/>
      <c r="H230" s="201"/>
      <c r="I230" s="201"/>
      <c r="J230" s="201"/>
      <c r="K230" s="201"/>
      <c r="L230" s="220"/>
      <c r="M230" s="227"/>
      <c r="N230" s="227"/>
      <c r="O230" s="230"/>
      <c r="P230" s="227"/>
      <c r="Q230" s="200"/>
      <c r="R230" s="235"/>
      <c r="S230" s="235"/>
    </row>
    <row r="231" spans="1:19" s="205" customFormat="1">
      <c r="A231" s="219"/>
      <c r="B231" s="220"/>
      <c r="C231" s="220"/>
      <c r="D231" s="221"/>
      <c r="E231" s="222"/>
      <c r="F231" s="200"/>
      <c r="G231" s="201"/>
      <c r="H231" s="201"/>
      <c r="I231" s="201"/>
      <c r="J231" s="201"/>
      <c r="K231" s="201"/>
      <c r="L231" s="220"/>
      <c r="M231" s="227"/>
      <c r="N231" s="227"/>
      <c r="O231" s="230"/>
      <c r="P231" s="227"/>
      <c r="Q231" s="200"/>
      <c r="R231" s="235"/>
      <c r="S231" s="235"/>
    </row>
    <row r="232" spans="1:19" s="205" customFormat="1">
      <c r="A232" s="219"/>
      <c r="B232" s="220"/>
      <c r="C232" s="220"/>
      <c r="D232" s="221"/>
      <c r="E232" s="222"/>
      <c r="F232" s="200"/>
      <c r="G232" s="201"/>
      <c r="H232" s="201"/>
      <c r="I232" s="201"/>
      <c r="J232" s="201"/>
      <c r="K232" s="201"/>
      <c r="L232" s="220"/>
      <c r="M232" s="227"/>
      <c r="N232" s="227"/>
      <c r="O232" s="230"/>
      <c r="P232" s="227"/>
      <c r="Q232" s="200"/>
      <c r="R232" s="235"/>
      <c r="S232" s="235"/>
    </row>
    <row r="233" spans="1:19" s="205" customFormat="1">
      <c r="A233" s="219"/>
      <c r="B233" s="220"/>
      <c r="C233" s="220"/>
      <c r="D233" s="221"/>
      <c r="E233" s="222"/>
      <c r="F233" s="200"/>
      <c r="G233" s="201"/>
      <c r="H233" s="201"/>
      <c r="I233" s="201"/>
      <c r="J233" s="201"/>
      <c r="K233" s="201"/>
      <c r="L233" s="220"/>
      <c r="M233" s="227"/>
      <c r="N233" s="227"/>
      <c r="O233" s="230"/>
      <c r="P233" s="227"/>
      <c r="Q233" s="200"/>
      <c r="R233" s="235"/>
      <c r="S233" s="235"/>
    </row>
    <row r="234" spans="1:19" s="205" customFormat="1">
      <c r="A234" s="219"/>
      <c r="B234" s="220"/>
      <c r="C234" s="220"/>
      <c r="D234" s="221"/>
      <c r="E234" s="222"/>
      <c r="F234" s="200"/>
      <c r="G234" s="201"/>
      <c r="H234" s="201"/>
      <c r="I234" s="201"/>
      <c r="J234" s="201"/>
      <c r="K234" s="201"/>
      <c r="L234" s="220"/>
      <c r="M234" s="227"/>
      <c r="N234" s="227"/>
      <c r="O234" s="230"/>
      <c r="P234" s="227"/>
      <c r="Q234" s="200"/>
      <c r="R234" s="235"/>
      <c r="S234" s="235"/>
    </row>
    <row r="235" spans="1:19" s="205" customFormat="1">
      <c r="A235" s="219"/>
      <c r="B235" s="220"/>
      <c r="C235" s="220"/>
      <c r="D235" s="221"/>
      <c r="E235" s="222"/>
      <c r="F235" s="200"/>
      <c r="G235" s="201"/>
      <c r="H235" s="201"/>
      <c r="I235" s="201"/>
      <c r="J235" s="201"/>
      <c r="K235" s="201"/>
      <c r="L235" s="220"/>
      <c r="M235" s="227"/>
      <c r="N235" s="227"/>
      <c r="O235" s="230"/>
      <c r="P235" s="227"/>
      <c r="Q235" s="200"/>
      <c r="R235" s="235"/>
      <c r="S235" s="235"/>
    </row>
    <row r="236" spans="1:19" s="205" customFormat="1">
      <c r="A236" s="219"/>
      <c r="B236" s="220"/>
      <c r="C236" s="220"/>
      <c r="D236" s="221"/>
      <c r="E236" s="222"/>
      <c r="F236" s="200"/>
      <c r="G236" s="201"/>
      <c r="H236" s="201"/>
      <c r="I236" s="201"/>
      <c r="J236" s="201"/>
      <c r="K236" s="201"/>
      <c r="L236" s="220"/>
      <c r="M236" s="227"/>
      <c r="N236" s="227"/>
      <c r="O236" s="230"/>
      <c r="P236" s="227"/>
      <c r="Q236" s="200"/>
      <c r="R236" s="235"/>
      <c r="S236" s="235"/>
    </row>
    <row r="237" spans="1:19" s="205" customFormat="1">
      <c r="A237" s="219"/>
      <c r="B237" s="220"/>
      <c r="C237" s="220"/>
      <c r="D237" s="221"/>
      <c r="E237" s="222"/>
      <c r="F237" s="200"/>
      <c r="G237" s="201"/>
      <c r="H237" s="201"/>
      <c r="I237" s="201"/>
      <c r="J237" s="201"/>
      <c r="K237" s="201"/>
      <c r="L237" s="220"/>
      <c r="M237" s="227"/>
      <c r="N237" s="227"/>
      <c r="O237" s="230"/>
      <c r="P237" s="227"/>
      <c r="Q237" s="200"/>
      <c r="R237" s="235"/>
      <c r="S237" s="235"/>
    </row>
    <row r="238" spans="1:19" s="205" customFormat="1">
      <c r="A238" s="219"/>
      <c r="B238" s="220"/>
      <c r="C238" s="220"/>
      <c r="D238" s="221"/>
      <c r="E238" s="222"/>
      <c r="F238" s="200"/>
      <c r="G238" s="201"/>
      <c r="H238" s="201"/>
      <c r="I238" s="201"/>
      <c r="J238" s="201"/>
      <c r="K238" s="201"/>
      <c r="L238" s="220"/>
      <c r="M238" s="227"/>
      <c r="N238" s="227"/>
      <c r="O238" s="230"/>
      <c r="P238" s="227"/>
      <c r="Q238" s="200"/>
      <c r="R238" s="235"/>
      <c r="S238" s="235"/>
    </row>
    <row r="239" spans="1:19" s="205" customFormat="1">
      <c r="A239" s="219"/>
      <c r="B239" s="220"/>
      <c r="C239" s="220"/>
      <c r="D239" s="221"/>
      <c r="E239" s="222"/>
      <c r="F239" s="200"/>
      <c r="G239" s="201"/>
      <c r="H239" s="201"/>
      <c r="I239" s="201"/>
      <c r="J239" s="201"/>
      <c r="K239" s="201"/>
      <c r="L239" s="220"/>
      <c r="M239" s="227"/>
      <c r="N239" s="227"/>
      <c r="O239" s="230"/>
      <c r="P239" s="227"/>
      <c r="Q239" s="200"/>
      <c r="R239" s="235"/>
      <c r="S239" s="235"/>
    </row>
    <row r="240" spans="1:19" s="205" customFormat="1">
      <c r="A240" s="219"/>
      <c r="B240" s="220"/>
      <c r="C240" s="220"/>
      <c r="D240" s="221"/>
      <c r="E240" s="222"/>
      <c r="F240" s="200"/>
      <c r="G240" s="201"/>
      <c r="H240" s="201"/>
      <c r="I240" s="201"/>
      <c r="J240" s="201"/>
      <c r="K240" s="201"/>
      <c r="L240" s="220"/>
      <c r="M240" s="227"/>
      <c r="N240" s="227"/>
      <c r="O240" s="230"/>
      <c r="P240" s="227"/>
      <c r="Q240" s="200"/>
      <c r="R240" s="235"/>
      <c r="S240" s="235"/>
    </row>
    <row r="241" spans="1:19" s="205" customFormat="1">
      <c r="A241" s="219"/>
      <c r="B241" s="220"/>
      <c r="C241" s="220"/>
      <c r="D241" s="221"/>
      <c r="E241" s="222"/>
      <c r="F241" s="200"/>
      <c r="G241" s="201"/>
      <c r="H241" s="201"/>
      <c r="I241" s="201"/>
      <c r="J241" s="201"/>
      <c r="K241" s="201"/>
      <c r="L241" s="220"/>
      <c r="M241" s="227"/>
      <c r="N241" s="227"/>
      <c r="O241" s="230"/>
      <c r="P241" s="227"/>
      <c r="Q241" s="200"/>
      <c r="R241" s="235"/>
      <c r="S241" s="235"/>
    </row>
    <row r="242" spans="1:19" s="205" customFormat="1">
      <c r="A242" s="219"/>
      <c r="B242" s="220"/>
      <c r="C242" s="220"/>
      <c r="D242" s="221"/>
      <c r="E242" s="222"/>
      <c r="F242" s="200"/>
      <c r="G242" s="201"/>
      <c r="H242" s="201"/>
      <c r="I242" s="201"/>
      <c r="J242" s="201"/>
      <c r="K242" s="201"/>
      <c r="L242" s="220"/>
      <c r="M242" s="227"/>
      <c r="N242" s="227"/>
      <c r="O242" s="230"/>
      <c r="P242" s="227"/>
      <c r="Q242" s="200"/>
      <c r="R242" s="235"/>
      <c r="S242" s="235"/>
    </row>
    <row r="243" spans="1:19" s="205" customFormat="1">
      <c r="A243" s="219"/>
      <c r="B243" s="220"/>
      <c r="C243" s="220"/>
      <c r="D243" s="221"/>
      <c r="E243" s="222"/>
      <c r="F243" s="200"/>
      <c r="G243" s="201"/>
      <c r="H243" s="201"/>
      <c r="I243" s="201"/>
      <c r="J243" s="201"/>
      <c r="K243" s="201"/>
      <c r="L243" s="220"/>
      <c r="M243" s="227"/>
      <c r="N243" s="227"/>
      <c r="O243" s="230"/>
      <c r="P243" s="227"/>
      <c r="Q243" s="200"/>
      <c r="R243" s="235"/>
      <c r="S243" s="235"/>
    </row>
    <row r="244" spans="1:19" s="205" customFormat="1">
      <c r="A244" s="219"/>
      <c r="B244" s="220"/>
      <c r="C244" s="220"/>
      <c r="D244" s="221"/>
      <c r="E244" s="222"/>
      <c r="F244" s="200"/>
      <c r="G244" s="201"/>
      <c r="H244" s="201"/>
      <c r="I244" s="201"/>
      <c r="J244" s="201"/>
      <c r="K244" s="201"/>
      <c r="L244" s="220"/>
      <c r="M244" s="227"/>
      <c r="N244" s="227"/>
      <c r="O244" s="230"/>
      <c r="P244" s="227"/>
      <c r="Q244" s="200"/>
      <c r="R244" s="235"/>
      <c r="S244" s="235"/>
    </row>
    <row r="245" spans="1:19" s="205" customFormat="1">
      <c r="A245" s="219"/>
      <c r="B245" s="220"/>
      <c r="C245" s="220"/>
      <c r="D245" s="221"/>
      <c r="E245" s="222"/>
      <c r="F245" s="200"/>
      <c r="G245" s="201"/>
      <c r="H245" s="201"/>
      <c r="I245" s="201"/>
      <c r="J245" s="201"/>
      <c r="K245" s="201"/>
      <c r="L245" s="220"/>
      <c r="M245" s="227"/>
      <c r="N245" s="227"/>
      <c r="O245" s="230"/>
      <c r="P245" s="227"/>
      <c r="Q245" s="200"/>
      <c r="R245" s="235"/>
      <c r="S245" s="235"/>
    </row>
    <row r="246" spans="1:19" s="205" customFormat="1">
      <c r="A246" s="219"/>
      <c r="B246" s="220"/>
      <c r="C246" s="220"/>
      <c r="D246" s="221"/>
      <c r="E246" s="222"/>
      <c r="F246" s="200"/>
      <c r="G246" s="201"/>
      <c r="H246" s="201"/>
      <c r="I246" s="201"/>
      <c r="J246" s="201"/>
      <c r="K246" s="201"/>
      <c r="L246" s="220"/>
      <c r="M246" s="227"/>
      <c r="N246" s="227"/>
      <c r="O246" s="230"/>
      <c r="P246" s="227"/>
      <c r="Q246" s="200"/>
      <c r="R246" s="235"/>
      <c r="S246" s="235"/>
    </row>
    <row r="247" spans="1:19" s="205" customFormat="1">
      <c r="A247" s="219"/>
      <c r="B247" s="220"/>
      <c r="C247" s="220"/>
      <c r="D247" s="221"/>
      <c r="E247" s="222"/>
      <c r="F247" s="200"/>
      <c r="G247" s="201"/>
      <c r="H247" s="201"/>
      <c r="I247" s="201"/>
      <c r="J247" s="201"/>
      <c r="K247" s="201"/>
      <c r="L247" s="220"/>
      <c r="M247" s="227"/>
      <c r="N247" s="227"/>
      <c r="O247" s="230"/>
      <c r="P247" s="227"/>
      <c r="Q247" s="200"/>
      <c r="R247" s="235"/>
      <c r="S247" s="235"/>
    </row>
    <row r="248" spans="1:19" s="205" customFormat="1">
      <c r="A248" s="219"/>
      <c r="B248" s="220"/>
      <c r="C248" s="220"/>
      <c r="D248" s="221"/>
      <c r="E248" s="222"/>
      <c r="F248" s="200"/>
      <c r="G248" s="201"/>
      <c r="H248" s="201"/>
      <c r="I248" s="201"/>
      <c r="J248" s="201"/>
      <c r="K248" s="201"/>
      <c r="L248" s="220"/>
      <c r="M248" s="227"/>
      <c r="N248" s="227"/>
      <c r="O248" s="230"/>
      <c r="P248" s="227"/>
      <c r="Q248" s="200"/>
      <c r="R248" s="235"/>
      <c r="S248" s="235"/>
    </row>
    <row r="249" spans="1:19" s="205" customFormat="1">
      <c r="A249" s="219"/>
      <c r="B249" s="220"/>
      <c r="C249" s="220"/>
      <c r="D249" s="221"/>
      <c r="E249" s="222"/>
      <c r="F249" s="200"/>
      <c r="G249" s="201"/>
      <c r="H249" s="201"/>
      <c r="I249" s="201"/>
      <c r="J249" s="201"/>
      <c r="K249" s="201"/>
      <c r="L249" s="220"/>
      <c r="M249" s="227"/>
      <c r="N249" s="227"/>
      <c r="O249" s="230"/>
      <c r="P249" s="227"/>
      <c r="Q249" s="200"/>
      <c r="R249" s="235"/>
      <c r="S249" s="235"/>
    </row>
    <row r="250" spans="1:19" s="205" customFormat="1">
      <c r="A250" s="219"/>
      <c r="B250" s="220"/>
      <c r="C250" s="220"/>
      <c r="D250" s="221"/>
      <c r="E250" s="222"/>
      <c r="F250" s="200"/>
      <c r="G250" s="201"/>
      <c r="H250" s="201"/>
      <c r="I250" s="201"/>
      <c r="J250" s="201"/>
      <c r="K250" s="201"/>
      <c r="L250" s="220"/>
      <c r="M250" s="227"/>
      <c r="N250" s="227"/>
      <c r="O250" s="230"/>
      <c r="P250" s="227"/>
      <c r="Q250" s="200"/>
      <c r="R250" s="235"/>
      <c r="S250" s="235"/>
    </row>
    <row r="251" spans="1:19" s="205" customFormat="1">
      <c r="A251" s="219"/>
      <c r="B251" s="220"/>
      <c r="C251" s="220"/>
      <c r="D251" s="221"/>
      <c r="E251" s="222"/>
      <c r="F251" s="200"/>
      <c r="G251" s="201"/>
      <c r="H251" s="201"/>
      <c r="I251" s="201"/>
      <c r="J251" s="201"/>
      <c r="K251" s="201"/>
      <c r="L251" s="220"/>
      <c r="M251" s="227"/>
      <c r="N251" s="227"/>
      <c r="O251" s="230"/>
      <c r="P251" s="227"/>
      <c r="Q251" s="200"/>
      <c r="R251" s="235"/>
      <c r="S251" s="235"/>
    </row>
    <row r="252" spans="1:19" s="205" customFormat="1">
      <c r="A252" s="219"/>
      <c r="B252" s="220"/>
      <c r="C252" s="220"/>
      <c r="D252" s="221"/>
      <c r="E252" s="222"/>
      <c r="F252" s="200"/>
      <c r="G252" s="201"/>
      <c r="H252" s="201"/>
      <c r="I252" s="201"/>
      <c r="J252" s="201"/>
      <c r="K252" s="201"/>
      <c r="L252" s="220"/>
      <c r="M252" s="227"/>
      <c r="N252" s="227"/>
      <c r="O252" s="230"/>
      <c r="P252" s="227"/>
      <c r="Q252" s="200"/>
      <c r="R252" s="235"/>
      <c r="S252" s="235"/>
    </row>
    <row r="253" spans="1:19" s="205" customFormat="1">
      <c r="A253" s="219"/>
      <c r="B253" s="220"/>
      <c r="C253" s="220"/>
      <c r="D253" s="221"/>
      <c r="E253" s="222"/>
      <c r="F253" s="200"/>
      <c r="G253" s="201"/>
      <c r="H253" s="201"/>
      <c r="I253" s="201"/>
      <c r="J253" s="201"/>
      <c r="K253" s="201"/>
      <c r="L253" s="220"/>
      <c r="M253" s="227"/>
      <c r="N253" s="227"/>
      <c r="O253" s="230"/>
      <c r="P253" s="227"/>
      <c r="Q253" s="200"/>
      <c r="R253" s="235"/>
      <c r="S253" s="235"/>
    </row>
    <row r="254" spans="1:19" s="205" customFormat="1">
      <c r="A254" s="219"/>
      <c r="B254" s="220"/>
      <c r="C254" s="220"/>
      <c r="D254" s="221"/>
      <c r="E254" s="222"/>
      <c r="F254" s="200"/>
      <c r="G254" s="201"/>
      <c r="H254" s="201"/>
      <c r="I254" s="201"/>
      <c r="J254" s="201"/>
      <c r="K254" s="201"/>
      <c r="L254" s="220"/>
      <c r="M254" s="227"/>
      <c r="N254" s="227"/>
      <c r="O254" s="230"/>
      <c r="P254" s="227"/>
      <c r="Q254" s="200"/>
      <c r="R254" s="235"/>
      <c r="S254" s="235"/>
    </row>
    <row r="255" spans="1:19" s="205" customFormat="1">
      <c r="A255" s="219"/>
      <c r="B255" s="220"/>
      <c r="C255" s="220"/>
      <c r="D255" s="221"/>
      <c r="E255" s="222"/>
      <c r="F255" s="200"/>
      <c r="G255" s="201"/>
      <c r="H255" s="201"/>
      <c r="I255" s="201"/>
      <c r="J255" s="201"/>
      <c r="K255" s="201"/>
      <c r="L255" s="220"/>
      <c r="M255" s="227"/>
      <c r="N255" s="227"/>
      <c r="O255" s="230"/>
      <c r="P255" s="227"/>
      <c r="Q255" s="200"/>
      <c r="R255" s="235"/>
      <c r="S255" s="235"/>
    </row>
    <row r="256" spans="1:19" s="205" customFormat="1">
      <c r="A256" s="219"/>
      <c r="B256" s="220"/>
      <c r="C256" s="220"/>
      <c r="D256" s="221"/>
      <c r="E256" s="222"/>
      <c r="F256" s="200"/>
      <c r="G256" s="201"/>
      <c r="H256" s="201"/>
      <c r="I256" s="201"/>
      <c r="J256" s="201"/>
      <c r="K256" s="201"/>
      <c r="L256" s="220"/>
      <c r="M256" s="227"/>
      <c r="N256" s="227"/>
      <c r="O256" s="230"/>
      <c r="P256" s="227"/>
      <c r="Q256" s="200"/>
      <c r="R256" s="235"/>
      <c r="S256" s="235"/>
    </row>
    <row r="257" spans="1:19" s="205" customFormat="1">
      <c r="A257" s="219"/>
      <c r="B257" s="220"/>
      <c r="C257" s="220"/>
      <c r="D257" s="221"/>
      <c r="E257" s="222"/>
      <c r="F257" s="200"/>
      <c r="G257" s="201"/>
      <c r="H257" s="201"/>
      <c r="I257" s="201"/>
      <c r="J257" s="201"/>
      <c r="K257" s="201"/>
      <c r="L257" s="220"/>
      <c r="M257" s="227"/>
      <c r="N257" s="227"/>
      <c r="O257" s="230"/>
      <c r="P257" s="227"/>
      <c r="Q257" s="200"/>
      <c r="R257" s="235"/>
      <c r="S257" s="235"/>
    </row>
    <row r="258" spans="1:19" s="205" customFormat="1">
      <c r="A258" s="219"/>
      <c r="B258" s="220"/>
      <c r="C258" s="220"/>
      <c r="D258" s="221"/>
      <c r="E258" s="222"/>
      <c r="F258" s="200"/>
      <c r="G258" s="201"/>
      <c r="H258" s="201"/>
      <c r="I258" s="201"/>
      <c r="J258" s="201"/>
      <c r="K258" s="201"/>
      <c r="L258" s="220"/>
      <c r="M258" s="227"/>
      <c r="N258" s="227"/>
      <c r="O258" s="230"/>
      <c r="P258" s="227"/>
      <c r="Q258" s="200"/>
      <c r="R258" s="235"/>
      <c r="S258" s="235"/>
    </row>
    <row r="259" spans="1:19" s="205" customFormat="1">
      <c r="A259" s="219"/>
      <c r="B259" s="220"/>
      <c r="C259" s="220"/>
      <c r="D259" s="221"/>
      <c r="E259" s="222"/>
      <c r="F259" s="200"/>
      <c r="G259" s="201"/>
      <c r="H259" s="201"/>
      <c r="I259" s="201"/>
      <c r="J259" s="201"/>
      <c r="K259" s="201"/>
      <c r="L259" s="220"/>
      <c r="M259" s="227"/>
      <c r="N259" s="227"/>
      <c r="O259" s="230"/>
      <c r="P259" s="227"/>
      <c r="Q259" s="200"/>
      <c r="R259" s="235"/>
      <c r="S259" s="235"/>
    </row>
    <row r="260" spans="1:19" s="205" customFormat="1">
      <c r="A260" s="219"/>
      <c r="B260" s="220"/>
      <c r="C260" s="220"/>
      <c r="D260" s="221"/>
      <c r="E260" s="222"/>
      <c r="F260" s="200"/>
      <c r="G260" s="201"/>
      <c r="H260" s="201"/>
      <c r="I260" s="201"/>
      <c r="J260" s="201"/>
      <c r="K260" s="201"/>
      <c r="L260" s="220"/>
      <c r="M260" s="227"/>
      <c r="N260" s="227"/>
      <c r="O260" s="230"/>
      <c r="P260" s="227"/>
      <c r="Q260" s="200"/>
      <c r="R260" s="235"/>
      <c r="S260" s="235"/>
    </row>
    <row r="261" spans="1:19" s="205" customFormat="1">
      <c r="A261" s="219"/>
      <c r="B261" s="220"/>
      <c r="C261" s="220"/>
      <c r="D261" s="221"/>
      <c r="E261" s="222"/>
      <c r="F261" s="200"/>
      <c r="G261" s="201"/>
      <c r="H261" s="201"/>
      <c r="I261" s="201"/>
      <c r="J261" s="201"/>
      <c r="K261" s="201"/>
      <c r="L261" s="220"/>
      <c r="M261" s="227"/>
      <c r="N261" s="227"/>
      <c r="O261" s="230"/>
      <c r="P261" s="227"/>
      <c r="Q261" s="200"/>
      <c r="R261" s="235"/>
      <c r="S261" s="235"/>
    </row>
    <row r="262" spans="1:19" s="205" customFormat="1">
      <c r="A262" s="219"/>
      <c r="B262" s="220"/>
      <c r="C262" s="220"/>
      <c r="D262" s="221"/>
      <c r="E262" s="222"/>
      <c r="F262" s="200"/>
      <c r="G262" s="201"/>
      <c r="H262" s="201"/>
      <c r="I262" s="201"/>
      <c r="J262" s="201"/>
      <c r="K262" s="201"/>
      <c r="L262" s="220"/>
      <c r="M262" s="227"/>
      <c r="N262" s="227"/>
      <c r="O262" s="230"/>
      <c r="P262" s="227"/>
      <c r="Q262" s="200"/>
      <c r="R262" s="235"/>
      <c r="S262" s="235"/>
    </row>
    <row r="263" spans="1:19" s="205" customFormat="1">
      <c r="A263" s="219"/>
      <c r="B263" s="220"/>
      <c r="C263" s="220"/>
      <c r="D263" s="221"/>
      <c r="E263" s="222"/>
      <c r="F263" s="200"/>
      <c r="G263" s="201"/>
      <c r="H263" s="201"/>
      <c r="I263" s="201"/>
      <c r="J263" s="201"/>
      <c r="K263" s="201"/>
      <c r="L263" s="220"/>
      <c r="M263" s="227"/>
      <c r="N263" s="227"/>
      <c r="O263" s="230"/>
      <c r="P263" s="227"/>
      <c r="Q263" s="200"/>
      <c r="R263" s="235"/>
      <c r="S263" s="235"/>
    </row>
    <row r="264" spans="1:19" s="205" customFormat="1">
      <c r="A264" s="219"/>
      <c r="B264" s="220"/>
      <c r="C264" s="220"/>
      <c r="D264" s="221"/>
      <c r="E264" s="222"/>
      <c r="F264" s="200"/>
      <c r="G264" s="201"/>
      <c r="H264" s="201"/>
      <c r="I264" s="201"/>
      <c r="J264" s="201"/>
      <c r="K264" s="201"/>
      <c r="L264" s="220"/>
      <c r="M264" s="227"/>
      <c r="N264" s="227"/>
      <c r="O264" s="230"/>
      <c r="P264" s="227"/>
      <c r="Q264" s="200"/>
      <c r="R264" s="235"/>
      <c r="S264" s="235"/>
    </row>
    <row r="265" spans="1:19" s="205" customFormat="1">
      <c r="A265" s="219"/>
      <c r="B265" s="220"/>
      <c r="C265" s="220"/>
      <c r="D265" s="221"/>
      <c r="E265" s="222"/>
      <c r="F265" s="200"/>
      <c r="G265" s="201"/>
      <c r="H265" s="201"/>
      <c r="I265" s="201"/>
      <c r="J265" s="201"/>
      <c r="K265" s="201"/>
      <c r="L265" s="220"/>
      <c r="M265" s="227"/>
      <c r="N265" s="227"/>
      <c r="O265" s="230"/>
      <c r="P265" s="227"/>
      <c r="Q265" s="200"/>
      <c r="R265" s="235"/>
      <c r="S265" s="235"/>
    </row>
    <row r="266" spans="1:19" s="205" customFormat="1">
      <c r="A266" s="219"/>
      <c r="B266" s="220"/>
      <c r="C266" s="220"/>
      <c r="D266" s="221"/>
      <c r="E266" s="222"/>
      <c r="F266" s="200"/>
      <c r="G266" s="201"/>
      <c r="H266" s="201"/>
      <c r="I266" s="201"/>
      <c r="J266" s="201"/>
      <c r="K266" s="201"/>
      <c r="L266" s="220"/>
      <c r="M266" s="227"/>
      <c r="N266" s="227"/>
      <c r="O266" s="230"/>
      <c r="P266" s="227"/>
      <c r="Q266" s="200"/>
      <c r="R266" s="235"/>
      <c r="S266" s="235"/>
    </row>
    <row r="267" spans="1:19" s="205" customFormat="1">
      <c r="A267" s="219"/>
      <c r="B267" s="220"/>
      <c r="C267" s="220"/>
      <c r="D267" s="221"/>
      <c r="E267" s="222"/>
      <c r="F267" s="200"/>
      <c r="G267" s="201"/>
      <c r="H267" s="201"/>
      <c r="I267" s="201"/>
      <c r="J267" s="201"/>
      <c r="K267" s="201"/>
      <c r="L267" s="220"/>
      <c r="M267" s="227"/>
      <c r="N267" s="227"/>
      <c r="O267" s="230"/>
      <c r="P267" s="227"/>
      <c r="Q267" s="200"/>
      <c r="R267" s="235"/>
      <c r="S267" s="235"/>
    </row>
    <row r="268" spans="1:19" s="205" customFormat="1">
      <c r="A268" s="219"/>
      <c r="B268" s="220"/>
      <c r="C268" s="220"/>
      <c r="D268" s="221"/>
      <c r="E268" s="222"/>
      <c r="F268" s="200"/>
      <c r="G268" s="201"/>
      <c r="H268" s="201"/>
      <c r="I268" s="201"/>
      <c r="J268" s="201"/>
      <c r="K268" s="201"/>
      <c r="L268" s="220"/>
      <c r="M268" s="227"/>
      <c r="N268" s="227"/>
      <c r="O268" s="230"/>
      <c r="P268" s="227"/>
      <c r="Q268" s="200"/>
      <c r="R268" s="235"/>
      <c r="S268" s="235"/>
    </row>
    <row r="269" spans="1:19" s="205" customFormat="1">
      <c r="A269" s="219"/>
      <c r="B269" s="220"/>
      <c r="C269" s="220"/>
      <c r="D269" s="221"/>
      <c r="E269" s="222"/>
      <c r="F269" s="200"/>
      <c r="G269" s="201"/>
      <c r="H269" s="201"/>
      <c r="I269" s="201"/>
      <c r="J269" s="201"/>
      <c r="K269" s="201"/>
      <c r="L269" s="220"/>
      <c r="M269" s="227"/>
      <c r="N269" s="227"/>
      <c r="O269" s="230"/>
      <c r="P269" s="227"/>
      <c r="Q269" s="200"/>
      <c r="R269" s="235"/>
      <c r="S269" s="235"/>
    </row>
    <row r="270" spans="1:19" s="205" customFormat="1">
      <c r="A270" s="219"/>
      <c r="B270" s="220"/>
      <c r="C270" s="220"/>
      <c r="D270" s="221"/>
      <c r="E270" s="222"/>
      <c r="F270" s="200"/>
      <c r="G270" s="201"/>
      <c r="H270" s="201"/>
      <c r="I270" s="201"/>
      <c r="J270" s="201"/>
      <c r="K270" s="201"/>
      <c r="L270" s="220"/>
      <c r="M270" s="227"/>
      <c r="N270" s="227"/>
      <c r="O270" s="230"/>
      <c r="P270" s="227"/>
      <c r="Q270" s="200"/>
      <c r="R270" s="235"/>
      <c r="S270" s="235"/>
    </row>
    <row r="271" spans="1:19" s="205" customFormat="1">
      <c r="A271" s="219"/>
      <c r="B271" s="220"/>
      <c r="C271" s="220"/>
      <c r="D271" s="221"/>
      <c r="E271" s="222"/>
      <c r="F271" s="200"/>
      <c r="G271" s="201"/>
      <c r="H271" s="201"/>
      <c r="I271" s="201"/>
      <c r="J271" s="201"/>
      <c r="K271" s="201"/>
      <c r="L271" s="220"/>
      <c r="M271" s="227"/>
      <c r="N271" s="227"/>
      <c r="O271" s="230"/>
      <c r="P271" s="227"/>
      <c r="Q271" s="200"/>
      <c r="R271" s="235"/>
      <c r="S271" s="235"/>
    </row>
    <row r="272" spans="1:19" s="205" customFormat="1">
      <c r="A272" s="219"/>
      <c r="B272" s="220"/>
      <c r="C272" s="220"/>
      <c r="D272" s="221"/>
      <c r="E272" s="222"/>
      <c r="F272" s="200"/>
      <c r="G272" s="201"/>
      <c r="H272" s="201"/>
      <c r="I272" s="201"/>
      <c r="J272" s="201"/>
      <c r="K272" s="201"/>
      <c r="L272" s="220"/>
      <c r="M272" s="227"/>
      <c r="N272" s="227"/>
      <c r="O272" s="230"/>
      <c r="P272" s="227"/>
      <c r="Q272" s="200"/>
      <c r="R272" s="235"/>
      <c r="S272" s="235"/>
    </row>
    <row r="273" spans="1:19" s="205" customFormat="1">
      <c r="A273" s="219"/>
      <c r="B273" s="220"/>
      <c r="C273" s="220"/>
      <c r="D273" s="221"/>
      <c r="E273" s="222"/>
      <c r="F273" s="200"/>
      <c r="G273" s="201"/>
      <c r="H273" s="201"/>
      <c r="I273" s="201"/>
      <c r="J273" s="201"/>
      <c r="K273" s="201"/>
      <c r="L273" s="220"/>
      <c r="M273" s="227"/>
      <c r="N273" s="227"/>
      <c r="O273" s="230"/>
      <c r="P273" s="227"/>
      <c r="Q273" s="200"/>
      <c r="R273" s="235"/>
      <c r="S273" s="235"/>
    </row>
    <row r="274" spans="1:19" s="205" customFormat="1">
      <c r="A274" s="219"/>
      <c r="B274" s="220"/>
      <c r="C274" s="220"/>
      <c r="D274" s="221"/>
      <c r="E274" s="222"/>
      <c r="F274" s="200"/>
      <c r="G274" s="201"/>
      <c r="H274" s="201"/>
      <c r="I274" s="201"/>
      <c r="J274" s="201"/>
      <c r="K274" s="201"/>
      <c r="L274" s="220"/>
      <c r="M274" s="227"/>
      <c r="N274" s="227"/>
      <c r="O274" s="230"/>
      <c r="P274" s="227"/>
      <c r="Q274" s="200"/>
      <c r="R274" s="235"/>
      <c r="S274" s="235"/>
    </row>
    <row r="275" spans="1:19" s="205" customFormat="1">
      <c r="A275" s="219"/>
      <c r="B275" s="220"/>
      <c r="C275" s="220"/>
      <c r="D275" s="221"/>
      <c r="E275" s="222"/>
      <c r="F275" s="200"/>
      <c r="G275" s="201"/>
      <c r="H275" s="201"/>
      <c r="I275" s="201"/>
      <c r="J275" s="201"/>
      <c r="K275" s="201"/>
      <c r="L275" s="220"/>
      <c r="M275" s="227"/>
      <c r="N275" s="227"/>
      <c r="O275" s="230"/>
      <c r="P275" s="227"/>
      <c r="Q275" s="200"/>
      <c r="R275" s="235"/>
      <c r="S275" s="235"/>
    </row>
    <row r="276" spans="1:19" s="205" customFormat="1">
      <c r="A276" s="219"/>
      <c r="B276" s="220"/>
      <c r="C276" s="220"/>
      <c r="D276" s="221"/>
      <c r="E276" s="222"/>
      <c r="F276" s="200"/>
      <c r="G276" s="201"/>
      <c r="H276" s="201"/>
      <c r="I276" s="201"/>
      <c r="J276" s="201"/>
      <c r="K276" s="201"/>
      <c r="L276" s="220"/>
      <c r="M276" s="227"/>
      <c r="N276" s="227"/>
      <c r="O276" s="230"/>
      <c r="P276" s="227"/>
      <c r="Q276" s="200"/>
      <c r="R276" s="235"/>
      <c r="S276" s="235"/>
    </row>
    <row r="277" spans="1:19" s="205" customFormat="1">
      <c r="A277" s="219"/>
      <c r="B277" s="220"/>
      <c r="C277" s="220"/>
      <c r="D277" s="221"/>
      <c r="E277" s="222"/>
      <c r="F277" s="200"/>
      <c r="G277" s="201"/>
      <c r="H277" s="201"/>
      <c r="I277" s="201"/>
      <c r="J277" s="201"/>
      <c r="K277" s="201"/>
      <c r="L277" s="220"/>
      <c r="M277" s="227"/>
      <c r="N277" s="227"/>
      <c r="O277" s="230"/>
      <c r="P277" s="227"/>
      <c r="Q277" s="200"/>
      <c r="R277" s="235"/>
      <c r="S277" s="235"/>
    </row>
    <row r="278" spans="1:19" s="205" customFormat="1">
      <c r="A278" s="219"/>
      <c r="B278" s="220"/>
      <c r="C278" s="220"/>
      <c r="D278" s="221"/>
      <c r="E278" s="222"/>
      <c r="F278" s="200"/>
      <c r="G278" s="201"/>
      <c r="H278" s="201"/>
      <c r="I278" s="201"/>
      <c r="J278" s="201"/>
      <c r="K278" s="201"/>
      <c r="L278" s="220"/>
      <c r="M278" s="227"/>
      <c r="N278" s="227"/>
      <c r="O278" s="230"/>
      <c r="P278" s="227"/>
      <c r="Q278" s="200"/>
      <c r="R278" s="235"/>
      <c r="S278" s="235"/>
    </row>
    <row r="279" spans="1:19" s="205" customFormat="1">
      <c r="A279" s="219"/>
      <c r="B279" s="220"/>
      <c r="C279" s="220"/>
      <c r="D279" s="221"/>
      <c r="E279" s="222"/>
      <c r="F279" s="200"/>
      <c r="G279" s="201"/>
      <c r="H279" s="201"/>
      <c r="I279" s="201"/>
      <c r="J279" s="201"/>
      <c r="K279" s="201"/>
      <c r="L279" s="220"/>
      <c r="M279" s="227"/>
      <c r="N279" s="227"/>
      <c r="O279" s="230"/>
      <c r="P279" s="227"/>
      <c r="Q279" s="200"/>
      <c r="R279" s="235"/>
      <c r="S279" s="235"/>
    </row>
    <row r="280" spans="1:19" s="205" customFormat="1">
      <c r="A280" s="219"/>
      <c r="B280" s="220"/>
      <c r="C280" s="220"/>
      <c r="D280" s="221"/>
      <c r="E280" s="222"/>
      <c r="F280" s="200"/>
      <c r="G280" s="201"/>
      <c r="H280" s="201"/>
      <c r="I280" s="201"/>
      <c r="J280" s="201"/>
      <c r="K280" s="201"/>
      <c r="L280" s="220"/>
      <c r="M280" s="227"/>
      <c r="N280" s="227"/>
      <c r="O280" s="230"/>
      <c r="P280" s="227"/>
      <c r="Q280" s="200"/>
      <c r="R280" s="235"/>
      <c r="S280" s="235"/>
    </row>
    <row r="281" spans="1:19" s="205" customFormat="1">
      <c r="A281" s="219"/>
      <c r="B281" s="220"/>
      <c r="C281" s="220"/>
      <c r="D281" s="221"/>
      <c r="E281" s="222"/>
      <c r="F281" s="200"/>
      <c r="G281" s="201"/>
      <c r="H281" s="201"/>
      <c r="I281" s="201"/>
      <c r="J281" s="201"/>
      <c r="K281" s="201"/>
      <c r="L281" s="220"/>
      <c r="M281" s="227"/>
      <c r="N281" s="227"/>
      <c r="O281" s="230"/>
      <c r="P281" s="227"/>
      <c r="Q281" s="200"/>
      <c r="R281" s="235"/>
      <c r="S281" s="235"/>
    </row>
    <row r="282" spans="1:19" s="205" customFormat="1">
      <c r="A282" s="219"/>
      <c r="B282" s="220"/>
      <c r="C282" s="220"/>
      <c r="D282" s="221"/>
      <c r="E282" s="222"/>
      <c r="F282" s="200"/>
      <c r="G282" s="201"/>
      <c r="H282" s="201"/>
      <c r="I282" s="201"/>
      <c r="J282" s="201"/>
      <c r="K282" s="201"/>
      <c r="L282" s="220"/>
      <c r="M282" s="227"/>
      <c r="N282" s="227"/>
      <c r="O282" s="230"/>
      <c r="P282" s="227"/>
      <c r="Q282" s="200"/>
      <c r="R282" s="235"/>
      <c r="S282" s="235"/>
    </row>
    <row r="283" spans="1:19" s="205" customFormat="1">
      <c r="A283" s="219"/>
      <c r="B283" s="220"/>
      <c r="C283" s="220"/>
      <c r="D283" s="221"/>
      <c r="E283" s="222"/>
      <c r="F283" s="200"/>
      <c r="G283" s="201"/>
      <c r="H283" s="201"/>
      <c r="I283" s="201"/>
      <c r="J283" s="201"/>
      <c r="K283" s="201"/>
      <c r="L283" s="220"/>
      <c r="M283" s="227"/>
      <c r="N283" s="227"/>
      <c r="O283" s="230"/>
      <c r="P283" s="227"/>
      <c r="Q283" s="200"/>
      <c r="R283" s="235"/>
      <c r="S283" s="235"/>
    </row>
    <row r="284" spans="1:19" s="205" customFormat="1">
      <c r="A284" s="219"/>
      <c r="B284" s="220"/>
      <c r="C284" s="220"/>
      <c r="D284" s="221"/>
      <c r="E284" s="222"/>
      <c r="F284" s="200"/>
      <c r="G284" s="201"/>
      <c r="H284" s="201"/>
      <c r="I284" s="201"/>
      <c r="J284" s="201"/>
      <c r="K284" s="201"/>
      <c r="L284" s="220"/>
      <c r="M284" s="227"/>
      <c r="N284" s="227"/>
      <c r="O284" s="230"/>
      <c r="P284" s="227"/>
      <c r="Q284" s="200"/>
      <c r="R284" s="235"/>
      <c r="S284" s="235"/>
    </row>
    <row r="285" spans="1:19" s="205" customFormat="1">
      <c r="A285" s="219"/>
      <c r="B285" s="220"/>
      <c r="C285" s="220"/>
      <c r="D285" s="221"/>
      <c r="E285" s="222"/>
      <c r="F285" s="200"/>
      <c r="G285" s="201"/>
      <c r="H285" s="201"/>
      <c r="I285" s="201"/>
      <c r="J285" s="201"/>
      <c r="K285" s="201"/>
      <c r="L285" s="220"/>
      <c r="M285" s="227"/>
      <c r="N285" s="227"/>
      <c r="O285" s="230"/>
      <c r="P285" s="227"/>
      <c r="Q285" s="200"/>
      <c r="R285" s="235"/>
      <c r="S285" s="235"/>
    </row>
    <row r="286" spans="1:19" s="205" customFormat="1">
      <c r="A286" s="219"/>
      <c r="B286" s="220"/>
      <c r="C286" s="220"/>
      <c r="D286" s="221"/>
      <c r="E286" s="222"/>
      <c r="F286" s="200"/>
      <c r="G286" s="201"/>
      <c r="H286" s="201"/>
      <c r="I286" s="201"/>
      <c r="J286" s="201"/>
      <c r="K286" s="201"/>
      <c r="L286" s="220"/>
      <c r="M286" s="227"/>
      <c r="N286" s="227"/>
      <c r="O286" s="230"/>
      <c r="P286" s="227"/>
      <c r="Q286" s="200"/>
      <c r="R286" s="235"/>
      <c r="S286" s="235"/>
    </row>
    <row r="287" spans="1:19" s="205" customFormat="1">
      <c r="A287" s="219"/>
      <c r="B287" s="220"/>
      <c r="C287" s="220"/>
      <c r="D287" s="221"/>
      <c r="E287" s="222"/>
      <c r="F287" s="200"/>
      <c r="G287" s="201"/>
      <c r="H287" s="201"/>
      <c r="I287" s="201"/>
      <c r="J287" s="201"/>
      <c r="K287" s="201"/>
      <c r="L287" s="220"/>
      <c r="M287" s="227"/>
      <c r="N287" s="227"/>
      <c r="O287" s="230"/>
      <c r="P287" s="227"/>
      <c r="Q287" s="200"/>
      <c r="R287" s="235"/>
      <c r="S287" s="235"/>
    </row>
  </sheetData>
  <mergeCells count="2">
    <mergeCell ref="I6:K6"/>
    <mergeCell ref="A3:Q4"/>
  </mergeCells>
  <printOptions horizontalCentered="1" verticalCentered="1"/>
  <pageMargins left="0.19685039370078741" right="0.19685039370078741" top="0.23622047244094491" bottom="0.23622047244094491" header="0.31496062992125984" footer="0.31496062992125984"/>
  <pageSetup paperSize="9" scale="48" fitToHeight="2" orientation="landscape"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view="pageBreakPreview" topLeftCell="C1" zoomScale="115" zoomScaleSheetLayoutView="115" workbookViewId="0">
      <selection activeCell="B6" sqref="B6:B8"/>
    </sheetView>
  </sheetViews>
  <sheetFormatPr defaultRowHeight="11.25"/>
  <cols>
    <col min="1" max="1" width="9.140625" style="241"/>
    <col min="2" max="2" width="50.42578125" style="241" bestFit="1" customWidth="1"/>
    <col min="3" max="3" width="11.42578125" style="241" customWidth="1"/>
    <col min="4" max="4" width="13.42578125" style="241" customWidth="1"/>
    <col min="5" max="5" width="12.85546875" style="241" customWidth="1"/>
    <col min="6" max="6" width="11.85546875" style="241" customWidth="1"/>
    <col min="7" max="7" width="11.5703125" style="241" customWidth="1"/>
    <col min="8" max="8" width="11.85546875" style="241" customWidth="1"/>
    <col min="9" max="9" width="12.42578125" style="241" customWidth="1"/>
    <col min="10" max="10" width="15.42578125" style="241" customWidth="1"/>
    <col min="11" max="11" width="13.28515625" style="241" customWidth="1"/>
    <col min="12" max="247" width="9.140625" style="241"/>
    <col min="248" max="248" width="50.28515625" style="241" customWidth="1"/>
    <col min="249" max="249" width="11.42578125" style="241" customWidth="1"/>
    <col min="250" max="250" width="13.42578125" style="241" customWidth="1"/>
    <col min="251" max="251" width="12.85546875" style="241" customWidth="1"/>
    <col min="252" max="252" width="11.85546875" style="241" customWidth="1"/>
    <col min="253" max="253" width="11.5703125" style="241" customWidth="1"/>
    <col min="254" max="254" width="11.85546875" style="241" customWidth="1"/>
    <col min="255" max="255" width="12.42578125" style="241" customWidth="1"/>
    <col min="256" max="256" width="15.42578125" style="241" customWidth="1"/>
    <col min="257" max="257" width="13.28515625" style="241" customWidth="1"/>
    <col min="258" max="503" width="9.140625" style="241"/>
    <col min="504" max="504" width="50.28515625" style="241" customWidth="1"/>
    <col min="505" max="505" width="11.42578125" style="241" customWidth="1"/>
    <col min="506" max="506" width="13.42578125" style="241" customWidth="1"/>
    <col min="507" max="507" width="12.85546875" style="241" customWidth="1"/>
    <col min="508" max="508" width="11.85546875" style="241" customWidth="1"/>
    <col min="509" max="509" width="11.5703125" style="241" customWidth="1"/>
    <col min="510" max="510" width="11.85546875" style="241" customWidth="1"/>
    <col min="511" max="511" width="12.42578125" style="241" customWidth="1"/>
    <col min="512" max="512" width="15.42578125" style="241" customWidth="1"/>
    <col min="513" max="513" width="13.28515625" style="241" customWidth="1"/>
    <col min="514" max="759" width="9.140625" style="241"/>
    <col min="760" max="760" width="50.28515625" style="241" customWidth="1"/>
    <col min="761" max="761" width="11.42578125" style="241" customWidth="1"/>
    <col min="762" max="762" width="13.42578125" style="241" customWidth="1"/>
    <col min="763" max="763" width="12.85546875" style="241" customWidth="1"/>
    <col min="764" max="764" width="11.85546875" style="241" customWidth="1"/>
    <col min="765" max="765" width="11.5703125" style="241" customWidth="1"/>
    <col min="766" max="766" width="11.85546875" style="241" customWidth="1"/>
    <col min="767" max="767" width="12.42578125" style="241" customWidth="1"/>
    <col min="768" max="768" width="15.42578125" style="241" customWidth="1"/>
    <col min="769" max="769" width="13.28515625" style="241" customWidth="1"/>
    <col min="770" max="1015" width="9.140625" style="241"/>
    <col min="1016" max="1016" width="50.28515625" style="241" customWidth="1"/>
    <col min="1017" max="1017" width="11.42578125" style="241" customWidth="1"/>
    <col min="1018" max="1018" width="13.42578125" style="241" customWidth="1"/>
    <col min="1019" max="1019" width="12.85546875" style="241" customWidth="1"/>
    <col min="1020" max="1020" width="11.85546875" style="241" customWidth="1"/>
    <col min="1021" max="1021" width="11.5703125" style="241" customWidth="1"/>
    <col min="1022" max="1022" width="11.85546875" style="241" customWidth="1"/>
    <col min="1023" max="1023" width="12.42578125" style="241" customWidth="1"/>
    <col min="1024" max="1024" width="15.42578125" style="241" customWidth="1"/>
    <col min="1025" max="1025" width="13.28515625" style="241" customWidth="1"/>
    <col min="1026" max="1271" width="9.140625" style="241"/>
    <col min="1272" max="1272" width="50.28515625" style="241" customWidth="1"/>
    <col min="1273" max="1273" width="11.42578125" style="241" customWidth="1"/>
    <col min="1274" max="1274" width="13.42578125" style="241" customWidth="1"/>
    <col min="1275" max="1275" width="12.85546875" style="241" customWidth="1"/>
    <col min="1276" max="1276" width="11.85546875" style="241" customWidth="1"/>
    <col min="1277" max="1277" width="11.5703125" style="241" customWidth="1"/>
    <col min="1278" max="1278" width="11.85546875" style="241" customWidth="1"/>
    <col min="1279" max="1279" width="12.42578125" style="241" customWidth="1"/>
    <col min="1280" max="1280" width="15.42578125" style="241" customWidth="1"/>
    <col min="1281" max="1281" width="13.28515625" style="241" customWidth="1"/>
    <col min="1282" max="1527" width="9.140625" style="241"/>
    <col min="1528" max="1528" width="50.28515625" style="241" customWidth="1"/>
    <col min="1529" max="1529" width="11.42578125" style="241" customWidth="1"/>
    <col min="1530" max="1530" width="13.42578125" style="241" customWidth="1"/>
    <col min="1531" max="1531" width="12.85546875" style="241" customWidth="1"/>
    <col min="1532" max="1532" width="11.85546875" style="241" customWidth="1"/>
    <col min="1533" max="1533" width="11.5703125" style="241" customWidth="1"/>
    <col min="1534" max="1534" width="11.85546875" style="241" customWidth="1"/>
    <col min="1535" max="1535" width="12.42578125" style="241" customWidth="1"/>
    <col min="1536" max="1536" width="15.42578125" style="241" customWidth="1"/>
    <col min="1537" max="1537" width="13.28515625" style="241" customWidth="1"/>
    <col min="1538" max="1783" width="9.140625" style="241"/>
    <col min="1784" max="1784" width="50.28515625" style="241" customWidth="1"/>
    <col min="1785" max="1785" width="11.42578125" style="241" customWidth="1"/>
    <col min="1786" max="1786" width="13.42578125" style="241" customWidth="1"/>
    <col min="1787" max="1787" width="12.85546875" style="241" customWidth="1"/>
    <col min="1788" max="1788" width="11.85546875" style="241" customWidth="1"/>
    <col min="1789" max="1789" width="11.5703125" style="241" customWidth="1"/>
    <col min="1790" max="1790" width="11.85546875" style="241" customWidth="1"/>
    <col min="1791" max="1791" width="12.42578125" style="241" customWidth="1"/>
    <col min="1792" max="1792" width="15.42578125" style="241" customWidth="1"/>
    <col min="1793" max="1793" width="13.28515625" style="241" customWidth="1"/>
    <col min="1794" max="2039" width="9.140625" style="241"/>
    <col min="2040" max="2040" width="50.28515625" style="241" customWidth="1"/>
    <col min="2041" max="2041" width="11.42578125" style="241" customWidth="1"/>
    <col min="2042" max="2042" width="13.42578125" style="241" customWidth="1"/>
    <col min="2043" max="2043" width="12.85546875" style="241" customWidth="1"/>
    <col min="2044" max="2044" width="11.85546875" style="241" customWidth="1"/>
    <col min="2045" max="2045" width="11.5703125" style="241" customWidth="1"/>
    <col min="2046" max="2046" width="11.85546875" style="241" customWidth="1"/>
    <col min="2047" max="2047" width="12.42578125" style="241" customWidth="1"/>
    <col min="2048" max="2048" width="15.42578125" style="241" customWidth="1"/>
    <col min="2049" max="2049" width="13.28515625" style="241" customWidth="1"/>
    <col min="2050" max="2295" width="9.140625" style="241"/>
    <col min="2296" max="2296" width="50.28515625" style="241" customWidth="1"/>
    <col min="2297" max="2297" width="11.42578125" style="241" customWidth="1"/>
    <col min="2298" max="2298" width="13.42578125" style="241" customWidth="1"/>
    <col min="2299" max="2299" width="12.85546875" style="241" customWidth="1"/>
    <col min="2300" max="2300" width="11.85546875" style="241" customWidth="1"/>
    <col min="2301" max="2301" width="11.5703125" style="241" customWidth="1"/>
    <col min="2302" max="2302" width="11.85546875" style="241" customWidth="1"/>
    <col min="2303" max="2303" width="12.42578125" style="241" customWidth="1"/>
    <col min="2304" max="2304" width="15.42578125" style="241" customWidth="1"/>
    <col min="2305" max="2305" width="13.28515625" style="241" customWidth="1"/>
    <col min="2306" max="2551" width="9.140625" style="241"/>
    <col min="2552" max="2552" width="50.28515625" style="241" customWidth="1"/>
    <col min="2553" max="2553" width="11.42578125" style="241" customWidth="1"/>
    <col min="2554" max="2554" width="13.42578125" style="241" customWidth="1"/>
    <col min="2555" max="2555" width="12.85546875" style="241" customWidth="1"/>
    <col min="2556" max="2556" width="11.85546875" style="241" customWidth="1"/>
    <col min="2557" max="2557" width="11.5703125" style="241" customWidth="1"/>
    <col min="2558" max="2558" width="11.85546875" style="241" customWidth="1"/>
    <col min="2559" max="2559" width="12.42578125" style="241" customWidth="1"/>
    <col min="2560" max="2560" width="15.42578125" style="241" customWidth="1"/>
    <col min="2561" max="2561" width="13.28515625" style="241" customWidth="1"/>
    <col min="2562" max="2807" width="9.140625" style="241"/>
    <col min="2808" max="2808" width="50.28515625" style="241" customWidth="1"/>
    <col min="2809" max="2809" width="11.42578125" style="241" customWidth="1"/>
    <col min="2810" max="2810" width="13.42578125" style="241" customWidth="1"/>
    <col min="2811" max="2811" width="12.85546875" style="241" customWidth="1"/>
    <col min="2812" max="2812" width="11.85546875" style="241" customWidth="1"/>
    <col min="2813" max="2813" width="11.5703125" style="241" customWidth="1"/>
    <col min="2814" max="2814" width="11.85546875" style="241" customWidth="1"/>
    <col min="2815" max="2815" width="12.42578125" style="241" customWidth="1"/>
    <col min="2816" max="2816" width="15.42578125" style="241" customWidth="1"/>
    <col min="2817" max="2817" width="13.28515625" style="241" customWidth="1"/>
    <col min="2818" max="3063" width="9.140625" style="241"/>
    <col min="3064" max="3064" width="50.28515625" style="241" customWidth="1"/>
    <col min="3065" max="3065" width="11.42578125" style="241" customWidth="1"/>
    <col min="3066" max="3066" width="13.42578125" style="241" customWidth="1"/>
    <col min="3067" max="3067" width="12.85546875" style="241" customWidth="1"/>
    <col min="3068" max="3068" width="11.85546875" style="241" customWidth="1"/>
    <col min="3069" max="3069" width="11.5703125" style="241" customWidth="1"/>
    <col min="3070" max="3070" width="11.85546875" style="241" customWidth="1"/>
    <col min="3071" max="3071" width="12.42578125" style="241" customWidth="1"/>
    <col min="3072" max="3072" width="15.42578125" style="241" customWidth="1"/>
    <col min="3073" max="3073" width="13.28515625" style="241" customWidth="1"/>
    <col min="3074" max="3319" width="9.140625" style="241"/>
    <col min="3320" max="3320" width="50.28515625" style="241" customWidth="1"/>
    <col min="3321" max="3321" width="11.42578125" style="241" customWidth="1"/>
    <col min="3322" max="3322" width="13.42578125" style="241" customWidth="1"/>
    <col min="3323" max="3323" width="12.85546875" style="241" customWidth="1"/>
    <col min="3324" max="3324" width="11.85546875" style="241" customWidth="1"/>
    <col min="3325" max="3325" width="11.5703125" style="241" customWidth="1"/>
    <col min="3326" max="3326" width="11.85546875" style="241" customWidth="1"/>
    <col min="3327" max="3327" width="12.42578125" style="241" customWidth="1"/>
    <col min="3328" max="3328" width="15.42578125" style="241" customWidth="1"/>
    <col min="3329" max="3329" width="13.28515625" style="241" customWidth="1"/>
    <col min="3330" max="3575" width="9.140625" style="241"/>
    <col min="3576" max="3576" width="50.28515625" style="241" customWidth="1"/>
    <col min="3577" max="3577" width="11.42578125" style="241" customWidth="1"/>
    <col min="3578" max="3578" width="13.42578125" style="241" customWidth="1"/>
    <col min="3579" max="3579" width="12.85546875" style="241" customWidth="1"/>
    <col min="3580" max="3580" width="11.85546875" style="241" customWidth="1"/>
    <col min="3581" max="3581" width="11.5703125" style="241" customWidth="1"/>
    <col min="3582" max="3582" width="11.85546875" style="241" customWidth="1"/>
    <col min="3583" max="3583" width="12.42578125" style="241" customWidth="1"/>
    <col min="3584" max="3584" width="15.42578125" style="241" customWidth="1"/>
    <col min="3585" max="3585" width="13.28515625" style="241" customWidth="1"/>
    <col min="3586" max="3831" width="9.140625" style="241"/>
    <col min="3832" max="3832" width="50.28515625" style="241" customWidth="1"/>
    <col min="3833" max="3833" width="11.42578125" style="241" customWidth="1"/>
    <col min="3834" max="3834" width="13.42578125" style="241" customWidth="1"/>
    <col min="3835" max="3835" width="12.85546875" style="241" customWidth="1"/>
    <col min="3836" max="3836" width="11.85546875" style="241" customWidth="1"/>
    <col min="3837" max="3837" width="11.5703125" style="241" customWidth="1"/>
    <col min="3838" max="3838" width="11.85546875" style="241" customWidth="1"/>
    <col min="3839" max="3839" width="12.42578125" style="241" customWidth="1"/>
    <col min="3840" max="3840" width="15.42578125" style="241" customWidth="1"/>
    <col min="3841" max="3841" width="13.28515625" style="241" customWidth="1"/>
    <col min="3842" max="4087" width="9.140625" style="241"/>
    <col min="4088" max="4088" width="50.28515625" style="241" customWidth="1"/>
    <col min="4089" max="4089" width="11.42578125" style="241" customWidth="1"/>
    <col min="4090" max="4090" width="13.42578125" style="241" customWidth="1"/>
    <col min="4091" max="4091" width="12.85546875" style="241" customWidth="1"/>
    <col min="4092" max="4092" width="11.85546875" style="241" customWidth="1"/>
    <col min="4093" max="4093" width="11.5703125" style="241" customWidth="1"/>
    <col min="4094" max="4094" width="11.85546875" style="241" customWidth="1"/>
    <col min="4095" max="4095" width="12.42578125" style="241" customWidth="1"/>
    <col min="4096" max="4096" width="15.42578125" style="241" customWidth="1"/>
    <col min="4097" max="4097" width="13.28515625" style="241" customWidth="1"/>
    <col min="4098" max="4343" width="9.140625" style="241"/>
    <col min="4344" max="4344" width="50.28515625" style="241" customWidth="1"/>
    <col min="4345" max="4345" width="11.42578125" style="241" customWidth="1"/>
    <col min="4346" max="4346" width="13.42578125" style="241" customWidth="1"/>
    <col min="4347" max="4347" width="12.85546875" style="241" customWidth="1"/>
    <col min="4348" max="4348" width="11.85546875" style="241" customWidth="1"/>
    <col min="4349" max="4349" width="11.5703125" style="241" customWidth="1"/>
    <col min="4350" max="4350" width="11.85546875" style="241" customWidth="1"/>
    <col min="4351" max="4351" width="12.42578125" style="241" customWidth="1"/>
    <col min="4352" max="4352" width="15.42578125" style="241" customWidth="1"/>
    <col min="4353" max="4353" width="13.28515625" style="241" customWidth="1"/>
    <col min="4354" max="4599" width="9.140625" style="241"/>
    <col min="4600" max="4600" width="50.28515625" style="241" customWidth="1"/>
    <col min="4601" max="4601" width="11.42578125" style="241" customWidth="1"/>
    <col min="4602" max="4602" width="13.42578125" style="241" customWidth="1"/>
    <col min="4603" max="4603" width="12.85546875" style="241" customWidth="1"/>
    <col min="4604" max="4604" width="11.85546875" style="241" customWidth="1"/>
    <col min="4605" max="4605" width="11.5703125" style="241" customWidth="1"/>
    <col min="4606" max="4606" width="11.85546875" style="241" customWidth="1"/>
    <col min="4607" max="4607" width="12.42578125" style="241" customWidth="1"/>
    <col min="4608" max="4608" width="15.42578125" style="241" customWidth="1"/>
    <col min="4609" max="4609" width="13.28515625" style="241" customWidth="1"/>
    <col min="4610" max="4855" width="9.140625" style="241"/>
    <col min="4856" max="4856" width="50.28515625" style="241" customWidth="1"/>
    <col min="4857" max="4857" width="11.42578125" style="241" customWidth="1"/>
    <col min="4858" max="4858" width="13.42578125" style="241" customWidth="1"/>
    <col min="4859" max="4859" width="12.85546875" style="241" customWidth="1"/>
    <col min="4860" max="4860" width="11.85546875" style="241" customWidth="1"/>
    <col min="4861" max="4861" width="11.5703125" style="241" customWidth="1"/>
    <col min="4862" max="4862" width="11.85546875" style="241" customWidth="1"/>
    <col min="4863" max="4863" width="12.42578125" style="241" customWidth="1"/>
    <col min="4864" max="4864" width="15.42578125" style="241" customWidth="1"/>
    <col min="4865" max="4865" width="13.28515625" style="241" customWidth="1"/>
    <col min="4866" max="5111" width="9.140625" style="241"/>
    <col min="5112" max="5112" width="50.28515625" style="241" customWidth="1"/>
    <col min="5113" max="5113" width="11.42578125" style="241" customWidth="1"/>
    <col min="5114" max="5114" width="13.42578125" style="241" customWidth="1"/>
    <col min="5115" max="5115" width="12.85546875" style="241" customWidth="1"/>
    <col min="5116" max="5116" width="11.85546875" style="241" customWidth="1"/>
    <col min="5117" max="5117" width="11.5703125" style="241" customWidth="1"/>
    <col min="5118" max="5118" width="11.85546875" style="241" customWidth="1"/>
    <col min="5119" max="5119" width="12.42578125" style="241" customWidth="1"/>
    <col min="5120" max="5120" width="15.42578125" style="241" customWidth="1"/>
    <col min="5121" max="5121" width="13.28515625" style="241" customWidth="1"/>
    <col min="5122" max="5367" width="9.140625" style="241"/>
    <col min="5368" max="5368" width="50.28515625" style="241" customWidth="1"/>
    <col min="5369" max="5369" width="11.42578125" style="241" customWidth="1"/>
    <col min="5370" max="5370" width="13.42578125" style="241" customWidth="1"/>
    <col min="5371" max="5371" width="12.85546875" style="241" customWidth="1"/>
    <col min="5372" max="5372" width="11.85546875" style="241" customWidth="1"/>
    <col min="5373" max="5373" width="11.5703125" style="241" customWidth="1"/>
    <col min="5374" max="5374" width="11.85546875" style="241" customWidth="1"/>
    <col min="5375" max="5375" width="12.42578125" style="241" customWidth="1"/>
    <col min="5376" max="5376" width="15.42578125" style="241" customWidth="1"/>
    <col min="5377" max="5377" width="13.28515625" style="241" customWidth="1"/>
    <col min="5378" max="5623" width="9.140625" style="241"/>
    <col min="5624" max="5624" width="50.28515625" style="241" customWidth="1"/>
    <col min="5625" max="5625" width="11.42578125" style="241" customWidth="1"/>
    <col min="5626" max="5626" width="13.42578125" style="241" customWidth="1"/>
    <col min="5627" max="5627" width="12.85546875" style="241" customWidth="1"/>
    <col min="5628" max="5628" width="11.85546875" style="241" customWidth="1"/>
    <col min="5629" max="5629" width="11.5703125" style="241" customWidth="1"/>
    <col min="5630" max="5630" width="11.85546875" style="241" customWidth="1"/>
    <col min="5631" max="5631" width="12.42578125" style="241" customWidth="1"/>
    <col min="5632" max="5632" width="15.42578125" style="241" customWidth="1"/>
    <col min="5633" max="5633" width="13.28515625" style="241" customWidth="1"/>
    <col min="5634" max="5879" width="9.140625" style="241"/>
    <col min="5880" max="5880" width="50.28515625" style="241" customWidth="1"/>
    <col min="5881" max="5881" width="11.42578125" style="241" customWidth="1"/>
    <col min="5882" max="5882" width="13.42578125" style="241" customWidth="1"/>
    <col min="5883" max="5883" width="12.85546875" style="241" customWidth="1"/>
    <col min="5884" max="5884" width="11.85546875" style="241" customWidth="1"/>
    <col min="5885" max="5885" width="11.5703125" style="241" customWidth="1"/>
    <col min="5886" max="5886" width="11.85546875" style="241" customWidth="1"/>
    <col min="5887" max="5887" width="12.42578125" style="241" customWidth="1"/>
    <col min="5888" max="5888" width="15.42578125" style="241" customWidth="1"/>
    <col min="5889" max="5889" width="13.28515625" style="241" customWidth="1"/>
    <col min="5890" max="6135" width="9.140625" style="241"/>
    <col min="6136" max="6136" width="50.28515625" style="241" customWidth="1"/>
    <col min="6137" max="6137" width="11.42578125" style="241" customWidth="1"/>
    <col min="6138" max="6138" width="13.42578125" style="241" customWidth="1"/>
    <col min="6139" max="6139" width="12.85546875" style="241" customWidth="1"/>
    <col min="6140" max="6140" width="11.85546875" style="241" customWidth="1"/>
    <col min="6141" max="6141" width="11.5703125" style="241" customWidth="1"/>
    <col min="6142" max="6142" width="11.85546875" style="241" customWidth="1"/>
    <col min="6143" max="6143" width="12.42578125" style="241" customWidth="1"/>
    <col min="6144" max="6144" width="15.42578125" style="241" customWidth="1"/>
    <col min="6145" max="6145" width="13.28515625" style="241" customWidth="1"/>
    <col min="6146" max="6391" width="9.140625" style="241"/>
    <col min="6392" max="6392" width="50.28515625" style="241" customWidth="1"/>
    <col min="6393" max="6393" width="11.42578125" style="241" customWidth="1"/>
    <col min="6394" max="6394" width="13.42578125" style="241" customWidth="1"/>
    <col min="6395" max="6395" width="12.85546875" style="241" customWidth="1"/>
    <col min="6396" max="6396" width="11.85546875" style="241" customWidth="1"/>
    <col min="6397" max="6397" width="11.5703125" style="241" customWidth="1"/>
    <col min="6398" max="6398" width="11.85546875" style="241" customWidth="1"/>
    <col min="6399" max="6399" width="12.42578125" style="241" customWidth="1"/>
    <col min="6400" max="6400" width="15.42578125" style="241" customWidth="1"/>
    <col min="6401" max="6401" width="13.28515625" style="241" customWidth="1"/>
    <col min="6402" max="6647" width="9.140625" style="241"/>
    <col min="6648" max="6648" width="50.28515625" style="241" customWidth="1"/>
    <col min="6649" max="6649" width="11.42578125" style="241" customWidth="1"/>
    <col min="6650" max="6650" width="13.42578125" style="241" customWidth="1"/>
    <col min="6651" max="6651" width="12.85546875" style="241" customWidth="1"/>
    <col min="6652" max="6652" width="11.85546875" style="241" customWidth="1"/>
    <col min="6653" max="6653" width="11.5703125" style="241" customWidth="1"/>
    <col min="6654" max="6654" width="11.85546875" style="241" customWidth="1"/>
    <col min="6655" max="6655" width="12.42578125" style="241" customWidth="1"/>
    <col min="6656" max="6656" width="15.42578125" style="241" customWidth="1"/>
    <col min="6657" max="6657" width="13.28515625" style="241" customWidth="1"/>
    <col min="6658" max="6903" width="9.140625" style="241"/>
    <col min="6904" max="6904" width="50.28515625" style="241" customWidth="1"/>
    <col min="6905" max="6905" width="11.42578125" style="241" customWidth="1"/>
    <col min="6906" max="6906" width="13.42578125" style="241" customWidth="1"/>
    <col min="6907" max="6907" width="12.85546875" style="241" customWidth="1"/>
    <col min="6908" max="6908" width="11.85546875" style="241" customWidth="1"/>
    <col min="6909" max="6909" width="11.5703125" style="241" customWidth="1"/>
    <col min="6910" max="6910" width="11.85546875" style="241" customWidth="1"/>
    <col min="6911" max="6911" width="12.42578125" style="241" customWidth="1"/>
    <col min="6912" max="6912" width="15.42578125" style="241" customWidth="1"/>
    <col min="6913" max="6913" width="13.28515625" style="241" customWidth="1"/>
    <col min="6914" max="7159" width="9.140625" style="241"/>
    <col min="7160" max="7160" width="50.28515625" style="241" customWidth="1"/>
    <col min="7161" max="7161" width="11.42578125" style="241" customWidth="1"/>
    <col min="7162" max="7162" width="13.42578125" style="241" customWidth="1"/>
    <col min="7163" max="7163" width="12.85546875" style="241" customWidth="1"/>
    <col min="7164" max="7164" width="11.85546875" style="241" customWidth="1"/>
    <col min="7165" max="7165" width="11.5703125" style="241" customWidth="1"/>
    <col min="7166" max="7166" width="11.85546875" style="241" customWidth="1"/>
    <col min="7167" max="7167" width="12.42578125" style="241" customWidth="1"/>
    <col min="7168" max="7168" width="15.42578125" style="241" customWidth="1"/>
    <col min="7169" max="7169" width="13.28515625" style="241" customWidth="1"/>
    <col min="7170" max="7415" width="9.140625" style="241"/>
    <col min="7416" max="7416" width="50.28515625" style="241" customWidth="1"/>
    <col min="7417" max="7417" width="11.42578125" style="241" customWidth="1"/>
    <col min="7418" max="7418" width="13.42578125" style="241" customWidth="1"/>
    <col min="7419" max="7419" width="12.85546875" style="241" customWidth="1"/>
    <col min="7420" max="7420" width="11.85546875" style="241" customWidth="1"/>
    <col min="7421" max="7421" width="11.5703125" style="241" customWidth="1"/>
    <col min="7422" max="7422" width="11.85546875" style="241" customWidth="1"/>
    <col min="7423" max="7423" width="12.42578125" style="241" customWidth="1"/>
    <col min="7424" max="7424" width="15.42578125" style="241" customWidth="1"/>
    <col min="7425" max="7425" width="13.28515625" style="241" customWidth="1"/>
    <col min="7426" max="7671" width="9.140625" style="241"/>
    <col min="7672" max="7672" width="50.28515625" style="241" customWidth="1"/>
    <col min="7673" max="7673" width="11.42578125" style="241" customWidth="1"/>
    <col min="7674" max="7674" width="13.42578125" style="241" customWidth="1"/>
    <col min="7675" max="7675" width="12.85546875" style="241" customWidth="1"/>
    <col min="7676" max="7676" width="11.85546875" style="241" customWidth="1"/>
    <col min="7677" max="7677" width="11.5703125" style="241" customWidth="1"/>
    <col min="7678" max="7678" width="11.85546875" style="241" customWidth="1"/>
    <col min="7679" max="7679" width="12.42578125" style="241" customWidth="1"/>
    <col min="7680" max="7680" width="15.42578125" style="241" customWidth="1"/>
    <col min="7681" max="7681" width="13.28515625" style="241" customWidth="1"/>
    <col min="7682" max="7927" width="9.140625" style="241"/>
    <col min="7928" max="7928" width="50.28515625" style="241" customWidth="1"/>
    <col min="7929" max="7929" width="11.42578125" style="241" customWidth="1"/>
    <col min="7930" max="7930" width="13.42578125" style="241" customWidth="1"/>
    <col min="7931" max="7931" width="12.85546875" style="241" customWidth="1"/>
    <col min="7932" max="7932" width="11.85546875" style="241" customWidth="1"/>
    <col min="7933" max="7933" width="11.5703125" style="241" customWidth="1"/>
    <col min="7934" max="7934" width="11.85546875" style="241" customWidth="1"/>
    <col min="7935" max="7935" width="12.42578125" style="241" customWidth="1"/>
    <col min="7936" max="7936" width="15.42578125" style="241" customWidth="1"/>
    <col min="7937" max="7937" width="13.28515625" style="241" customWidth="1"/>
    <col min="7938" max="8183" width="9.140625" style="241"/>
    <col min="8184" max="8184" width="50.28515625" style="241" customWidth="1"/>
    <col min="8185" max="8185" width="11.42578125" style="241" customWidth="1"/>
    <col min="8186" max="8186" width="13.42578125" style="241" customWidth="1"/>
    <col min="8187" max="8187" width="12.85546875" style="241" customWidth="1"/>
    <col min="8188" max="8188" width="11.85546875" style="241" customWidth="1"/>
    <col min="8189" max="8189" width="11.5703125" style="241" customWidth="1"/>
    <col min="8190" max="8190" width="11.85546875" style="241" customWidth="1"/>
    <col min="8191" max="8191" width="12.42578125" style="241" customWidth="1"/>
    <col min="8192" max="8192" width="15.42578125" style="241" customWidth="1"/>
    <col min="8193" max="8193" width="13.28515625" style="241" customWidth="1"/>
    <col min="8194" max="8439" width="9.140625" style="241"/>
    <col min="8440" max="8440" width="50.28515625" style="241" customWidth="1"/>
    <col min="8441" max="8441" width="11.42578125" style="241" customWidth="1"/>
    <col min="8442" max="8442" width="13.42578125" style="241" customWidth="1"/>
    <col min="8443" max="8443" width="12.85546875" style="241" customWidth="1"/>
    <col min="8444" max="8444" width="11.85546875" style="241" customWidth="1"/>
    <col min="8445" max="8445" width="11.5703125" style="241" customWidth="1"/>
    <col min="8446" max="8446" width="11.85546875" style="241" customWidth="1"/>
    <col min="8447" max="8447" width="12.42578125" style="241" customWidth="1"/>
    <col min="8448" max="8448" width="15.42578125" style="241" customWidth="1"/>
    <col min="8449" max="8449" width="13.28515625" style="241" customWidth="1"/>
    <col min="8450" max="8695" width="9.140625" style="241"/>
    <col min="8696" max="8696" width="50.28515625" style="241" customWidth="1"/>
    <col min="8697" max="8697" width="11.42578125" style="241" customWidth="1"/>
    <col min="8698" max="8698" width="13.42578125" style="241" customWidth="1"/>
    <col min="8699" max="8699" width="12.85546875" style="241" customWidth="1"/>
    <col min="8700" max="8700" width="11.85546875" style="241" customWidth="1"/>
    <col min="8701" max="8701" width="11.5703125" style="241" customWidth="1"/>
    <col min="8702" max="8702" width="11.85546875" style="241" customWidth="1"/>
    <col min="8703" max="8703" width="12.42578125" style="241" customWidth="1"/>
    <col min="8704" max="8704" width="15.42578125" style="241" customWidth="1"/>
    <col min="8705" max="8705" width="13.28515625" style="241" customWidth="1"/>
    <col min="8706" max="8951" width="9.140625" style="241"/>
    <col min="8952" max="8952" width="50.28515625" style="241" customWidth="1"/>
    <col min="8953" max="8953" width="11.42578125" style="241" customWidth="1"/>
    <col min="8954" max="8954" width="13.42578125" style="241" customWidth="1"/>
    <col min="8955" max="8955" width="12.85546875" style="241" customWidth="1"/>
    <col min="8956" max="8956" width="11.85546875" style="241" customWidth="1"/>
    <col min="8957" max="8957" width="11.5703125" style="241" customWidth="1"/>
    <col min="8958" max="8958" width="11.85546875" style="241" customWidth="1"/>
    <col min="8959" max="8959" width="12.42578125" style="241" customWidth="1"/>
    <col min="8960" max="8960" width="15.42578125" style="241" customWidth="1"/>
    <col min="8961" max="8961" width="13.28515625" style="241" customWidth="1"/>
    <col min="8962" max="9207" width="9.140625" style="241"/>
    <col min="9208" max="9208" width="50.28515625" style="241" customWidth="1"/>
    <col min="9209" max="9209" width="11.42578125" style="241" customWidth="1"/>
    <col min="9210" max="9210" width="13.42578125" style="241" customWidth="1"/>
    <col min="9211" max="9211" width="12.85546875" style="241" customWidth="1"/>
    <col min="9212" max="9212" width="11.85546875" style="241" customWidth="1"/>
    <col min="9213" max="9213" width="11.5703125" style="241" customWidth="1"/>
    <col min="9214" max="9214" width="11.85546875" style="241" customWidth="1"/>
    <col min="9215" max="9215" width="12.42578125" style="241" customWidth="1"/>
    <col min="9216" max="9216" width="15.42578125" style="241" customWidth="1"/>
    <col min="9217" max="9217" width="13.28515625" style="241" customWidth="1"/>
    <col min="9218" max="9463" width="9.140625" style="241"/>
    <col min="9464" max="9464" width="50.28515625" style="241" customWidth="1"/>
    <col min="9465" max="9465" width="11.42578125" style="241" customWidth="1"/>
    <col min="9466" max="9466" width="13.42578125" style="241" customWidth="1"/>
    <col min="9467" max="9467" width="12.85546875" style="241" customWidth="1"/>
    <col min="9468" max="9468" width="11.85546875" style="241" customWidth="1"/>
    <col min="9469" max="9469" width="11.5703125" style="241" customWidth="1"/>
    <col min="9470" max="9470" width="11.85546875" style="241" customWidth="1"/>
    <col min="9471" max="9471" width="12.42578125" style="241" customWidth="1"/>
    <col min="9472" max="9472" width="15.42578125" style="241" customWidth="1"/>
    <col min="9473" max="9473" width="13.28515625" style="241" customWidth="1"/>
    <col min="9474" max="9719" width="9.140625" style="241"/>
    <col min="9720" max="9720" width="50.28515625" style="241" customWidth="1"/>
    <col min="9721" max="9721" width="11.42578125" style="241" customWidth="1"/>
    <col min="9722" max="9722" width="13.42578125" style="241" customWidth="1"/>
    <col min="9723" max="9723" width="12.85546875" style="241" customWidth="1"/>
    <col min="9724" max="9724" width="11.85546875" style="241" customWidth="1"/>
    <col min="9725" max="9725" width="11.5703125" style="241" customWidth="1"/>
    <col min="9726" max="9726" width="11.85546875" style="241" customWidth="1"/>
    <col min="9727" max="9727" width="12.42578125" style="241" customWidth="1"/>
    <col min="9728" max="9728" width="15.42578125" style="241" customWidth="1"/>
    <col min="9729" max="9729" width="13.28515625" style="241" customWidth="1"/>
    <col min="9730" max="9975" width="9.140625" style="241"/>
    <col min="9976" max="9976" width="50.28515625" style="241" customWidth="1"/>
    <col min="9977" max="9977" width="11.42578125" style="241" customWidth="1"/>
    <col min="9978" max="9978" width="13.42578125" style="241" customWidth="1"/>
    <col min="9979" max="9979" width="12.85546875" style="241" customWidth="1"/>
    <col min="9980" max="9980" width="11.85546875" style="241" customWidth="1"/>
    <col min="9981" max="9981" width="11.5703125" style="241" customWidth="1"/>
    <col min="9982" max="9982" width="11.85546875" style="241" customWidth="1"/>
    <col min="9983" max="9983" width="12.42578125" style="241" customWidth="1"/>
    <col min="9984" max="9984" width="15.42578125" style="241" customWidth="1"/>
    <col min="9985" max="9985" width="13.28515625" style="241" customWidth="1"/>
    <col min="9986" max="10231" width="9.140625" style="241"/>
    <col min="10232" max="10232" width="50.28515625" style="241" customWidth="1"/>
    <col min="10233" max="10233" width="11.42578125" style="241" customWidth="1"/>
    <col min="10234" max="10234" width="13.42578125" style="241" customWidth="1"/>
    <col min="10235" max="10235" width="12.85546875" style="241" customWidth="1"/>
    <col min="10236" max="10236" width="11.85546875" style="241" customWidth="1"/>
    <col min="10237" max="10237" width="11.5703125" style="241" customWidth="1"/>
    <col min="10238" max="10238" width="11.85546875" style="241" customWidth="1"/>
    <col min="10239" max="10239" width="12.42578125" style="241" customWidth="1"/>
    <col min="10240" max="10240" width="15.42578125" style="241" customWidth="1"/>
    <col min="10241" max="10241" width="13.28515625" style="241" customWidth="1"/>
    <col min="10242" max="10487" width="9.140625" style="241"/>
    <col min="10488" max="10488" width="50.28515625" style="241" customWidth="1"/>
    <col min="10489" max="10489" width="11.42578125" style="241" customWidth="1"/>
    <col min="10490" max="10490" width="13.42578125" style="241" customWidth="1"/>
    <col min="10491" max="10491" width="12.85546875" style="241" customWidth="1"/>
    <col min="10492" max="10492" width="11.85546875" style="241" customWidth="1"/>
    <col min="10493" max="10493" width="11.5703125" style="241" customWidth="1"/>
    <col min="10494" max="10494" width="11.85546875" style="241" customWidth="1"/>
    <col min="10495" max="10495" width="12.42578125" style="241" customWidth="1"/>
    <col min="10496" max="10496" width="15.42578125" style="241" customWidth="1"/>
    <col min="10497" max="10497" width="13.28515625" style="241" customWidth="1"/>
    <col min="10498" max="10743" width="9.140625" style="241"/>
    <col min="10744" max="10744" width="50.28515625" style="241" customWidth="1"/>
    <col min="10745" max="10745" width="11.42578125" style="241" customWidth="1"/>
    <col min="10746" max="10746" width="13.42578125" style="241" customWidth="1"/>
    <col min="10747" max="10747" width="12.85546875" style="241" customWidth="1"/>
    <col min="10748" max="10748" width="11.85546875" style="241" customWidth="1"/>
    <col min="10749" max="10749" width="11.5703125" style="241" customWidth="1"/>
    <col min="10750" max="10750" width="11.85546875" style="241" customWidth="1"/>
    <col min="10751" max="10751" width="12.42578125" style="241" customWidth="1"/>
    <col min="10752" max="10752" width="15.42578125" style="241" customWidth="1"/>
    <col min="10753" max="10753" width="13.28515625" style="241" customWidth="1"/>
    <col min="10754" max="10999" width="9.140625" style="241"/>
    <col min="11000" max="11000" width="50.28515625" style="241" customWidth="1"/>
    <col min="11001" max="11001" width="11.42578125" style="241" customWidth="1"/>
    <col min="11002" max="11002" width="13.42578125" style="241" customWidth="1"/>
    <col min="11003" max="11003" width="12.85546875" style="241" customWidth="1"/>
    <col min="11004" max="11004" width="11.85546875" style="241" customWidth="1"/>
    <col min="11005" max="11005" width="11.5703125" style="241" customWidth="1"/>
    <col min="11006" max="11006" width="11.85546875" style="241" customWidth="1"/>
    <col min="11007" max="11007" width="12.42578125" style="241" customWidth="1"/>
    <col min="11008" max="11008" width="15.42578125" style="241" customWidth="1"/>
    <col min="11009" max="11009" width="13.28515625" style="241" customWidth="1"/>
    <col min="11010" max="11255" width="9.140625" style="241"/>
    <col min="11256" max="11256" width="50.28515625" style="241" customWidth="1"/>
    <col min="11257" max="11257" width="11.42578125" style="241" customWidth="1"/>
    <col min="11258" max="11258" width="13.42578125" style="241" customWidth="1"/>
    <col min="11259" max="11259" width="12.85546875" style="241" customWidth="1"/>
    <col min="11260" max="11260" width="11.85546875" style="241" customWidth="1"/>
    <col min="11261" max="11261" width="11.5703125" style="241" customWidth="1"/>
    <col min="11262" max="11262" width="11.85546875" style="241" customWidth="1"/>
    <col min="11263" max="11263" width="12.42578125" style="241" customWidth="1"/>
    <col min="11264" max="11264" width="15.42578125" style="241" customWidth="1"/>
    <col min="11265" max="11265" width="13.28515625" style="241" customWidth="1"/>
    <col min="11266" max="11511" width="9.140625" style="241"/>
    <col min="11512" max="11512" width="50.28515625" style="241" customWidth="1"/>
    <col min="11513" max="11513" width="11.42578125" style="241" customWidth="1"/>
    <col min="11514" max="11514" width="13.42578125" style="241" customWidth="1"/>
    <col min="11515" max="11515" width="12.85546875" style="241" customWidth="1"/>
    <col min="11516" max="11516" width="11.85546875" style="241" customWidth="1"/>
    <col min="11517" max="11517" width="11.5703125" style="241" customWidth="1"/>
    <col min="11518" max="11518" width="11.85546875" style="241" customWidth="1"/>
    <col min="11519" max="11519" width="12.42578125" style="241" customWidth="1"/>
    <col min="11520" max="11520" width="15.42578125" style="241" customWidth="1"/>
    <col min="11521" max="11521" width="13.28515625" style="241" customWidth="1"/>
    <col min="11522" max="11767" width="9.140625" style="241"/>
    <col min="11768" max="11768" width="50.28515625" style="241" customWidth="1"/>
    <col min="11769" max="11769" width="11.42578125" style="241" customWidth="1"/>
    <col min="11770" max="11770" width="13.42578125" style="241" customWidth="1"/>
    <col min="11771" max="11771" width="12.85546875" style="241" customWidth="1"/>
    <col min="11772" max="11772" width="11.85546875" style="241" customWidth="1"/>
    <col min="11773" max="11773" width="11.5703125" style="241" customWidth="1"/>
    <col min="11774" max="11774" width="11.85546875" style="241" customWidth="1"/>
    <col min="11775" max="11775" width="12.42578125" style="241" customWidth="1"/>
    <col min="11776" max="11776" width="15.42578125" style="241" customWidth="1"/>
    <col min="11777" max="11777" width="13.28515625" style="241" customWidth="1"/>
    <col min="11778" max="12023" width="9.140625" style="241"/>
    <col min="12024" max="12024" width="50.28515625" style="241" customWidth="1"/>
    <col min="12025" max="12025" width="11.42578125" style="241" customWidth="1"/>
    <col min="12026" max="12026" width="13.42578125" style="241" customWidth="1"/>
    <col min="12027" max="12027" width="12.85546875" style="241" customWidth="1"/>
    <col min="12028" max="12028" width="11.85546875" style="241" customWidth="1"/>
    <col min="12029" max="12029" width="11.5703125" style="241" customWidth="1"/>
    <col min="12030" max="12030" width="11.85546875" style="241" customWidth="1"/>
    <col min="12031" max="12031" width="12.42578125" style="241" customWidth="1"/>
    <col min="12032" max="12032" width="15.42578125" style="241" customWidth="1"/>
    <col min="12033" max="12033" width="13.28515625" style="241" customWidth="1"/>
    <col min="12034" max="12279" width="9.140625" style="241"/>
    <col min="12280" max="12280" width="50.28515625" style="241" customWidth="1"/>
    <col min="12281" max="12281" width="11.42578125" style="241" customWidth="1"/>
    <col min="12282" max="12282" width="13.42578125" style="241" customWidth="1"/>
    <col min="12283" max="12283" width="12.85546875" style="241" customWidth="1"/>
    <col min="12284" max="12284" width="11.85546875" style="241" customWidth="1"/>
    <col min="12285" max="12285" width="11.5703125" style="241" customWidth="1"/>
    <col min="12286" max="12286" width="11.85546875" style="241" customWidth="1"/>
    <col min="12287" max="12287" width="12.42578125" style="241" customWidth="1"/>
    <col min="12288" max="12288" width="15.42578125" style="241" customWidth="1"/>
    <col min="12289" max="12289" width="13.28515625" style="241" customWidth="1"/>
    <col min="12290" max="12535" width="9.140625" style="241"/>
    <col min="12536" max="12536" width="50.28515625" style="241" customWidth="1"/>
    <col min="12537" max="12537" width="11.42578125" style="241" customWidth="1"/>
    <col min="12538" max="12538" width="13.42578125" style="241" customWidth="1"/>
    <col min="12539" max="12539" width="12.85546875" style="241" customWidth="1"/>
    <col min="12540" max="12540" width="11.85546875" style="241" customWidth="1"/>
    <col min="12541" max="12541" width="11.5703125" style="241" customWidth="1"/>
    <col min="12542" max="12542" width="11.85546875" style="241" customWidth="1"/>
    <col min="12543" max="12543" width="12.42578125" style="241" customWidth="1"/>
    <col min="12544" max="12544" width="15.42578125" style="241" customWidth="1"/>
    <col min="12545" max="12545" width="13.28515625" style="241" customWidth="1"/>
    <col min="12546" max="12791" width="9.140625" style="241"/>
    <col min="12792" max="12792" width="50.28515625" style="241" customWidth="1"/>
    <col min="12793" max="12793" width="11.42578125" style="241" customWidth="1"/>
    <col min="12794" max="12794" width="13.42578125" style="241" customWidth="1"/>
    <col min="12795" max="12795" width="12.85546875" style="241" customWidth="1"/>
    <col min="12796" max="12796" width="11.85546875" style="241" customWidth="1"/>
    <col min="12797" max="12797" width="11.5703125" style="241" customWidth="1"/>
    <col min="12798" max="12798" width="11.85546875" style="241" customWidth="1"/>
    <col min="12799" max="12799" width="12.42578125" style="241" customWidth="1"/>
    <col min="12800" max="12800" width="15.42578125" style="241" customWidth="1"/>
    <col min="12801" max="12801" width="13.28515625" style="241" customWidth="1"/>
    <col min="12802" max="13047" width="9.140625" style="241"/>
    <col min="13048" max="13048" width="50.28515625" style="241" customWidth="1"/>
    <col min="13049" max="13049" width="11.42578125" style="241" customWidth="1"/>
    <col min="13050" max="13050" width="13.42578125" style="241" customWidth="1"/>
    <col min="13051" max="13051" width="12.85546875" style="241" customWidth="1"/>
    <col min="13052" max="13052" width="11.85546875" style="241" customWidth="1"/>
    <col min="13053" max="13053" width="11.5703125" style="241" customWidth="1"/>
    <col min="13054" max="13054" width="11.85546875" style="241" customWidth="1"/>
    <col min="13055" max="13055" width="12.42578125" style="241" customWidth="1"/>
    <col min="13056" max="13056" width="15.42578125" style="241" customWidth="1"/>
    <col min="13057" max="13057" width="13.28515625" style="241" customWidth="1"/>
    <col min="13058" max="13303" width="9.140625" style="241"/>
    <col min="13304" max="13304" width="50.28515625" style="241" customWidth="1"/>
    <col min="13305" max="13305" width="11.42578125" style="241" customWidth="1"/>
    <col min="13306" max="13306" width="13.42578125" style="241" customWidth="1"/>
    <col min="13307" max="13307" width="12.85546875" style="241" customWidth="1"/>
    <col min="13308" max="13308" width="11.85546875" style="241" customWidth="1"/>
    <col min="13309" max="13309" width="11.5703125" style="241" customWidth="1"/>
    <col min="13310" max="13310" width="11.85546875" style="241" customWidth="1"/>
    <col min="13311" max="13311" width="12.42578125" style="241" customWidth="1"/>
    <col min="13312" max="13312" width="15.42578125" style="241" customWidth="1"/>
    <col min="13313" max="13313" width="13.28515625" style="241" customWidth="1"/>
    <col min="13314" max="13559" width="9.140625" style="241"/>
    <col min="13560" max="13560" width="50.28515625" style="241" customWidth="1"/>
    <col min="13561" max="13561" width="11.42578125" style="241" customWidth="1"/>
    <col min="13562" max="13562" width="13.42578125" style="241" customWidth="1"/>
    <col min="13563" max="13563" width="12.85546875" style="241" customWidth="1"/>
    <col min="13564" max="13564" width="11.85546875" style="241" customWidth="1"/>
    <col min="13565" max="13565" width="11.5703125" style="241" customWidth="1"/>
    <col min="13566" max="13566" width="11.85546875" style="241" customWidth="1"/>
    <col min="13567" max="13567" width="12.42578125" style="241" customWidth="1"/>
    <col min="13568" max="13568" width="15.42578125" style="241" customWidth="1"/>
    <col min="13569" max="13569" width="13.28515625" style="241" customWidth="1"/>
    <col min="13570" max="13815" width="9.140625" style="241"/>
    <col min="13816" max="13816" width="50.28515625" style="241" customWidth="1"/>
    <col min="13817" max="13817" width="11.42578125" style="241" customWidth="1"/>
    <col min="13818" max="13818" width="13.42578125" style="241" customWidth="1"/>
    <col min="13819" max="13819" width="12.85546875" style="241" customWidth="1"/>
    <col min="13820" max="13820" width="11.85546875" style="241" customWidth="1"/>
    <col min="13821" max="13821" width="11.5703125" style="241" customWidth="1"/>
    <col min="13822" max="13822" width="11.85546875" style="241" customWidth="1"/>
    <col min="13823" max="13823" width="12.42578125" style="241" customWidth="1"/>
    <col min="13824" max="13824" width="15.42578125" style="241" customWidth="1"/>
    <col min="13825" max="13825" width="13.28515625" style="241" customWidth="1"/>
    <col min="13826" max="14071" width="9.140625" style="241"/>
    <col min="14072" max="14072" width="50.28515625" style="241" customWidth="1"/>
    <col min="14073" max="14073" width="11.42578125" style="241" customWidth="1"/>
    <col min="14074" max="14074" width="13.42578125" style="241" customWidth="1"/>
    <col min="14075" max="14075" width="12.85546875" style="241" customWidth="1"/>
    <col min="14076" max="14076" width="11.85546875" style="241" customWidth="1"/>
    <col min="14077" max="14077" width="11.5703125" style="241" customWidth="1"/>
    <col min="14078" max="14078" width="11.85546875" style="241" customWidth="1"/>
    <col min="14079" max="14079" width="12.42578125" style="241" customWidth="1"/>
    <col min="14080" max="14080" width="15.42578125" style="241" customWidth="1"/>
    <col min="14081" max="14081" width="13.28515625" style="241" customWidth="1"/>
    <col min="14082" max="14327" width="9.140625" style="241"/>
    <col min="14328" max="14328" width="50.28515625" style="241" customWidth="1"/>
    <col min="14329" max="14329" width="11.42578125" style="241" customWidth="1"/>
    <col min="14330" max="14330" width="13.42578125" style="241" customWidth="1"/>
    <col min="14331" max="14331" width="12.85546875" style="241" customWidth="1"/>
    <col min="14332" max="14332" width="11.85546875" style="241" customWidth="1"/>
    <col min="14333" max="14333" width="11.5703125" style="241" customWidth="1"/>
    <col min="14334" max="14334" width="11.85546875" style="241" customWidth="1"/>
    <col min="14335" max="14335" width="12.42578125" style="241" customWidth="1"/>
    <col min="14336" max="14336" width="15.42578125" style="241" customWidth="1"/>
    <col min="14337" max="14337" width="13.28515625" style="241" customWidth="1"/>
    <col min="14338" max="14583" width="9.140625" style="241"/>
    <col min="14584" max="14584" width="50.28515625" style="241" customWidth="1"/>
    <col min="14585" max="14585" width="11.42578125" style="241" customWidth="1"/>
    <col min="14586" max="14586" width="13.42578125" style="241" customWidth="1"/>
    <col min="14587" max="14587" width="12.85546875" style="241" customWidth="1"/>
    <col min="14588" max="14588" width="11.85546875" style="241" customWidth="1"/>
    <col min="14589" max="14589" width="11.5703125" style="241" customWidth="1"/>
    <col min="14590" max="14590" width="11.85546875" style="241" customWidth="1"/>
    <col min="14591" max="14591" width="12.42578125" style="241" customWidth="1"/>
    <col min="14592" max="14592" width="15.42578125" style="241" customWidth="1"/>
    <col min="14593" max="14593" width="13.28515625" style="241" customWidth="1"/>
    <col min="14594" max="14839" width="9.140625" style="241"/>
    <col min="14840" max="14840" width="50.28515625" style="241" customWidth="1"/>
    <col min="14841" max="14841" width="11.42578125" style="241" customWidth="1"/>
    <col min="14842" max="14842" width="13.42578125" style="241" customWidth="1"/>
    <col min="14843" max="14843" width="12.85546875" style="241" customWidth="1"/>
    <col min="14844" max="14844" width="11.85546875" style="241" customWidth="1"/>
    <col min="14845" max="14845" width="11.5703125" style="241" customWidth="1"/>
    <col min="14846" max="14846" width="11.85546875" style="241" customWidth="1"/>
    <col min="14847" max="14847" width="12.42578125" style="241" customWidth="1"/>
    <col min="14848" max="14848" width="15.42578125" style="241" customWidth="1"/>
    <col min="14849" max="14849" width="13.28515625" style="241" customWidth="1"/>
    <col min="14850" max="15095" width="9.140625" style="241"/>
    <col min="15096" max="15096" width="50.28515625" style="241" customWidth="1"/>
    <col min="15097" max="15097" width="11.42578125" style="241" customWidth="1"/>
    <col min="15098" max="15098" width="13.42578125" style="241" customWidth="1"/>
    <col min="15099" max="15099" width="12.85546875" style="241" customWidth="1"/>
    <col min="15100" max="15100" width="11.85546875" style="241" customWidth="1"/>
    <col min="15101" max="15101" width="11.5703125" style="241" customWidth="1"/>
    <col min="15102" max="15102" width="11.85546875" style="241" customWidth="1"/>
    <col min="15103" max="15103" width="12.42578125" style="241" customWidth="1"/>
    <col min="15104" max="15104" width="15.42578125" style="241" customWidth="1"/>
    <col min="15105" max="15105" width="13.28515625" style="241" customWidth="1"/>
    <col min="15106" max="15351" width="9.140625" style="241"/>
    <col min="15352" max="15352" width="50.28515625" style="241" customWidth="1"/>
    <col min="15353" max="15353" width="11.42578125" style="241" customWidth="1"/>
    <col min="15354" max="15354" width="13.42578125" style="241" customWidth="1"/>
    <col min="15355" max="15355" width="12.85546875" style="241" customWidth="1"/>
    <col min="15356" max="15356" width="11.85546875" style="241" customWidth="1"/>
    <col min="15357" max="15357" width="11.5703125" style="241" customWidth="1"/>
    <col min="15358" max="15358" width="11.85546875" style="241" customWidth="1"/>
    <col min="15359" max="15359" width="12.42578125" style="241" customWidth="1"/>
    <col min="15360" max="15360" width="15.42578125" style="241" customWidth="1"/>
    <col min="15361" max="15361" width="13.28515625" style="241" customWidth="1"/>
    <col min="15362" max="15607" width="9.140625" style="241"/>
    <col min="15608" max="15608" width="50.28515625" style="241" customWidth="1"/>
    <col min="15609" max="15609" width="11.42578125" style="241" customWidth="1"/>
    <col min="15610" max="15610" width="13.42578125" style="241" customWidth="1"/>
    <col min="15611" max="15611" width="12.85546875" style="241" customWidth="1"/>
    <col min="15612" max="15612" width="11.85546875" style="241" customWidth="1"/>
    <col min="15613" max="15613" width="11.5703125" style="241" customWidth="1"/>
    <col min="15614" max="15614" width="11.85546875" style="241" customWidth="1"/>
    <col min="15615" max="15615" width="12.42578125" style="241" customWidth="1"/>
    <col min="15616" max="15616" width="15.42578125" style="241" customWidth="1"/>
    <col min="15617" max="15617" width="13.28515625" style="241" customWidth="1"/>
    <col min="15618" max="15863" width="9.140625" style="241"/>
    <col min="15864" max="15864" width="50.28515625" style="241" customWidth="1"/>
    <col min="15865" max="15865" width="11.42578125" style="241" customWidth="1"/>
    <col min="15866" max="15866" width="13.42578125" style="241" customWidth="1"/>
    <col min="15867" max="15867" width="12.85546875" style="241" customWidth="1"/>
    <col min="15868" max="15868" width="11.85546875" style="241" customWidth="1"/>
    <col min="15869" max="15869" width="11.5703125" style="241" customWidth="1"/>
    <col min="15870" max="15870" width="11.85546875" style="241" customWidth="1"/>
    <col min="15871" max="15871" width="12.42578125" style="241" customWidth="1"/>
    <col min="15872" max="15872" width="15.42578125" style="241" customWidth="1"/>
    <col min="15873" max="15873" width="13.28515625" style="241" customWidth="1"/>
    <col min="15874" max="16119" width="9.140625" style="241"/>
    <col min="16120" max="16120" width="50.28515625" style="241" customWidth="1"/>
    <col min="16121" max="16121" width="11.42578125" style="241" customWidth="1"/>
    <col min="16122" max="16122" width="13.42578125" style="241" customWidth="1"/>
    <col min="16123" max="16123" width="12.85546875" style="241" customWidth="1"/>
    <col min="16124" max="16124" width="11.85546875" style="241" customWidth="1"/>
    <col min="16125" max="16125" width="11.5703125" style="241" customWidth="1"/>
    <col min="16126" max="16126" width="11.85546875" style="241" customWidth="1"/>
    <col min="16127" max="16127" width="12.42578125" style="241" customWidth="1"/>
    <col min="16128" max="16128" width="15.42578125" style="241" customWidth="1"/>
    <col min="16129" max="16129" width="13.28515625" style="241" customWidth="1"/>
    <col min="16130" max="16384" width="9.140625" style="241"/>
  </cols>
  <sheetData>
    <row r="1" spans="1:11" s="358" customFormat="1" ht="13.5">
      <c r="A1" s="357" t="str">
        <f>'[25]MG COVER PAGE'!A1</f>
        <v>Name of Distribution Licensee: M G V C L</v>
      </c>
      <c r="B1" s="357"/>
      <c r="C1" s="357"/>
      <c r="D1" s="357"/>
      <c r="E1" s="357"/>
      <c r="F1" s="357"/>
      <c r="G1" s="357"/>
      <c r="H1" s="357"/>
      <c r="I1" s="357"/>
      <c r="J1" s="357"/>
      <c r="K1" s="357"/>
    </row>
    <row r="2" spans="1:11" s="358" customFormat="1" ht="13.5">
      <c r="A2" s="357" t="s">
        <v>358</v>
      </c>
      <c r="B2" s="357"/>
      <c r="C2" s="357"/>
      <c r="D2" s="357"/>
      <c r="E2" s="357"/>
      <c r="F2" s="357"/>
      <c r="G2" s="357"/>
      <c r="H2" s="357"/>
      <c r="I2" s="357"/>
      <c r="J2" s="357"/>
      <c r="K2" s="357"/>
    </row>
    <row r="3" spans="1:11" s="358" customFormat="1" ht="13.5">
      <c r="A3" s="307" t="str">
        <f>'[25]MG COVER PAGE'!A3</f>
        <v>Year: 2023-24</v>
      </c>
      <c r="B3" s="307"/>
      <c r="C3" s="307"/>
      <c r="D3" s="307"/>
      <c r="E3" s="307"/>
      <c r="F3" s="307"/>
      <c r="G3" s="307"/>
      <c r="H3" s="307"/>
      <c r="I3" s="307"/>
      <c r="J3" s="307"/>
      <c r="K3" s="307"/>
    </row>
    <row r="4" spans="1:11" s="240" customFormat="1" ht="25.5" customHeight="1">
      <c r="A4" s="359" t="s">
        <v>856</v>
      </c>
      <c r="B4" s="359"/>
      <c r="C4" s="359"/>
      <c r="D4" s="359"/>
      <c r="E4" s="359"/>
      <c r="F4" s="359"/>
      <c r="G4" s="359"/>
      <c r="H4" s="359"/>
      <c r="I4" s="359"/>
      <c r="J4" s="359"/>
      <c r="K4" s="359"/>
    </row>
    <row r="5" spans="1:11" s="240" customFormat="1" ht="25.5" customHeight="1">
      <c r="A5" s="359" t="s">
        <v>253</v>
      </c>
      <c r="B5" s="359"/>
      <c r="C5" s="359"/>
      <c r="D5" s="359"/>
      <c r="E5" s="359" t="s">
        <v>254</v>
      </c>
      <c r="F5" s="359"/>
      <c r="G5" s="359"/>
      <c r="H5" s="359"/>
      <c r="I5" s="359"/>
      <c r="J5" s="359"/>
      <c r="K5" s="359"/>
    </row>
    <row r="6" spans="1:11" ht="13.5">
      <c r="A6" s="360" t="s">
        <v>255</v>
      </c>
      <c r="B6" s="360" t="s">
        <v>256</v>
      </c>
      <c r="C6" s="360" t="s">
        <v>257</v>
      </c>
      <c r="D6" s="360" t="s">
        <v>258</v>
      </c>
      <c r="E6" s="360" t="s">
        <v>259</v>
      </c>
      <c r="F6" s="361" t="s">
        <v>260</v>
      </c>
      <c r="G6" s="361"/>
      <c r="H6" s="361"/>
      <c r="I6" s="361"/>
      <c r="J6" s="361"/>
      <c r="K6" s="361" t="s">
        <v>261</v>
      </c>
    </row>
    <row r="7" spans="1:11" ht="22.5" customHeight="1">
      <c r="A7" s="360"/>
      <c r="B7" s="360"/>
      <c r="C7" s="360"/>
      <c r="D7" s="360"/>
      <c r="E7" s="360"/>
      <c r="F7" s="361" t="s">
        <v>262</v>
      </c>
      <c r="G7" s="361"/>
      <c r="H7" s="361" t="s">
        <v>263</v>
      </c>
      <c r="I7" s="361"/>
      <c r="J7" s="361" t="s">
        <v>264</v>
      </c>
      <c r="K7" s="361"/>
    </row>
    <row r="8" spans="1:11" ht="99" customHeight="1">
      <c r="A8" s="360"/>
      <c r="B8" s="360"/>
      <c r="C8" s="360"/>
      <c r="D8" s="360"/>
      <c r="E8" s="360"/>
      <c r="F8" s="362" t="s">
        <v>265</v>
      </c>
      <c r="G8" s="362" t="s">
        <v>266</v>
      </c>
      <c r="H8" s="362" t="s">
        <v>267</v>
      </c>
      <c r="I8" s="362" t="s">
        <v>268</v>
      </c>
      <c r="J8" s="361"/>
      <c r="K8" s="361"/>
    </row>
    <row r="9" spans="1:11" ht="13.5">
      <c r="A9" s="363"/>
      <c r="B9" s="364">
        <v>1</v>
      </c>
      <c r="C9" s="364">
        <v>2</v>
      </c>
      <c r="D9" s="364">
        <v>3</v>
      </c>
      <c r="E9" s="364">
        <v>4</v>
      </c>
      <c r="F9" s="364">
        <v>5</v>
      </c>
      <c r="G9" s="364">
        <v>6</v>
      </c>
      <c r="H9" s="364">
        <v>7</v>
      </c>
      <c r="I9" s="364">
        <v>8</v>
      </c>
      <c r="J9" s="364">
        <v>9</v>
      </c>
      <c r="K9" s="364">
        <v>10</v>
      </c>
    </row>
    <row r="10" spans="1:11" ht="13.5">
      <c r="A10" s="365" t="s">
        <v>269</v>
      </c>
      <c r="B10" s="366" t="s">
        <v>270</v>
      </c>
      <c r="C10" s="367">
        <v>0</v>
      </c>
      <c r="D10" s="368">
        <v>353883.18234165065</v>
      </c>
      <c r="E10" s="368">
        <v>353883.18234165065</v>
      </c>
      <c r="F10" s="368">
        <v>160452.63339731286</v>
      </c>
      <c r="G10" s="368">
        <v>193430.54894433782</v>
      </c>
      <c r="H10" s="368">
        <v>0</v>
      </c>
      <c r="I10" s="368">
        <v>0</v>
      </c>
      <c r="J10" s="368">
        <v>353883.18234165065</v>
      </c>
      <c r="K10" s="368">
        <v>0</v>
      </c>
    </row>
    <row r="11" spans="1:11" ht="13.5">
      <c r="A11" s="365" t="s">
        <v>271</v>
      </c>
      <c r="B11" s="366" t="s">
        <v>272</v>
      </c>
      <c r="C11" s="367">
        <v>0</v>
      </c>
      <c r="D11" s="368">
        <v>222205.31285988484</v>
      </c>
      <c r="E11" s="368">
        <v>222205.31285988484</v>
      </c>
      <c r="F11" s="368">
        <v>100336.40499040307</v>
      </c>
      <c r="G11" s="368">
        <v>121868.90786948177</v>
      </c>
      <c r="H11" s="368">
        <v>0</v>
      </c>
      <c r="I11" s="368">
        <v>0</v>
      </c>
      <c r="J11" s="368">
        <v>222205.31285988484</v>
      </c>
      <c r="K11" s="368">
        <v>0</v>
      </c>
    </row>
    <row r="12" spans="1:11" ht="13.5">
      <c r="A12" s="365" t="s">
        <v>273</v>
      </c>
      <c r="B12" s="366" t="s">
        <v>274</v>
      </c>
      <c r="C12" s="367">
        <v>0</v>
      </c>
      <c r="D12" s="368">
        <v>24841.6103646833</v>
      </c>
      <c r="E12" s="368">
        <v>24841.6103646833</v>
      </c>
      <c r="F12" s="368">
        <v>12163.957773512477</v>
      </c>
      <c r="G12" s="368">
        <v>12677.652591170825</v>
      </c>
      <c r="H12" s="368">
        <v>0</v>
      </c>
      <c r="I12" s="368">
        <v>0</v>
      </c>
      <c r="J12" s="368">
        <v>24841.6103646833</v>
      </c>
      <c r="K12" s="368">
        <v>0</v>
      </c>
    </row>
    <row r="13" spans="1:11" ht="27">
      <c r="A13" s="365" t="s">
        <v>275</v>
      </c>
      <c r="B13" s="366" t="s">
        <v>276</v>
      </c>
      <c r="C13" s="367">
        <v>0</v>
      </c>
      <c r="D13" s="368">
        <v>31032.18809980806</v>
      </c>
      <c r="E13" s="368">
        <v>31032.18809980806</v>
      </c>
      <c r="F13" s="368">
        <v>21361.307101727449</v>
      </c>
      <c r="G13" s="368">
        <v>9670.8809980806145</v>
      </c>
      <c r="H13" s="368">
        <v>0</v>
      </c>
      <c r="I13" s="368">
        <v>0</v>
      </c>
      <c r="J13" s="368">
        <v>31032.18809980806</v>
      </c>
      <c r="K13" s="368">
        <v>0</v>
      </c>
    </row>
    <row r="14" spans="1:11" ht="27">
      <c r="A14" s="365" t="s">
        <v>277</v>
      </c>
      <c r="B14" s="366" t="s">
        <v>278</v>
      </c>
      <c r="C14" s="367">
        <v>0</v>
      </c>
      <c r="D14" s="368">
        <v>18908.614203454894</v>
      </c>
      <c r="E14" s="368">
        <v>18908.614203454894</v>
      </c>
      <c r="F14" s="368">
        <v>11388.04414587332</v>
      </c>
      <c r="G14" s="368">
        <v>7520.5700575815736</v>
      </c>
      <c r="H14" s="368">
        <v>0</v>
      </c>
      <c r="I14" s="368">
        <v>0</v>
      </c>
      <c r="J14" s="368">
        <v>18908.614203454894</v>
      </c>
      <c r="K14" s="368">
        <v>0</v>
      </c>
    </row>
    <row r="15" spans="1:11" ht="13.5">
      <c r="A15" s="365" t="s">
        <v>279</v>
      </c>
      <c r="B15" s="366" t="s">
        <v>280</v>
      </c>
      <c r="C15" s="367">
        <v>0</v>
      </c>
      <c r="D15" s="368">
        <v>58601.401151631479</v>
      </c>
      <c r="E15" s="368">
        <v>58601.401151631479</v>
      </c>
      <c r="F15" s="368">
        <v>37402.468330134354</v>
      </c>
      <c r="G15" s="368">
        <v>21198.932821497121</v>
      </c>
      <c r="H15" s="368">
        <v>0</v>
      </c>
      <c r="I15" s="368">
        <v>0</v>
      </c>
      <c r="J15" s="368">
        <v>58601.401151631479</v>
      </c>
      <c r="K15" s="368">
        <v>0</v>
      </c>
    </row>
    <row r="16" spans="1:11" ht="13.5">
      <c r="A16" s="365" t="s">
        <v>281</v>
      </c>
      <c r="B16" s="366" t="s">
        <v>282</v>
      </c>
      <c r="C16" s="367">
        <v>0</v>
      </c>
      <c r="D16" s="368">
        <v>23065.994241842611</v>
      </c>
      <c r="E16" s="368">
        <v>23065.994241842611</v>
      </c>
      <c r="F16" s="368">
        <v>14200.746641074857</v>
      </c>
      <c r="G16" s="368">
        <v>8865.2476007677542</v>
      </c>
      <c r="H16" s="368">
        <v>0</v>
      </c>
      <c r="I16" s="368">
        <v>0</v>
      </c>
      <c r="J16" s="368">
        <v>23065.994241842611</v>
      </c>
      <c r="K16" s="368">
        <v>0</v>
      </c>
    </row>
    <row r="17" spans="1:11" ht="13.5">
      <c r="A17" s="365" t="s">
        <v>283</v>
      </c>
      <c r="B17" s="366" t="s">
        <v>284</v>
      </c>
      <c r="C17" s="367">
        <v>0</v>
      </c>
      <c r="D17" s="368">
        <v>19468.585412667948</v>
      </c>
      <c r="E17" s="368">
        <v>19468.585412667948</v>
      </c>
      <c r="F17" s="368">
        <v>12238.023032629559</v>
      </c>
      <c r="G17" s="368">
        <v>7230.5623800383873</v>
      </c>
      <c r="H17" s="368">
        <v>0</v>
      </c>
      <c r="I17" s="368">
        <v>0</v>
      </c>
      <c r="J17" s="368">
        <v>19468.585412667948</v>
      </c>
      <c r="K17" s="368">
        <v>0</v>
      </c>
    </row>
    <row r="18" spans="1:11" ht="13.5">
      <c r="A18" s="365" t="s">
        <v>285</v>
      </c>
      <c r="B18" s="366" t="s">
        <v>286</v>
      </c>
      <c r="C18" s="367">
        <v>0</v>
      </c>
      <c r="D18" s="368">
        <v>6856.4971209213054</v>
      </c>
      <c r="E18" s="368">
        <v>6856.4971209213054</v>
      </c>
      <c r="F18" s="368">
        <v>5044.207293666027</v>
      </c>
      <c r="G18" s="368">
        <v>1812.2898272552784</v>
      </c>
      <c r="H18" s="368">
        <v>0</v>
      </c>
      <c r="I18" s="368">
        <v>0</v>
      </c>
      <c r="J18" s="368">
        <v>6856.4971209213054</v>
      </c>
      <c r="K18" s="368">
        <v>0</v>
      </c>
    </row>
    <row r="19" spans="1:11" ht="13.5">
      <c r="A19" s="365" t="s">
        <v>287</v>
      </c>
      <c r="B19" s="366" t="s">
        <v>288</v>
      </c>
      <c r="C19" s="367">
        <v>0</v>
      </c>
      <c r="D19" s="368">
        <v>22561.683301343568</v>
      </c>
      <c r="E19" s="368">
        <v>22561.683301343568</v>
      </c>
      <c r="F19" s="368">
        <v>16276.231861804221</v>
      </c>
      <c r="G19" s="368">
        <v>6285.4514395393471</v>
      </c>
      <c r="H19" s="368">
        <v>0</v>
      </c>
      <c r="I19" s="368">
        <v>0</v>
      </c>
      <c r="J19" s="368">
        <v>22561.683301343568</v>
      </c>
      <c r="K19" s="368">
        <v>0</v>
      </c>
    </row>
    <row r="20" spans="1:11" ht="13.5">
      <c r="A20" s="365" t="s">
        <v>289</v>
      </c>
      <c r="B20" s="366" t="s">
        <v>290</v>
      </c>
      <c r="C20" s="367">
        <v>0</v>
      </c>
      <c r="D20" s="368">
        <v>13317.190019193858</v>
      </c>
      <c r="E20" s="368">
        <v>13317.190019193858</v>
      </c>
      <c r="F20" s="368">
        <v>8016.2264875239925</v>
      </c>
      <c r="G20" s="368">
        <v>5300.9635316698659</v>
      </c>
      <c r="H20" s="368">
        <v>0</v>
      </c>
      <c r="I20" s="368">
        <v>0</v>
      </c>
      <c r="J20" s="368">
        <v>13317.190019193858</v>
      </c>
      <c r="K20" s="368">
        <v>0</v>
      </c>
    </row>
    <row r="21" spans="1:11" ht="13.5">
      <c r="A21" s="365" t="s">
        <v>291</v>
      </c>
      <c r="B21" s="366" t="s">
        <v>292</v>
      </c>
      <c r="C21" s="367">
        <v>0</v>
      </c>
      <c r="D21" s="368">
        <v>36471.472168905952</v>
      </c>
      <c r="E21" s="368">
        <v>36471.472168905952</v>
      </c>
      <c r="F21" s="368">
        <v>25648.93857965451</v>
      </c>
      <c r="G21" s="368">
        <v>10822.533589251439</v>
      </c>
      <c r="H21" s="368">
        <v>0</v>
      </c>
      <c r="I21" s="368">
        <v>0</v>
      </c>
      <c r="J21" s="368">
        <v>36471.472168905952</v>
      </c>
      <c r="K21" s="368">
        <v>0</v>
      </c>
    </row>
    <row r="22" spans="1:11" ht="13.5">
      <c r="A22" s="365" t="s">
        <v>293</v>
      </c>
      <c r="B22" s="366" t="s">
        <v>294</v>
      </c>
      <c r="C22" s="367">
        <v>0</v>
      </c>
      <c r="D22" s="368">
        <v>15224.349328214972</v>
      </c>
      <c r="E22" s="368">
        <v>15224.349328214972</v>
      </c>
      <c r="F22" s="368">
        <v>9476.0299424184268</v>
      </c>
      <c r="G22" s="368">
        <v>5748.3193857965443</v>
      </c>
      <c r="H22" s="368">
        <v>0</v>
      </c>
      <c r="I22" s="368">
        <v>0</v>
      </c>
      <c r="J22" s="368">
        <v>15224.349328214972</v>
      </c>
      <c r="K22" s="368">
        <v>0</v>
      </c>
    </row>
    <row r="23" spans="1:11" ht="13.5">
      <c r="A23" s="365" t="s">
        <v>295</v>
      </c>
      <c r="B23" s="366" t="s">
        <v>296</v>
      </c>
      <c r="C23" s="367">
        <v>0</v>
      </c>
      <c r="D23" s="368">
        <v>10995.535508637236</v>
      </c>
      <c r="E23" s="368">
        <v>10995.535508637236</v>
      </c>
      <c r="F23" s="368">
        <v>5521.1719769673709</v>
      </c>
      <c r="G23" s="368">
        <v>5474.3635316698646</v>
      </c>
      <c r="H23" s="368">
        <v>0</v>
      </c>
      <c r="I23" s="368">
        <v>0</v>
      </c>
      <c r="J23" s="368">
        <v>10995.535508637236</v>
      </c>
      <c r="K23" s="368">
        <v>0</v>
      </c>
    </row>
    <row r="24" spans="1:11" ht="13.5">
      <c r="A24" s="365" t="s">
        <v>297</v>
      </c>
      <c r="B24" s="366" t="s">
        <v>298</v>
      </c>
      <c r="C24" s="367">
        <v>0</v>
      </c>
      <c r="D24" s="368">
        <v>15117.798464491363</v>
      </c>
      <c r="E24" s="368">
        <v>15117.798464491363</v>
      </c>
      <c r="F24" s="368">
        <v>8559.8483685220726</v>
      </c>
      <c r="G24" s="368">
        <v>6557.9500959692896</v>
      </c>
      <c r="H24" s="368">
        <v>0</v>
      </c>
      <c r="I24" s="368">
        <v>0</v>
      </c>
      <c r="J24" s="368">
        <v>15117.798464491363</v>
      </c>
      <c r="K24" s="368">
        <v>0</v>
      </c>
    </row>
    <row r="25" spans="1:11" ht="13.5">
      <c r="A25" s="365" t="s">
        <v>299</v>
      </c>
      <c r="B25" s="366" t="s">
        <v>300</v>
      </c>
      <c r="C25" s="367">
        <v>0</v>
      </c>
      <c r="D25" s="368">
        <v>2232.3013435700577</v>
      </c>
      <c r="E25" s="368">
        <v>2232.3013435700577</v>
      </c>
      <c r="F25" s="368">
        <v>1276.1109404990402</v>
      </c>
      <c r="G25" s="368">
        <v>956.39040307101732</v>
      </c>
      <c r="H25" s="368">
        <v>0</v>
      </c>
      <c r="I25" s="368">
        <v>0</v>
      </c>
      <c r="J25" s="368">
        <v>2232.5013435700575</v>
      </c>
      <c r="K25" s="368">
        <v>-0.20000000000004547</v>
      </c>
    </row>
    <row r="26" spans="1:11" ht="13.5">
      <c r="A26" s="365" t="s">
        <v>301</v>
      </c>
      <c r="B26" s="366" t="s">
        <v>302</v>
      </c>
      <c r="C26" s="367">
        <v>0</v>
      </c>
      <c r="D26" s="368">
        <v>102786.28406909789</v>
      </c>
      <c r="E26" s="368">
        <v>102786.28406909789</v>
      </c>
      <c r="F26" s="368">
        <v>54150.708253358927</v>
      </c>
      <c r="G26" s="368">
        <v>48635.575815738965</v>
      </c>
      <c r="H26" s="368">
        <v>0</v>
      </c>
      <c r="I26" s="368">
        <v>0</v>
      </c>
      <c r="J26" s="368">
        <v>102786.28406909789</v>
      </c>
      <c r="K26" s="368">
        <v>0</v>
      </c>
    </row>
    <row r="27" spans="1:11" s="372" customFormat="1" ht="13.5">
      <c r="A27" s="369"/>
      <c r="B27" s="369" t="s">
        <v>1</v>
      </c>
      <c r="C27" s="370">
        <v>0</v>
      </c>
      <c r="D27" s="371">
        <v>977570</v>
      </c>
      <c r="E27" s="371">
        <v>977570</v>
      </c>
      <c r="F27" s="371">
        <v>503513.05911708251</v>
      </c>
      <c r="G27" s="371">
        <v>474057.14088291751</v>
      </c>
      <c r="H27" s="371">
        <v>0</v>
      </c>
      <c r="I27" s="371">
        <v>0</v>
      </c>
      <c r="J27" s="371">
        <v>977570.2</v>
      </c>
      <c r="K27" s="368">
        <v>-0.20000000001164153</v>
      </c>
    </row>
  </sheetData>
  <mergeCells count="16">
    <mergeCell ref="A1:K1"/>
    <mergeCell ref="A2:K2"/>
    <mergeCell ref="A3:K3"/>
    <mergeCell ref="A4:K4"/>
    <mergeCell ref="A5:D5"/>
    <mergeCell ref="E5:K5"/>
    <mergeCell ref="K6:K8"/>
    <mergeCell ref="F7:G7"/>
    <mergeCell ref="H7:I7"/>
    <mergeCell ref="J7:J8"/>
    <mergeCell ref="A6:A8"/>
    <mergeCell ref="B6:B8"/>
    <mergeCell ref="C6:C8"/>
    <mergeCell ref="D6:D8"/>
    <mergeCell ref="E6:E8"/>
    <mergeCell ref="F6:J6"/>
  </mergeCells>
  <printOptions horizontalCentered="1" verticalCentered="1"/>
  <pageMargins left="0.45" right="0.45" top="0.5" bottom="0.5" header="0.3" footer="0.3"/>
  <pageSetup paperSize="9" scale="79" orientation="landscape" verticalDpi="300" r:id="rId1"/>
  <headerFooter>
    <oddFooter>&amp;L&amp;A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topLeftCell="A13" zoomScale="115" zoomScaleSheetLayoutView="115" workbookViewId="0">
      <selection activeCell="A4" sqref="A4:C4"/>
    </sheetView>
  </sheetViews>
  <sheetFormatPr defaultRowHeight="14.25"/>
  <cols>
    <col min="1" max="1" width="7" style="64" customWidth="1"/>
    <col min="2" max="2" width="64.85546875" style="64" customWidth="1"/>
    <col min="3" max="3" width="24.5703125" style="64" customWidth="1"/>
    <col min="4" max="255" width="9.140625" style="64"/>
    <col min="256" max="256" width="7" style="64" customWidth="1"/>
    <col min="257" max="257" width="64.85546875" style="64" customWidth="1"/>
    <col min="258" max="258" width="24.5703125" style="64" customWidth="1"/>
    <col min="259" max="259" width="11.5703125" style="64" customWidth="1"/>
    <col min="260" max="511" width="9.140625" style="64"/>
    <col min="512" max="512" width="7" style="64" customWidth="1"/>
    <col min="513" max="513" width="64.85546875" style="64" customWidth="1"/>
    <col min="514" max="514" width="24.5703125" style="64" customWidth="1"/>
    <col min="515" max="515" width="11.5703125" style="64" customWidth="1"/>
    <col min="516" max="767" width="9.140625" style="64"/>
    <col min="768" max="768" width="7" style="64" customWidth="1"/>
    <col min="769" max="769" width="64.85546875" style="64" customWidth="1"/>
    <col min="770" max="770" width="24.5703125" style="64" customWidth="1"/>
    <col min="771" max="771" width="11.5703125" style="64" customWidth="1"/>
    <col min="772" max="1023" width="9.140625" style="64"/>
    <col min="1024" max="1024" width="7" style="64" customWidth="1"/>
    <col min="1025" max="1025" width="64.85546875" style="64" customWidth="1"/>
    <col min="1026" max="1026" width="24.5703125" style="64" customWidth="1"/>
    <col min="1027" max="1027" width="11.5703125" style="64" customWidth="1"/>
    <col min="1028" max="1279" width="9.140625" style="64"/>
    <col min="1280" max="1280" width="7" style="64" customWidth="1"/>
    <col min="1281" max="1281" width="64.85546875" style="64" customWidth="1"/>
    <col min="1282" max="1282" width="24.5703125" style="64" customWidth="1"/>
    <col min="1283" max="1283" width="11.5703125" style="64" customWidth="1"/>
    <col min="1284" max="1535" width="9.140625" style="64"/>
    <col min="1536" max="1536" width="7" style="64" customWidth="1"/>
    <col min="1537" max="1537" width="64.85546875" style="64" customWidth="1"/>
    <col min="1538" max="1538" width="24.5703125" style="64" customWidth="1"/>
    <col min="1539" max="1539" width="11.5703125" style="64" customWidth="1"/>
    <col min="1540" max="1791" width="9.140625" style="64"/>
    <col min="1792" max="1792" width="7" style="64" customWidth="1"/>
    <col min="1793" max="1793" width="64.85546875" style="64" customWidth="1"/>
    <col min="1794" max="1794" width="24.5703125" style="64" customWidth="1"/>
    <col min="1795" max="1795" width="11.5703125" style="64" customWidth="1"/>
    <col min="1796" max="2047" width="9.140625" style="64"/>
    <col min="2048" max="2048" width="7" style="64" customWidth="1"/>
    <col min="2049" max="2049" width="64.85546875" style="64" customWidth="1"/>
    <col min="2050" max="2050" width="24.5703125" style="64" customWidth="1"/>
    <col min="2051" max="2051" width="11.5703125" style="64" customWidth="1"/>
    <col min="2052" max="2303" width="9.140625" style="64"/>
    <col min="2304" max="2304" width="7" style="64" customWidth="1"/>
    <col min="2305" max="2305" width="64.85546875" style="64" customWidth="1"/>
    <col min="2306" max="2306" width="24.5703125" style="64" customWidth="1"/>
    <col min="2307" max="2307" width="11.5703125" style="64" customWidth="1"/>
    <col min="2308" max="2559" width="9.140625" style="64"/>
    <col min="2560" max="2560" width="7" style="64" customWidth="1"/>
    <col min="2561" max="2561" width="64.85546875" style="64" customWidth="1"/>
    <col min="2562" max="2562" width="24.5703125" style="64" customWidth="1"/>
    <col min="2563" max="2563" width="11.5703125" style="64" customWidth="1"/>
    <col min="2564" max="2815" width="9.140625" style="64"/>
    <col min="2816" max="2816" width="7" style="64" customWidth="1"/>
    <col min="2817" max="2817" width="64.85546875" style="64" customWidth="1"/>
    <col min="2818" max="2818" width="24.5703125" style="64" customWidth="1"/>
    <col min="2819" max="2819" width="11.5703125" style="64" customWidth="1"/>
    <col min="2820" max="3071" width="9.140625" style="64"/>
    <col min="3072" max="3072" width="7" style="64" customWidth="1"/>
    <col min="3073" max="3073" width="64.85546875" style="64" customWidth="1"/>
    <col min="3074" max="3074" width="24.5703125" style="64" customWidth="1"/>
    <col min="3075" max="3075" width="11.5703125" style="64" customWidth="1"/>
    <col min="3076" max="3327" width="9.140625" style="64"/>
    <col min="3328" max="3328" width="7" style="64" customWidth="1"/>
    <col min="3329" max="3329" width="64.85546875" style="64" customWidth="1"/>
    <col min="3330" max="3330" width="24.5703125" style="64" customWidth="1"/>
    <col min="3331" max="3331" width="11.5703125" style="64" customWidth="1"/>
    <col min="3332" max="3583" width="9.140625" style="64"/>
    <col min="3584" max="3584" width="7" style="64" customWidth="1"/>
    <col min="3585" max="3585" width="64.85546875" style="64" customWidth="1"/>
    <col min="3586" max="3586" width="24.5703125" style="64" customWidth="1"/>
    <col min="3587" max="3587" width="11.5703125" style="64" customWidth="1"/>
    <col min="3588" max="3839" width="9.140625" style="64"/>
    <col min="3840" max="3840" width="7" style="64" customWidth="1"/>
    <col min="3841" max="3841" width="64.85546875" style="64" customWidth="1"/>
    <col min="3842" max="3842" width="24.5703125" style="64" customWidth="1"/>
    <col min="3843" max="3843" width="11.5703125" style="64" customWidth="1"/>
    <col min="3844" max="4095" width="9.140625" style="64"/>
    <col min="4096" max="4096" width="7" style="64" customWidth="1"/>
    <col min="4097" max="4097" width="64.85546875" style="64" customWidth="1"/>
    <col min="4098" max="4098" width="24.5703125" style="64" customWidth="1"/>
    <col min="4099" max="4099" width="11.5703125" style="64" customWidth="1"/>
    <col min="4100" max="4351" width="9.140625" style="64"/>
    <col min="4352" max="4352" width="7" style="64" customWidth="1"/>
    <col min="4353" max="4353" width="64.85546875" style="64" customWidth="1"/>
    <col min="4354" max="4354" width="24.5703125" style="64" customWidth="1"/>
    <col min="4355" max="4355" width="11.5703125" style="64" customWidth="1"/>
    <col min="4356" max="4607" width="9.140625" style="64"/>
    <col min="4608" max="4608" width="7" style="64" customWidth="1"/>
    <col min="4609" max="4609" width="64.85546875" style="64" customWidth="1"/>
    <col min="4610" max="4610" width="24.5703125" style="64" customWidth="1"/>
    <col min="4611" max="4611" width="11.5703125" style="64" customWidth="1"/>
    <col min="4612" max="4863" width="9.140625" style="64"/>
    <col min="4864" max="4864" width="7" style="64" customWidth="1"/>
    <col min="4865" max="4865" width="64.85546875" style="64" customWidth="1"/>
    <col min="4866" max="4866" width="24.5703125" style="64" customWidth="1"/>
    <col min="4867" max="4867" width="11.5703125" style="64" customWidth="1"/>
    <col min="4868" max="5119" width="9.140625" style="64"/>
    <col min="5120" max="5120" width="7" style="64" customWidth="1"/>
    <col min="5121" max="5121" width="64.85546875" style="64" customWidth="1"/>
    <col min="5122" max="5122" width="24.5703125" style="64" customWidth="1"/>
    <col min="5123" max="5123" width="11.5703125" style="64" customWidth="1"/>
    <col min="5124" max="5375" width="9.140625" style="64"/>
    <col min="5376" max="5376" width="7" style="64" customWidth="1"/>
    <col min="5377" max="5377" width="64.85546875" style="64" customWidth="1"/>
    <col min="5378" max="5378" width="24.5703125" style="64" customWidth="1"/>
    <col min="5379" max="5379" width="11.5703125" style="64" customWidth="1"/>
    <col min="5380" max="5631" width="9.140625" style="64"/>
    <col min="5632" max="5632" width="7" style="64" customWidth="1"/>
    <col min="5633" max="5633" width="64.85546875" style="64" customWidth="1"/>
    <col min="5634" max="5634" width="24.5703125" style="64" customWidth="1"/>
    <col min="5635" max="5635" width="11.5703125" style="64" customWidth="1"/>
    <col min="5636" max="5887" width="9.140625" style="64"/>
    <col min="5888" max="5888" width="7" style="64" customWidth="1"/>
    <col min="5889" max="5889" width="64.85546875" style="64" customWidth="1"/>
    <col min="5890" max="5890" width="24.5703125" style="64" customWidth="1"/>
    <col min="5891" max="5891" width="11.5703125" style="64" customWidth="1"/>
    <col min="5892" max="6143" width="9.140625" style="64"/>
    <col min="6144" max="6144" width="7" style="64" customWidth="1"/>
    <col min="6145" max="6145" width="64.85546875" style="64" customWidth="1"/>
    <col min="6146" max="6146" width="24.5703125" style="64" customWidth="1"/>
    <col min="6147" max="6147" width="11.5703125" style="64" customWidth="1"/>
    <col min="6148" max="6399" width="9.140625" style="64"/>
    <col min="6400" max="6400" width="7" style="64" customWidth="1"/>
    <col min="6401" max="6401" width="64.85546875" style="64" customWidth="1"/>
    <col min="6402" max="6402" width="24.5703125" style="64" customWidth="1"/>
    <col min="6403" max="6403" width="11.5703125" style="64" customWidth="1"/>
    <col min="6404" max="6655" width="9.140625" style="64"/>
    <col min="6656" max="6656" width="7" style="64" customWidth="1"/>
    <col min="6657" max="6657" width="64.85546875" style="64" customWidth="1"/>
    <col min="6658" max="6658" width="24.5703125" style="64" customWidth="1"/>
    <col min="6659" max="6659" width="11.5703125" style="64" customWidth="1"/>
    <col min="6660" max="6911" width="9.140625" style="64"/>
    <col min="6912" max="6912" width="7" style="64" customWidth="1"/>
    <col min="6913" max="6913" width="64.85546875" style="64" customWidth="1"/>
    <col min="6914" max="6914" width="24.5703125" style="64" customWidth="1"/>
    <col min="6915" max="6915" width="11.5703125" style="64" customWidth="1"/>
    <col min="6916" max="7167" width="9.140625" style="64"/>
    <col min="7168" max="7168" width="7" style="64" customWidth="1"/>
    <col min="7169" max="7169" width="64.85546875" style="64" customWidth="1"/>
    <col min="7170" max="7170" width="24.5703125" style="64" customWidth="1"/>
    <col min="7171" max="7171" width="11.5703125" style="64" customWidth="1"/>
    <col min="7172" max="7423" width="9.140625" style="64"/>
    <col min="7424" max="7424" width="7" style="64" customWidth="1"/>
    <col min="7425" max="7425" width="64.85546875" style="64" customWidth="1"/>
    <col min="7426" max="7426" width="24.5703125" style="64" customWidth="1"/>
    <col min="7427" max="7427" width="11.5703125" style="64" customWidth="1"/>
    <col min="7428" max="7679" width="9.140625" style="64"/>
    <col min="7680" max="7680" width="7" style="64" customWidth="1"/>
    <col min="7681" max="7681" width="64.85546875" style="64" customWidth="1"/>
    <col min="7682" max="7682" width="24.5703125" style="64" customWidth="1"/>
    <col min="7683" max="7683" width="11.5703125" style="64" customWidth="1"/>
    <col min="7684" max="7935" width="9.140625" style="64"/>
    <col min="7936" max="7936" width="7" style="64" customWidth="1"/>
    <col min="7937" max="7937" width="64.85546875" style="64" customWidth="1"/>
    <col min="7938" max="7938" width="24.5703125" style="64" customWidth="1"/>
    <col min="7939" max="7939" width="11.5703125" style="64" customWidth="1"/>
    <col min="7940" max="8191" width="9.140625" style="64"/>
    <col min="8192" max="8192" width="7" style="64" customWidth="1"/>
    <col min="8193" max="8193" width="64.85546875" style="64" customWidth="1"/>
    <col min="8194" max="8194" width="24.5703125" style="64" customWidth="1"/>
    <col min="8195" max="8195" width="11.5703125" style="64" customWidth="1"/>
    <col min="8196" max="8447" width="9.140625" style="64"/>
    <col min="8448" max="8448" width="7" style="64" customWidth="1"/>
    <col min="8449" max="8449" width="64.85546875" style="64" customWidth="1"/>
    <col min="8450" max="8450" width="24.5703125" style="64" customWidth="1"/>
    <col min="8451" max="8451" width="11.5703125" style="64" customWidth="1"/>
    <col min="8452" max="8703" width="9.140625" style="64"/>
    <col min="8704" max="8704" width="7" style="64" customWidth="1"/>
    <col min="8705" max="8705" width="64.85546875" style="64" customWidth="1"/>
    <col min="8706" max="8706" width="24.5703125" style="64" customWidth="1"/>
    <col min="8707" max="8707" width="11.5703125" style="64" customWidth="1"/>
    <col min="8708" max="8959" width="9.140625" style="64"/>
    <col min="8960" max="8960" width="7" style="64" customWidth="1"/>
    <col min="8961" max="8961" width="64.85546875" style="64" customWidth="1"/>
    <col min="8962" max="8962" width="24.5703125" style="64" customWidth="1"/>
    <col min="8963" max="8963" width="11.5703125" style="64" customWidth="1"/>
    <col min="8964" max="9215" width="9.140625" style="64"/>
    <col min="9216" max="9216" width="7" style="64" customWidth="1"/>
    <col min="9217" max="9217" width="64.85546875" style="64" customWidth="1"/>
    <col min="9218" max="9218" width="24.5703125" style="64" customWidth="1"/>
    <col min="9219" max="9219" width="11.5703125" style="64" customWidth="1"/>
    <col min="9220" max="9471" width="9.140625" style="64"/>
    <col min="9472" max="9472" width="7" style="64" customWidth="1"/>
    <col min="9473" max="9473" width="64.85546875" style="64" customWidth="1"/>
    <col min="9474" max="9474" width="24.5703125" style="64" customWidth="1"/>
    <col min="9475" max="9475" width="11.5703125" style="64" customWidth="1"/>
    <col min="9476" max="9727" width="9.140625" style="64"/>
    <col min="9728" max="9728" width="7" style="64" customWidth="1"/>
    <col min="9729" max="9729" width="64.85546875" style="64" customWidth="1"/>
    <col min="9730" max="9730" width="24.5703125" style="64" customWidth="1"/>
    <col min="9731" max="9731" width="11.5703125" style="64" customWidth="1"/>
    <col min="9732" max="9983" width="9.140625" style="64"/>
    <col min="9984" max="9984" width="7" style="64" customWidth="1"/>
    <col min="9985" max="9985" width="64.85546875" style="64" customWidth="1"/>
    <col min="9986" max="9986" width="24.5703125" style="64" customWidth="1"/>
    <col min="9987" max="9987" width="11.5703125" style="64" customWidth="1"/>
    <col min="9988" max="10239" width="9.140625" style="64"/>
    <col min="10240" max="10240" width="7" style="64" customWidth="1"/>
    <col min="10241" max="10241" width="64.85546875" style="64" customWidth="1"/>
    <col min="10242" max="10242" width="24.5703125" style="64" customWidth="1"/>
    <col min="10243" max="10243" width="11.5703125" style="64" customWidth="1"/>
    <col min="10244" max="10495" width="9.140625" style="64"/>
    <col min="10496" max="10496" width="7" style="64" customWidth="1"/>
    <col min="10497" max="10497" width="64.85546875" style="64" customWidth="1"/>
    <col min="10498" max="10498" width="24.5703125" style="64" customWidth="1"/>
    <col min="10499" max="10499" width="11.5703125" style="64" customWidth="1"/>
    <col min="10500" max="10751" width="9.140625" style="64"/>
    <col min="10752" max="10752" width="7" style="64" customWidth="1"/>
    <col min="10753" max="10753" width="64.85546875" style="64" customWidth="1"/>
    <col min="10754" max="10754" width="24.5703125" style="64" customWidth="1"/>
    <col min="10755" max="10755" width="11.5703125" style="64" customWidth="1"/>
    <col min="10756" max="11007" width="9.140625" style="64"/>
    <col min="11008" max="11008" width="7" style="64" customWidth="1"/>
    <col min="11009" max="11009" width="64.85546875" style="64" customWidth="1"/>
    <col min="11010" max="11010" width="24.5703125" style="64" customWidth="1"/>
    <col min="11011" max="11011" width="11.5703125" style="64" customWidth="1"/>
    <col min="11012" max="11263" width="9.140625" style="64"/>
    <col min="11264" max="11264" width="7" style="64" customWidth="1"/>
    <col min="11265" max="11265" width="64.85546875" style="64" customWidth="1"/>
    <col min="11266" max="11266" width="24.5703125" style="64" customWidth="1"/>
    <col min="11267" max="11267" width="11.5703125" style="64" customWidth="1"/>
    <col min="11268" max="11519" width="9.140625" style="64"/>
    <col min="11520" max="11520" width="7" style="64" customWidth="1"/>
    <col min="11521" max="11521" width="64.85546875" style="64" customWidth="1"/>
    <col min="11522" max="11522" width="24.5703125" style="64" customWidth="1"/>
    <col min="11523" max="11523" width="11.5703125" style="64" customWidth="1"/>
    <col min="11524" max="11775" width="9.140625" style="64"/>
    <col min="11776" max="11776" width="7" style="64" customWidth="1"/>
    <col min="11777" max="11777" width="64.85546875" style="64" customWidth="1"/>
    <col min="11778" max="11778" width="24.5703125" style="64" customWidth="1"/>
    <col min="11779" max="11779" width="11.5703125" style="64" customWidth="1"/>
    <col min="11780" max="12031" width="9.140625" style="64"/>
    <col min="12032" max="12032" width="7" style="64" customWidth="1"/>
    <col min="12033" max="12033" width="64.85546875" style="64" customWidth="1"/>
    <col min="12034" max="12034" width="24.5703125" style="64" customWidth="1"/>
    <col min="12035" max="12035" width="11.5703125" style="64" customWidth="1"/>
    <col min="12036" max="12287" width="9.140625" style="64"/>
    <col min="12288" max="12288" width="7" style="64" customWidth="1"/>
    <col min="12289" max="12289" width="64.85546875" style="64" customWidth="1"/>
    <col min="12290" max="12290" width="24.5703125" style="64" customWidth="1"/>
    <col min="12291" max="12291" width="11.5703125" style="64" customWidth="1"/>
    <col min="12292" max="12543" width="9.140625" style="64"/>
    <col min="12544" max="12544" width="7" style="64" customWidth="1"/>
    <col min="12545" max="12545" width="64.85546875" style="64" customWidth="1"/>
    <col min="12546" max="12546" width="24.5703125" style="64" customWidth="1"/>
    <col min="12547" max="12547" width="11.5703125" style="64" customWidth="1"/>
    <col min="12548" max="12799" width="9.140625" style="64"/>
    <col min="12800" max="12800" width="7" style="64" customWidth="1"/>
    <col min="12801" max="12801" width="64.85546875" style="64" customWidth="1"/>
    <col min="12802" max="12802" width="24.5703125" style="64" customWidth="1"/>
    <col min="12803" max="12803" width="11.5703125" style="64" customWidth="1"/>
    <col min="12804" max="13055" width="9.140625" style="64"/>
    <col min="13056" max="13056" width="7" style="64" customWidth="1"/>
    <col min="13057" max="13057" width="64.85546875" style="64" customWidth="1"/>
    <col min="13058" max="13058" width="24.5703125" style="64" customWidth="1"/>
    <col min="13059" max="13059" width="11.5703125" style="64" customWidth="1"/>
    <col min="13060" max="13311" width="9.140625" style="64"/>
    <col min="13312" max="13312" width="7" style="64" customWidth="1"/>
    <col min="13313" max="13313" width="64.85546875" style="64" customWidth="1"/>
    <col min="13314" max="13314" width="24.5703125" style="64" customWidth="1"/>
    <col min="13315" max="13315" width="11.5703125" style="64" customWidth="1"/>
    <col min="13316" max="13567" width="9.140625" style="64"/>
    <col min="13568" max="13568" width="7" style="64" customWidth="1"/>
    <col min="13569" max="13569" width="64.85546875" style="64" customWidth="1"/>
    <col min="13570" max="13570" width="24.5703125" style="64" customWidth="1"/>
    <col min="13571" max="13571" width="11.5703125" style="64" customWidth="1"/>
    <col min="13572" max="13823" width="9.140625" style="64"/>
    <col min="13824" max="13824" width="7" style="64" customWidth="1"/>
    <col min="13825" max="13825" width="64.85546875" style="64" customWidth="1"/>
    <col min="13826" max="13826" width="24.5703125" style="64" customWidth="1"/>
    <col min="13827" max="13827" width="11.5703125" style="64" customWidth="1"/>
    <col min="13828" max="14079" width="9.140625" style="64"/>
    <col min="14080" max="14080" width="7" style="64" customWidth="1"/>
    <col min="14081" max="14081" width="64.85546875" style="64" customWidth="1"/>
    <col min="14082" max="14082" width="24.5703125" style="64" customWidth="1"/>
    <col min="14083" max="14083" width="11.5703125" style="64" customWidth="1"/>
    <col min="14084" max="14335" width="9.140625" style="64"/>
    <col min="14336" max="14336" width="7" style="64" customWidth="1"/>
    <col min="14337" max="14337" width="64.85546875" style="64" customWidth="1"/>
    <col min="14338" max="14338" width="24.5703125" style="64" customWidth="1"/>
    <col min="14339" max="14339" width="11.5703125" style="64" customWidth="1"/>
    <col min="14340" max="14591" width="9.140625" style="64"/>
    <col min="14592" max="14592" width="7" style="64" customWidth="1"/>
    <col min="14593" max="14593" width="64.85546875" style="64" customWidth="1"/>
    <col min="14594" max="14594" width="24.5703125" style="64" customWidth="1"/>
    <col min="14595" max="14595" width="11.5703125" style="64" customWidth="1"/>
    <col min="14596" max="14847" width="9.140625" style="64"/>
    <col min="14848" max="14848" width="7" style="64" customWidth="1"/>
    <col min="14849" max="14849" width="64.85546875" style="64" customWidth="1"/>
    <col min="14850" max="14850" width="24.5703125" style="64" customWidth="1"/>
    <col min="14851" max="14851" width="11.5703125" style="64" customWidth="1"/>
    <col min="14852" max="15103" width="9.140625" style="64"/>
    <col min="15104" max="15104" width="7" style="64" customWidth="1"/>
    <col min="15105" max="15105" width="64.85546875" style="64" customWidth="1"/>
    <col min="15106" max="15106" width="24.5703125" style="64" customWidth="1"/>
    <col min="15107" max="15107" width="11.5703125" style="64" customWidth="1"/>
    <col min="15108" max="15359" width="9.140625" style="64"/>
    <col min="15360" max="15360" width="7" style="64" customWidth="1"/>
    <col min="15361" max="15361" width="64.85546875" style="64" customWidth="1"/>
    <col min="15362" max="15362" width="24.5703125" style="64" customWidth="1"/>
    <col min="15363" max="15363" width="11.5703125" style="64" customWidth="1"/>
    <col min="15364" max="15615" width="9.140625" style="64"/>
    <col min="15616" max="15616" width="7" style="64" customWidth="1"/>
    <col min="15617" max="15617" width="64.85546875" style="64" customWidth="1"/>
    <col min="15618" max="15618" width="24.5703125" style="64" customWidth="1"/>
    <col min="15619" max="15619" width="11.5703125" style="64" customWidth="1"/>
    <col min="15620" max="15871" width="9.140625" style="64"/>
    <col min="15872" max="15872" width="7" style="64" customWidth="1"/>
    <col min="15873" max="15873" width="64.85546875" style="64" customWidth="1"/>
    <col min="15874" max="15874" width="24.5703125" style="64" customWidth="1"/>
    <col min="15875" max="15875" width="11.5703125" style="64" customWidth="1"/>
    <col min="15876" max="16127" width="9.140625" style="64"/>
    <col min="16128" max="16128" width="7" style="64" customWidth="1"/>
    <col min="16129" max="16129" width="64.85546875" style="64" customWidth="1"/>
    <col min="16130" max="16130" width="24.5703125" style="64" customWidth="1"/>
    <col min="16131" max="16131" width="11.5703125" style="64" customWidth="1"/>
    <col min="16132" max="16384" width="9.140625" style="64"/>
  </cols>
  <sheetData>
    <row r="1" spans="1:8" s="109" customFormat="1" ht="18.75" thickBot="1">
      <c r="A1" s="284" t="str">
        <f>'[25]MG SoP 03B '!A1:K1</f>
        <v>Name of Distribution Licensee: M G V C L</v>
      </c>
      <c r="B1" s="285"/>
      <c r="C1" s="286"/>
    </row>
    <row r="2" spans="1:8" s="109" customFormat="1" ht="18.75" thickBot="1">
      <c r="A2" s="287" t="s">
        <v>358</v>
      </c>
      <c r="B2" s="288"/>
      <c r="C2" s="289"/>
    </row>
    <row r="3" spans="1:8" s="109" customFormat="1" ht="18.75" thickBot="1">
      <c r="A3" s="290" t="s">
        <v>883</v>
      </c>
      <c r="B3" s="291"/>
      <c r="C3" s="292"/>
    </row>
    <row r="4" spans="1:8" ht="37.5" customHeight="1">
      <c r="A4" s="293" t="s">
        <v>303</v>
      </c>
      <c r="B4" s="294"/>
      <c r="C4" s="295"/>
      <c r="D4" s="110"/>
      <c r="E4" s="110"/>
      <c r="F4" s="110"/>
      <c r="G4" s="110"/>
    </row>
    <row r="5" spans="1:8" ht="31.5" customHeight="1">
      <c r="A5" s="296" t="s">
        <v>304</v>
      </c>
      <c r="B5" s="297"/>
      <c r="C5" s="298"/>
      <c r="D5" s="111"/>
      <c r="E5" s="111"/>
      <c r="F5" s="111"/>
    </row>
    <row r="6" spans="1:8" ht="42" customHeight="1" thickBot="1">
      <c r="A6" s="299"/>
      <c r="B6" s="300"/>
      <c r="C6" s="301"/>
      <c r="D6" s="112"/>
      <c r="E6" s="111"/>
      <c r="F6" s="111"/>
      <c r="G6" s="113"/>
      <c r="H6" s="113"/>
    </row>
    <row r="7" spans="1:8" ht="54">
      <c r="A7" s="106" t="s">
        <v>11</v>
      </c>
      <c r="B7" s="107" t="s">
        <v>305</v>
      </c>
      <c r="C7" s="65" t="s">
        <v>306</v>
      </c>
      <c r="D7" s="113"/>
    </row>
    <row r="8" spans="1:8" ht="48.75" hidden="1" customHeight="1" thickBot="1">
      <c r="A8" s="114"/>
      <c r="B8" s="108"/>
      <c r="C8" s="115"/>
    </row>
    <row r="9" spans="1:8" ht="39.950000000000003" customHeight="1">
      <c r="A9" s="114">
        <v>1</v>
      </c>
      <c r="B9" s="9" t="s">
        <v>307</v>
      </c>
      <c r="C9" s="173">
        <v>14153079</v>
      </c>
      <c r="E9" s="117"/>
      <c r="F9" s="116"/>
      <c r="G9" s="116"/>
      <c r="H9" s="116"/>
    </row>
    <row r="10" spans="1:8" ht="39.950000000000003" customHeight="1">
      <c r="A10" s="114">
        <v>2</v>
      </c>
      <c r="B10" s="9" t="s">
        <v>308</v>
      </c>
      <c r="C10" s="173">
        <v>14153079</v>
      </c>
      <c r="E10" s="117"/>
      <c r="F10" s="116"/>
      <c r="G10" s="116"/>
      <c r="H10" s="116"/>
    </row>
    <row r="11" spans="1:8" ht="39.950000000000003" customHeight="1">
      <c r="A11" s="114">
        <v>3</v>
      </c>
      <c r="B11" s="9" t="s">
        <v>309</v>
      </c>
      <c r="C11" s="173">
        <v>14153079</v>
      </c>
      <c r="E11" s="117"/>
      <c r="F11" s="116"/>
      <c r="G11" s="116"/>
      <c r="H11" s="116"/>
    </row>
    <row r="12" spans="1:8" ht="30.75" customHeight="1">
      <c r="A12" s="108">
        <v>4</v>
      </c>
      <c r="B12" s="9" t="s">
        <v>310</v>
      </c>
      <c r="C12" s="118">
        <v>15047</v>
      </c>
      <c r="D12" s="119"/>
      <c r="E12" s="116"/>
      <c r="F12" s="116"/>
      <c r="G12" s="120"/>
      <c r="H12" s="116"/>
    </row>
    <row r="13" spans="1:8" ht="36">
      <c r="A13" s="108">
        <v>5</v>
      </c>
      <c r="B13" s="9" t="s">
        <v>311</v>
      </c>
      <c r="C13" s="121">
        <v>11092</v>
      </c>
    </row>
  </sheetData>
  <mergeCells count="5">
    <mergeCell ref="A1:C1"/>
    <mergeCell ref="A2:C2"/>
    <mergeCell ref="A3:C3"/>
    <mergeCell ref="A4:C4"/>
    <mergeCell ref="A5:C6"/>
  </mergeCells>
  <printOptions horizontalCentered="1" verticalCentered="1"/>
  <pageMargins left="0.45" right="0.45" top="0.5" bottom="0.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1"/>
  <sheetViews>
    <sheetView topLeftCell="A29" zoomScale="145" zoomScaleNormal="145" workbookViewId="0">
      <selection activeCell="C17" sqref="C17"/>
    </sheetView>
  </sheetViews>
  <sheetFormatPr defaultRowHeight="11.25"/>
  <cols>
    <col min="1" max="1" width="8" style="241" bestFit="1" customWidth="1"/>
    <col min="2" max="2" width="10.7109375" style="241" customWidth="1"/>
    <col min="3" max="3" width="14" style="241" customWidth="1"/>
    <col min="4" max="4" width="18.42578125" style="241" customWidth="1"/>
    <col min="5" max="5" width="19.5703125" style="241" customWidth="1"/>
    <col min="6" max="6" width="21.85546875" style="241" customWidth="1"/>
    <col min="7" max="257" width="9.140625" style="241"/>
    <col min="258" max="258" width="8" style="241" bestFit="1" customWidth="1"/>
    <col min="259" max="259" width="25.5703125" style="241" customWidth="1"/>
    <col min="260" max="260" width="22.140625" style="241" customWidth="1"/>
    <col min="261" max="262" width="21.85546875" style="241" customWidth="1"/>
    <col min="263" max="513" width="9.140625" style="241"/>
    <col min="514" max="514" width="8" style="241" bestFit="1" customWidth="1"/>
    <col min="515" max="515" width="25.5703125" style="241" customWidth="1"/>
    <col min="516" max="516" width="22.140625" style="241" customWidth="1"/>
    <col min="517" max="518" width="21.85546875" style="241" customWidth="1"/>
    <col min="519" max="769" width="9.140625" style="241"/>
    <col min="770" max="770" width="8" style="241" bestFit="1" customWidth="1"/>
    <col min="771" max="771" width="25.5703125" style="241" customWidth="1"/>
    <col min="772" max="772" width="22.140625" style="241" customWidth="1"/>
    <col min="773" max="774" width="21.85546875" style="241" customWidth="1"/>
    <col min="775" max="1025" width="9.140625" style="241"/>
    <col min="1026" max="1026" width="8" style="241" bestFit="1" customWidth="1"/>
    <col min="1027" max="1027" width="25.5703125" style="241" customWidth="1"/>
    <col min="1028" max="1028" width="22.140625" style="241" customWidth="1"/>
    <col min="1029" max="1030" width="21.85546875" style="241" customWidth="1"/>
    <col min="1031" max="1281" width="9.140625" style="241"/>
    <col min="1282" max="1282" width="8" style="241" bestFit="1" customWidth="1"/>
    <col min="1283" max="1283" width="25.5703125" style="241" customWidth="1"/>
    <col min="1284" max="1284" width="22.140625" style="241" customWidth="1"/>
    <col min="1285" max="1286" width="21.85546875" style="241" customWidth="1"/>
    <col min="1287" max="1537" width="9.140625" style="241"/>
    <col min="1538" max="1538" width="8" style="241" bestFit="1" customWidth="1"/>
    <col min="1539" max="1539" width="25.5703125" style="241" customWidth="1"/>
    <col min="1540" max="1540" width="22.140625" style="241" customWidth="1"/>
    <col min="1541" max="1542" width="21.85546875" style="241" customWidth="1"/>
    <col min="1543" max="1793" width="9.140625" style="241"/>
    <col min="1794" max="1794" width="8" style="241" bestFit="1" customWidth="1"/>
    <col min="1795" max="1795" width="25.5703125" style="241" customWidth="1"/>
    <col min="1796" max="1796" width="22.140625" style="241" customWidth="1"/>
    <col min="1797" max="1798" width="21.85546875" style="241" customWidth="1"/>
    <col min="1799" max="2049" width="9.140625" style="241"/>
    <col min="2050" max="2050" width="8" style="241" bestFit="1" customWidth="1"/>
    <col min="2051" max="2051" width="25.5703125" style="241" customWidth="1"/>
    <col min="2052" max="2052" width="22.140625" style="241" customWidth="1"/>
    <col min="2053" max="2054" width="21.85546875" style="241" customWidth="1"/>
    <col min="2055" max="2305" width="9.140625" style="241"/>
    <col min="2306" max="2306" width="8" style="241" bestFit="1" customWidth="1"/>
    <col min="2307" max="2307" width="25.5703125" style="241" customWidth="1"/>
    <col min="2308" max="2308" width="22.140625" style="241" customWidth="1"/>
    <col min="2309" max="2310" width="21.85546875" style="241" customWidth="1"/>
    <col min="2311" max="2561" width="9.140625" style="241"/>
    <col min="2562" max="2562" width="8" style="241" bestFit="1" customWidth="1"/>
    <col min="2563" max="2563" width="25.5703125" style="241" customWidth="1"/>
    <col min="2564" max="2564" width="22.140625" style="241" customWidth="1"/>
    <col min="2565" max="2566" width="21.85546875" style="241" customWidth="1"/>
    <col min="2567" max="2817" width="9.140625" style="241"/>
    <col min="2818" max="2818" width="8" style="241" bestFit="1" customWidth="1"/>
    <col min="2819" max="2819" width="25.5703125" style="241" customWidth="1"/>
    <col min="2820" max="2820" width="22.140625" style="241" customWidth="1"/>
    <col min="2821" max="2822" width="21.85546875" style="241" customWidth="1"/>
    <col min="2823" max="3073" width="9.140625" style="241"/>
    <col min="3074" max="3074" width="8" style="241" bestFit="1" customWidth="1"/>
    <col min="3075" max="3075" width="25.5703125" style="241" customWidth="1"/>
    <col min="3076" max="3076" width="22.140625" style="241" customWidth="1"/>
    <col min="3077" max="3078" width="21.85546875" style="241" customWidth="1"/>
    <col min="3079" max="3329" width="9.140625" style="241"/>
    <col min="3330" max="3330" width="8" style="241" bestFit="1" customWidth="1"/>
    <col min="3331" max="3331" width="25.5703125" style="241" customWidth="1"/>
    <col min="3332" max="3332" width="22.140625" style="241" customWidth="1"/>
    <col min="3333" max="3334" width="21.85546875" style="241" customWidth="1"/>
    <col min="3335" max="3585" width="9.140625" style="241"/>
    <col min="3586" max="3586" width="8" style="241" bestFit="1" customWidth="1"/>
    <col min="3587" max="3587" width="25.5703125" style="241" customWidth="1"/>
    <col min="3588" max="3588" width="22.140625" style="241" customWidth="1"/>
    <col min="3589" max="3590" width="21.85546875" style="241" customWidth="1"/>
    <col min="3591" max="3841" width="9.140625" style="241"/>
    <col min="3842" max="3842" width="8" style="241" bestFit="1" customWidth="1"/>
    <col min="3843" max="3843" width="25.5703125" style="241" customWidth="1"/>
    <col min="3844" max="3844" width="22.140625" style="241" customWidth="1"/>
    <col min="3845" max="3846" width="21.85546875" style="241" customWidth="1"/>
    <col min="3847" max="4097" width="9.140625" style="241"/>
    <col min="4098" max="4098" width="8" style="241" bestFit="1" customWidth="1"/>
    <col min="4099" max="4099" width="25.5703125" style="241" customWidth="1"/>
    <col min="4100" max="4100" width="22.140625" style="241" customWidth="1"/>
    <col min="4101" max="4102" width="21.85546875" style="241" customWidth="1"/>
    <col min="4103" max="4353" width="9.140625" style="241"/>
    <col min="4354" max="4354" width="8" style="241" bestFit="1" customWidth="1"/>
    <col min="4355" max="4355" width="25.5703125" style="241" customWidth="1"/>
    <col min="4356" max="4356" width="22.140625" style="241" customWidth="1"/>
    <col min="4357" max="4358" width="21.85546875" style="241" customWidth="1"/>
    <col min="4359" max="4609" width="9.140625" style="241"/>
    <col min="4610" max="4610" width="8" style="241" bestFit="1" customWidth="1"/>
    <col min="4611" max="4611" width="25.5703125" style="241" customWidth="1"/>
    <col min="4612" max="4612" width="22.140625" style="241" customWidth="1"/>
    <col min="4613" max="4614" width="21.85546875" style="241" customWidth="1"/>
    <col min="4615" max="4865" width="9.140625" style="241"/>
    <col min="4866" max="4866" width="8" style="241" bestFit="1" customWidth="1"/>
    <col min="4867" max="4867" width="25.5703125" style="241" customWidth="1"/>
    <col min="4868" max="4868" width="22.140625" style="241" customWidth="1"/>
    <col min="4869" max="4870" width="21.85546875" style="241" customWidth="1"/>
    <col min="4871" max="5121" width="9.140625" style="241"/>
    <col min="5122" max="5122" width="8" style="241" bestFit="1" customWidth="1"/>
    <col min="5123" max="5123" width="25.5703125" style="241" customWidth="1"/>
    <col min="5124" max="5124" width="22.140625" style="241" customWidth="1"/>
    <col min="5125" max="5126" width="21.85546875" style="241" customWidth="1"/>
    <col min="5127" max="5377" width="9.140625" style="241"/>
    <col min="5378" max="5378" width="8" style="241" bestFit="1" customWidth="1"/>
    <col min="5379" max="5379" width="25.5703125" style="241" customWidth="1"/>
    <col min="5380" max="5380" width="22.140625" style="241" customWidth="1"/>
    <col min="5381" max="5382" width="21.85546875" style="241" customWidth="1"/>
    <col min="5383" max="5633" width="9.140625" style="241"/>
    <col min="5634" max="5634" width="8" style="241" bestFit="1" customWidth="1"/>
    <col min="5635" max="5635" width="25.5703125" style="241" customWidth="1"/>
    <col min="5636" max="5636" width="22.140625" style="241" customWidth="1"/>
    <col min="5637" max="5638" width="21.85546875" style="241" customWidth="1"/>
    <col min="5639" max="5889" width="9.140625" style="241"/>
    <col min="5890" max="5890" width="8" style="241" bestFit="1" customWidth="1"/>
    <col min="5891" max="5891" width="25.5703125" style="241" customWidth="1"/>
    <col min="5892" max="5892" width="22.140625" style="241" customWidth="1"/>
    <col min="5893" max="5894" width="21.85546875" style="241" customWidth="1"/>
    <col min="5895" max="6145" width="9.140625" style="241"/>
    <col min="6146" max="6146" width="8" style="241" bestFit="1" customWidth="1"/>
    <col min="6147" max="6147" width="25.5703125" style="241" customWidth="1"/>
    <col min="6148" max="6148" width="22.140625" style="241" customWidth="1"/>
    <col min="6149" max="6150" width="21.85546875" style="241" customWidth="1"/>
    <col min="6151" max="6401" width="9.140625" style="241"/>
    <col min="6402" max="6402" width="8" style="241" bestFit="1" customWidth="1"/>
    <col min="6403" max="6403" width="25.5703125" style="241" customWidth="1"/>
    <col min="6404" max="6404" width="22.140625" style="241" customWidth="1"/>
    <col min="6405" max="6406" width="21.85546875" style="241" customWidth="1"/>
    <col min="6407" max="6657" width="9.140625" style="241"/>
    <col min="6658" max="6658" width="8" style="241" bestFit="1" customWidth="1"/>
    <col min="6659" max="6659" width="25.5703125" style="241" customWidth="1"/>
    <col min="6660" max="6660" width="22.140625" style="241" customWidth="1"/>
    <col min="6661" max="6662" width="21.85546875" style="241" customWidth="1"/>
    <col min="6663" max="6913" width="9.140625" style="241"/>
    <col min="6914" max="6914" width="8" style="241" bestFit="1" customWidth="1"/>
    <col min="6915" max="6915" width="25.5703125" style="241" customWidth="1"/>
    <col min="6916" max="6916" width="22.140625" style="241" customWidth="1"/>
    <col min="6917" max="6918" width="21.85546875" style="241" customWidth="1"/>
    <col min="6919" max="7169" width="9.140625" style="241"/>
    <col min="7170" max="7170" width="8" style="241" bestFit="1" customWidth="1"/>
    <col min="7171" max="7171" width="25.5703125" style="241" customWidth="1"/>
    <col min="7172" max="7172" width="22.140625" style="241" customWidth="1"/>
    <col min="7173" max="7174" width="21.85546875" style="241" customWidth="1"/>
    <col min="7175" max="7425" width="9.140625" style="241"/>
    <col min="7426" max="7426" width="8" style="241" bestFit="1" customWidth="1"/>
    <col min="7427" max="7427" width="25.5703125" style="241" customWidth="1"/>
    <col min="7428" max="7428" width="22.140625" style="241" customWidth="1"/>
    <col min="7429" max="7430" width="21.85546875" style="241" customWidth="1"/>
    <col min="7431" max="7681" width="9.140625" style="241"/>
    <col min="7682" max="7682" width="8" style="241" bestFit="1" customWidth="1"/>
    <col min="7683" max="7683" width="25.5703125" style="241" customWidth="1"/>
    <col min="7684" max="7684" width="22.140625" style="241" customWidth="1"/>
    <col min="7685" max="7686" width="21.85546875" style="241" customWidth="1"/>
    <col min="7687" max="7937" width="9.140625" style="241"/>
    <col min="7938" max="7938" width="8" style="241" bestFit="1" customWidth="1"/>
    <col min="7939" max="7939" width="25.5703125" style="241" customWidth="1"/>
    <col min="7940" max="7940" width="22.140625" style="241" customWidth="1"/>
    <col min="7941" max="7942" width="21.85546875" style="241" customWidth="1"/>
    <col min="7943" max="8193" width="9.140625" style="241"/>
    <col min="8194" max="8194" width="8" style="241" bestFit="1" customWidth="1"/>
    <col min="8195" max="8195" width="25.5703125" style="241" customWidth="1"/>
    <col min="8196" max="8196" width="22.140625" style="241" customWidth="1"/>
    <col min="8197" max="8198" width="21.85546875" style="241" customWidth="1"/>
    <col min="8199" max="8449" width="9.140625" style="241"/>
    <col min="8450" max="8450" width="8" style="241" bestFit="1" customWidth="1"/>
    <col min="8451" max="8451" width="25.5703125" style="241" customWidth="1"/>
    <col min="8452" max="8452" width="22.140625" style="241" customWidth="1"/>
    <col min="8453" max="8454" width="21.85546875" style="241" customWidth="1"/>
    <col min="8455" max="8705" width="9.140625" style="241"/>
    <col min="8706" max="8706" width="8" style="241" bestFit="1" customWidth="1"/>
    <col min="8707" max="8707" width="25.5703125" style="241" customWidth="1"/>
    <col min="8708" max="8708" width="22.140625" style="241" customWidth="1"/>
    <col min="8709" max="8710" width="21.85546875" style="241" customWidth="1"/>
    <col min="8711" max="8961" width="9.140625" style="241"/>
    <col min="8962" max="8962" width="8" style="241" bestFit="1" customWidth="1"/>
    <col min="8963" max="8963" width="25.5703125" style="241" customWidth="1"/>
    <col min="8964" max="8964" width="22.140625" style="241" customWidth="1"/>
    <col min="8965" max="8966" width="21.85546875" style="241" customWidth="1"/>
    <col min="8967" max="9217" width="9.140625" style="241"/>
    <col min="9218" max="9218" width="8" style="241" bestFit="1" customWidth="1"/>
    <col min="9219" max="9219" width="25.5703125" style="241" customWidth="1"/>
    <col min="9220" max="9220" width="22.140625" style="241" customWidth="1"/>
    <col min="9221" max="9222" width="21.85546875" style="241" customWidth="1"/>
    <col min="9223" max="9473" width="9.140625" style="241"/>
    <col min="9474" max="9474" width="8" style="241" bestFit="1" customWidth="1"/>
    <col min="9475" max="9475" width="25.5703125" style="241" customWidth="1"/>
    <col min="9476" max="9476" width="22.140625" style="241" customWidth="1"/>
    <col min="9477" max="9478" width="21.85546875" style="241" customWidth="1"/>
    <col min="9479" max="9729" width="9.140625" style="241"/>
    <col min="9730" max="9730" width="8" style="241" bestFit="1" customWidth="1"/>
    <col min="9731" max="9731" width="25.5703125" style="241" customWidth="1"/>
    <col min="9732" max="9732" width="22.140625" style="241" customWidth="1"/>
    <col min="9733" max="9734" width="21.85546875" style="241" customWidth="1"/>
    <col min="9735" max="9985" width="9.140625" style="241"/>
    <col min="9986" max="9986" width="8" style="241" bestFit="1" customWidth="1"/>
    <col min="9987" max="9987" width="25.5703125" style="241" customWidth="1"/>
    <col min="9988" max="9988" width="22.140625" style="241" customWidth="1"/>
    <col min="9989" max="9990" width="21.85546875" style="241" customWidth="1"/>
    <col min="9991" max="10241" width="9.140625" style="241"/>
    <col min="10242" max="10242" width="8" style="241" bestFit="1" customWidth="1"/>
    <col min="10243" max="10243" width="25.5703125" style="241" customWidth="1"/>
    <col min="10244" max="10244" width="22.140625" style="241" customWidth="1"/>
    <col min="10245" max="10246" width="21.85546875" style="241" customWidth="1"/>
    <col min="10247" max="10497" width="9.140625" style="241"/>
    <col min="10498" max="10498" width="8" style="241" bestFit="1" customWidth="1"/>
    <col min="10499" max="10499" width="25.5703125" style="241" customWidth="1"/>
    <col min="10500" max="10500" width="22.140625" style="241" customWidth="1"/>
    <col min="10501" max="10502" width="21.85546875" style="241" customWidth="1"/>
    <col min="10503" max="10753" width="9.140625" style="241"/>
    <col min="10754" max="10754" width="8" style="241" bestFit="1" customWidth="1"/>
    <col min="10755" max="10755" width="25.5703125" style="241" customWidth="1"/>
    <col min="10756" max="10756" width="22.140625" style="241" customWidth="1"/>
    <col min="10757" max="10758" width="21.85546875" style="241" customWidth="1"/>
    <col min="10759" max="11009" width="9.140625" style="241"/>
    <col min="11010" max="11010" width="8" style="241" bestFit="1" customWidth="1"/>
    <col min="11011" max="11011" width="25.5703125" style="241" customWidth="1"/>
    <col min="11012" max="11012" width="22.140625" style="241" customWidth="1"/>
    <col min="11013" max="11014" width="21.85546875" style="241" customWidth="1"/>
    <col min="11015" max="11265" width="9.140625" style="241"/>
    <col min="11266" max="11266" width="8" style="241" bestFit="1" customWidth="1"/>
    <col min="11267" max="11267" width="25.5703125" style="241" customWidth="1"/>
    <col min="11268" max="11268" width="22.140625" style="241" customWidth="1"/>
    <col min="11269" max="11270" width="21.85546875" style="241" customWidth="1"/>
    <col min="11271" max="11521" width="9.140625" style="241"/>
    <col min="11522" max="11522" width="8" style="241" bestFit="1" customWidth="1"/>
    <col min="11523" max="11523" width="25.5703125" style="241" customWidth="1"/>
    <col min="11524" max="11524" width="22.140625" style="241" customWidth="1"/>
    <col min="11525" max="11526" width="21.85546875" style="241" customWidth="1"/>
    <col min="11527" max="11777" width="9.140625" style="241"/>
    <col min="11778" max="11778" width="8" style="241" bestFit="1" customWidth="1"/>
    <col min="11779" max="11779" width="25.5703125" style="241" customWidth="1"/>
    <col min="11780" max="11780" width="22.140625" style="241" customWidth="1"/>
    <col min="11781" max="11782" width="21.85546875" style="241" customWidth="1"/>
    <col min="11783" max="12033" width="9.140625" style="241"/>
    <col min="12034" max="12034" width="8" style="241" bestFit="1" customWidth="1"/>
    <col min="12035" max="12035" width="25.5703125" style="241" customWidth="1"/>
    <col min="12036" max="12036" width="22.140625" style="241" customWidth="1"/>
    <col min="12037" max="12038" width="21.85546875" style="241" customWidth="1"/>
    <col min="12039" max="12289" width="9.140625" style="241"/>
    <col min="12290" max="12290" width="8" style="241" bestFit="1" customWidth="1"/>
    <col min="12291" max="12291" width="25.5703125" style="241" customWidth="1"/>
    <col min="12292" max="12292" width="22.140625" style="241" customWidth="1"/>
    <col min="12293" max="12294" width="21.85546875" style="241" customWidth="1"/>
    <col min="12295" max="12545" width="9.140625" style="241"/>
    <col min="12546" max="12546" width="8" style="241" bestFit="1" customWidth="1"/>
    <col min="12547" max="12547" width="25.5703125" style="241" customWidth="1"/>
    <col min="12548" max="12548" width="22.140625" style="241" customWidth="1"/>
    <col min="12549" max="12550" width="21.85546875" style="241" customWidth="1"/>
    <col min="12551" max="12801" width="9.140625" style="241"/>
    <col min="12802" max="12802" width="8" style="241" bestFit="1" customWidth="1"/>
    <col min="12803" max="12803" width="25.5703125" style="241" customWidth="1"/>
    <col min="12804" max="12804" width="22.140625" style="241" customWidth="1"/>
    <col min="12805" max="12806" width="21.85546875" style="241" customWidth="1"/>
    <col min="12807" max="13057" width="9.140625" style="241"/>
    <col min="13058" max="13058" width="8" style="241" bestFit="1" customWidth="1"/>
    <col min="13059" max="13059" width="25.5703125" style="241" customWidth="1"/>
    <col min="13060" max="13060" width="22.140625" style="241" customWidth="1"/>
    <col min="13061" max="13062" width="21.85546875" style="241" customWidth="1"/>
    <col min="13063" max="13313" width="9.140625" style="241"/>
    <col min="13314" max="13314" width="8" style="241" bestFit="1" customWidth="1"/>
    <col min="13315" max="13315" width="25.5703125" style="241" customWidth="1"/>
    <col min="13316" max="13316" width="22.140625" style="241" customWidth="1"/>
    <col min="13317" max="13318" width="21.85546875" style="241" customWidth="1"/>
    <col min="13319" max="13569" width="9.140625" style="241"/>
    <col min="13570" max="13570" width="8" style="241" bestFit="1" customWidth="1"/>
    <col min="13571" max="13571" width="25.5703125" style="241" customWidth="1"/>
    <col min="13572" max="13572" width="22.140625" style="241" customWidth="1"/>
    <col min="13573" max="13574" width="21.85546875" style="241" customWidth="1"/>
    <col min="13575" max="13825" width="9.140625" style="241"/>
    <col min="13826" max="13826" width="8" style="241" bestFit="1" customWidth="1"/>
    <col min="13827" max="13827" width="25.5703125" style="241" customWidth="1"/>
    <col min="13828" max="13828" width="22.140625" style="241" customWidth="1"/>
    <col min="13829" max="13830" width="21.85546875" style="241" customWidth="1"/>
    <col min="13831" max="14081" width="9.140625" style="241"/>
    <col min="14082" max="14082" width="8" style="241" bestFit="1" customWidth="1"/>
    <col min="14083" max="14083" width="25.5703125" style="241" customWidth="1"/>
    <col min="14084" max="14084" width="22.140625" style="241" customWidth="1"/>
    <col min="14085" max="14086" width="21.85546875" style="241" customWidth="1"/>
    <col min="14087" max="14337" width="9.140625" style="241"/>
    <col min="14338" max="14338" width="8" style="241" bestFit="1" customWidth="1"/>
    <col min="14339" max="14339" width="25.5703125" style="241" customWidth="1"/>
    <col min="14340" max="14340" width="22.140625" style="241" customWidth="1"/>
    <col min="14341" max="14342" width="21.85546875" style="241" customWidth="1"/>
    <col min="14343" max="14593" width="9.140625" style="241"/>
    <col min="14594" max="14594" width="8" style="241" bestFit="1" customWidth="1"/>
    <col min="14595" max="14595" width="25.5703125" style="241" customWidth="1"/>
    <col min="14596" max="14596" width="22.140625" style="241" customWidth="1"/>
    <col min="14597" max="14598" width="21.85546875" style="241" customWidth="1"/>
    <col min="14599" max="14849" width="9.140625" style="241"/>
    <col min="14850" max="14850" width="8" style="241" bestFit="1" customWidth="1"/>
    <col min="14851" max="14851" width="25.5703125" style="241" customWidth="1"/>
    <col min="14852" max="14852" width="22.140625" style="241" customWidth="1"/>
    <col min="14853" max="14854" width="21.85546875" style="241" customWidth="1"/>
    <col min="14855" max="15105" width="9.140625" style="241"/>
    <col min="15106" max="15106" width="8" style="241" bestFit="1" customWidth="1"/>
    <col min="15107" max="15107" width="25.5703125" style="241" customWidth="1"/>
    <col min="15108" max="15108" width="22.140625" style="241" customWidth="1"/>
    <col min="15109" max="15110" width="21.85546875" style="241" customWidth="1"/>
    <col min="15111" max="15361" width="9.140625" style="241"/>
    <col min="15362" max="15362" width="8" style="241" bestFit="1" customWidth="1"/>
    <col min="15363" max="15363" width="25.5703125" style="241" customWidth="1"/>
    <col min="15364" max="15364" width="22.140625" style="241" customWidth="1"/>
    <col min="15365" max="15366" width="21.85546875" style="241" customWidth="1"/>
    <col min="15367" max="15617" width="9.140625" style="241"/>
    <col min="15618" max="15618" width="8" style="241" bestFit="1" customWidth="1"/>
    <col min="15619" max="15619" width="25.5703125" style="241" customWidth="1"/>
    <col min="15620" max="15620" width="22.140625" style="241" customWidth="1"/>
    <col min="15621" max="15622" width="21.85546875" style="241" customWidth="1"/>
    <col min="15623" max="15873" width="9.140625" style="241"/>
    <col min="15874" max="15874" width="8" style="241" bestFit="1" customWidth="1"/>
    <col min="15875" max="15875" width="25.5703125" style="241" customWidth="1"/>
    <col min="15876" max="15876" width="22.140625" style="241" customWidth="1"/>
    <col min="15877" max="15878" width="21.85546875" style="241" customWidth="1"/>
    <col min="15879" max="16129" width="9.140625" style="241"/>
    <col min="16130" max="16130" width="8" style="241" bestFit="1" customWidth="1"/>
    <col min="16131" max="16131" width="25.5703125" style="241" customWidth="1"/>
    <col min="16132" max="16132" width="22.140625" style="241" customWidth="1"/>
    <col min="16133" max="16134" width="21.85546875" style="241" customWidth="1"/>
    <col min="16135" max="16384" width="9.140625" style="241"/>
  </cols>
  <sheetData>
    <row r="1" spans="1:257" ht="13.5">
      <c r="A1" s="307" t="str">
        <f>'[26]MG COVER PAGE'!A1</f>
        <v>Name of Distribution Licensee: M G V C L</v>
      </c>
      <c r="B1" s="307"/>
      <c r="C1" s="307"/>
      <c r="D1" s="307"/>
      <c r="E1" s="307"/>
      <c r="F1" s="307"/>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0"/>
      <c r="DQ1" s="240"/>
      <c r="DR1" s="240"/>
      <c r="DS1" s="240"/>
      <c r="DT1" s="240"/>
      <c r="DU1" s="240"/>
      <c r="DV1" s="240"/>
      <c r="DW1" s="240"/>
      <c r="DX1" s="240"/>
      <c r="DY1" s="240"/>
      <c r="DZ1" s="240"/>
      <c r="EA1" s="240"/>
      <c r="EB1" s="240"/>
      <c r="EC1" s="240"/>
      <c r="ED1" s="240"/>
      <c r="EE1" s="240"/>
      <c r="EF1" s="240"/>
      <c r="EG1" s="240"/>
      <c r="EH1" s="240"/>
      <c r="EI1" s="240"/>
      <c r="EJ1" s="240"/>
      <c r="EK1" s="240"/>
      <c r="EL1" s="240"/>
      <c r="EM1" s="240"/>
      <c r="EN1" s="240"/>
      <c r="EO1" s="240"/>
      <c r="EP1" s="240"/>
      <c r="EQ1" s="240"/>
      <c r="ER1" s="240"/>
      <c r="ES1" s="240"/>
      <c r="ET1" s="240"/>
      <c r="EU1" s="240"/>
      <c r="EV1" s="240"/>
      <c r="EW1" s="240"/>
      <c r="EX1" s="240"/>
      <c r="EY1" s="240"/>
      <c r="EZ1" s="240"/>
      <c r="FA1" s="240"/>
      <c r="FB1" s="240"/>
      <c r="FC1" s="240"/>
      <c r="FD1" s="240"/>
      <c r="FE1" s="240"/>
      <c r="FF1" s="240"/>
      <c r="FG1" s="240"/>
      <c r="FH1" s="240"/>
      <c r="FI1" s="240"/>
      <c r="FJ1" s="240"/>
      <c r="FK1" s="240"/>
      <c r="FL1" s="240"/>
      <c r="FM1" s="240"/>
      <c r="FN1" s="240"/>
      <c r="FO1" s="240"/>
      <c r="FP1" s="240"/>
      <c r="FQ1" s="240"/>
      <c r="FR1" s="240"/>
      <c r="FS1" s="240"/>
      <c r="FT1" s="240"/>
      <c r="FU1" s="240"/>
      <c r="FV1" s="240"/>
      <c r="FW1" s="240"/>
      <c r="FX1" s="240"/>
      <c r="FY1" s="240"/>
      <c r="FZ1" s="240"/>
      <c r="GA1" s="240"/>
      <c r="GB1" s="240"/>
      <c r="GC1" s="240"/>
      <c r="GD1" s="240"/>
      <c r="GE1" s="240"/>
      <c r="GF1" s="240"/>
      <c r="GG1" s="240"/>
      <c r="GH1" s="240"/>
      <c r="GI1" s="240"/>
      <c r="GJ1" s="240"/>
      <c r="GK1" s="240"/>
      <c r="GL1" s="240"/>
      <c r="GM1" s="240"/>
      <c r="GN1" s="240"/>
      <c r="GO1" s="240"/>
      <c r="GP1" s="240"/>
      <c r="GQ1" s="240"/>
      <c r="GR1" s="240"/>
      <c r="GS1" s="240"/>
      <c r="GT1" s="240"/>
      <c r="GU1" s="240"/>
      <c r="GV1" s="240"/>
      <c r="GW1" s="240"/>
      <c r="GX1" s="240"/>
      <c r="GY1" s="240"/>
      <c r="GZ1" s="240"/>
      <c r="HA1" s="240"/>
      <c r="HB1" s="240"/>
      <c r="HC1" s="240"/>
      <c r="HD1" s="240"/>
      <c r="HE1" s="240"/>
      <c r="HF1" s="240"/>
      <c r="HG1" s="240"/>
      <c r="HH1" s="240"/>
      <c r="HI1" s="240"/>
      <c r="HJ1" s="240"/>
      <c r="HK1" s="240"/>
      <c r="HL1" s="240"/>
      <c r="HM1" s="240"/>
      <c r="HN1" s="240"/>
      <c r="HO1" s="240"/>
      <c r="HP1" s="240"/>
      <c r="HQ1" s="240"/>
      <c r="HR1" s="240"/>
      <c r="HS1" s="240"/>
      <c r="HT1" s="240"/>
      <c r="HU1" s="240"/>
      <c r="HV1" s="240"/>
      <c r="HW1" s="240"/>
      <c r="HX1" s="240"/>
      <c r="HY1" s="240"/>
      <c r="HZ1" s="240"/>
      <c r="IA1" s="240"/>
      <c r="IB1" s="240"/>
      <c r="IC1" s="240"/>
      <c r="ID1" s="240"/>
      <c r="IE1" s="240"/>
      <c r="IF1" s="240"/>
      <c r="IG1" s="240"/>
      <c r="IH1" s="240"/>
      <c r="II1" s="240"/>
      <c r="IJ1" s="240"/>
      <c r="IK1" s="240"/>
      <c r="IL1" s="240"/>
      <c r="IM1" s="240"/>
      <c r="IN1" s="240"/>
      <c r="IO1" s="240"/>
      <c r="IP1" s="240"/>
      <c r="IQ1" s="240"/>
      <c r="IR1" s="240"/>
      <c r="IS1" s="240"/>
      <c r="IT1" s="240"/>
      <c r="IU1" s="240"/>
      <c r="IV1" s="240"/>
      <c r="IW1" s="240"/>
    </row>
    <row r="2" spans="1:257" ht="13.5">
      <c r="A2" s="308" t="s">
        <v>358</v>
      </c>
      <c r="B2" s="308"/>
      <c r="C2" s="308"/>
      <c r="D2" s="308"/>
      <c r="E2" s="308"/>
      <c r="F2" s="308"/>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K2" s="240"/>
      <c r="BL2" s="240"/>
      <c r="BM2" s="240"/>
      <c r="BN2" s="240"/>
      <c r="BO2" s="240"/>
      <c r="BP2" s="240"/>
      <c r="BQ2" s="240"/>
      <c r="BR2" s="240"/>
      <c r="BS2" s="240"/>
      <c r="BT2" s="240"/>
      <c r="BU2" s="240"/>
      <c r="BV2" s="240"/>
      <c r="BW2" s="240"/>
      <c r="BX2" s="240"/>
      <c r="BY2" s="240"/>
      <c r="BZ2" s="240"/>
      <c r="CA2" s="240"/>
      <c r="CB2" s="240"/>
      <c r="CC2" s="240"/>
      <c r="CD2" s="240"/>
      <c r="CE2" s="240"/>
      <c r="CF2" s="240"/>
      <c r="CG2" s="240"/>
      <c r="CH2" s="240"/>
      <c r="CI2" s="240"/>
      <c r="CJ2" s="240"/>
      <c r="CK2" s="240"/>
      <c r="CL2" s="240"/>
      <c r="CM2" s="240"/>
      <c r="CN2" s="240"/>
      <c r="CO2" s="240"/>
      <c r="CP2" s="240"/>
      <c r="CQ2" s="240"/>
      <c r="CR2" s="240"/>
      <c r="CS2" s="240"/>
      <c r="CT2" s="240"/>
      <c r="CU2" s="240"/>
      <c r="CV2" s="240"/>
      <c r="CW2" s="240"/>
      <c r="CX2" s="240"/>
      <c r="CY2" s="240"/>
      <c r="CZ2" s="240"/>
      <c r="DA2" s="240"/>
      <c r="DB2" s="240"/>
      <c r="DC2" s="240"/>
      <c r="DD2" s="240"/>
      <c r="DE2" s="240"/>
      <c r="DF2" s="240"/>
      <c r="DG2" s="240"/>
      <c r="DH2" s="240"/>
      <c r="DI2" s="240"/>
      <c r="DJ2" s="240"/>
      <c r="DK2" s="240"/>
      <c r="DL2" s="240"/>
      <c r="DM2" s="240"/>
      <c r="DN2" s="240"/>
      <c r="DO2" s="240"/>
      <c r="DP2" s="240"/>
      <c r="DQ2" s="240"/>
      <c r="DR2" s="240"/>
      <c r="DS2" s="240"/>
      <c r="DT2" s="240"/>
      <c r="DU2" s="240"/>
      <c r="DV2" s="240"/>
      <c r="DW2" s="240"/>
      <c r="DX2" s="240"/>
      <c r="DY2" s="240"/>
      <c r="DZ2" s="240"/>
      <c r="EA2" s="240"/>
      <c r="EB2" s="240"/>
      <c r="EC2" s="240"/>
      <c r="ED2" s="240"/>
      <c r="EE2" s="240"/>
      <c r="EF2" s="240"/>
      <c r="EG2" s="240"/>
      <c r="EH2" s="240"/>
      <c r="EI2" s="240"/>
      <c r="EJ2" s="240"/>
      <c r="EK2" s="240"/>
      <c r="EL2" s="240"/>
      <c r="EM2" s="240"/>
      <c r="EN2" s="240"/>
      <c r="EO2" s="240"/>
      <c r="EP2" s="240"/>
      <c r="EQ2" s="240"/>
      <c r="ER2" s="240"/>
      <c r="ES2" s="240"/>
      <c r="ET2" s="240"/>
      <c r="EU2" s="240"/>
      <c r="EV2" s="240"/>
      <c r="EW2" s="240"/>
      <c r="EX2" s="240"/>
      <c r="EY2" s="240"/>
      <c r="EZ2" s="240"/>
      <c r="FA2" s="240"/>
      <c r="FB2" s="240"/>
      <c r="FC2" s="240"/>
      <c r="FD2" s="240"/>
      <c r="FE2" s="240"/>
      <c r="FF2" s="240"/>
      <c r="FG2" s="240"/>
      <c r="FH2" s="240"/>
      <c r="FI2" s="240"/>
      <c r="FJ2" s="240"/>
      <c r="FK2" s="240"/>
      <c r="FL2" s="240"/>
      <c r="FM2" s="240"/>
      <c r="FN2" s="240"/>
      <c r="FO2" s="240"/>
      <c r="FP2" s="240"/>
      <c r="FQ2" s="240"/>
      <c r="FR2" s="240"/>
      <c r="FS2" s="240"/>
      <c r="FT2" s="240"/>
      <c r="FU2" s="240"/>
      <c r="FV2" s="240"/>
      <c r="FW2" s="240"/>
      <c r="FX2" s="240"/>
      <c r="FY2" s="240"/>
      <c r="FZ2" s="240"/>
      <c r="GA2" s="240"/>
      <c r="GB2" s="240"/>
      <c r="GC2" s="240"/>
      <c r="GD2" s="240"/>
      <c r="GE2" s="240"/>
      <c r="GF2" s="240"/>
      <c r="GG2" s="240"/>
      <c r="GH2" s="240"/>
      <c r="GI2" s="240"/>
      <c r="GJ2" s="240"/>
      <c r="GK2" s="240"/>
      <c r="GL2" s="240"/>
      <c r="GM2" s="240"/>
      <c r="GN2" s="240"/>
      <c r="GO2" s="240"/>
      <c r="GP2" s="240"/>
      <c r="GQ2" s="240"/>
      <c r="GR2" s="240"/>
      <c r="GS2" s="240"/>
      <c r="GT2" s="240"/>
      <c r="GU2" s="240"/>
      <c r="GV2" s="240"/>
      <c r="GW2" s="240"/>
      <c r="GX2" s="240"/>
      <c r="GY2" s="240"/>
      <c r="GZ2" s="240"/>
      <c r="HA2" s="240"/>
      <c r="HB2" s="240"/>
      <c r="HC2" s="240"/>
      <c r="HD2" s="240"/>
      <c r="HE2" s="240"/>
      <c r="HF2" s="240"/>
      <c r="HG2" s="240"/>
      <c r="HH2" s="240"/>
      <c r="HI2" s="240"/>
      <c r="HJ2" s="240"/>
      <c r="HK2" s="240"/>
      <c r="HL2" s="240"/>
      <c r="HM2" s="240"/>
      <c r="HN2" s="240"/>
      <c r="HO2" s="240"/>
      <c r="HP2" s="240"/>
      <c r="HQ2" s="240"/>
      <c r="HR2" s="240"/>
      <c r="HS2" s="240"/>
      <c r="HT2" s="240"/>
      <c r="HU2" s="240"/>
      <c r="HV2" s="240"/>
      <c r="HW2" s="240"/>
      <c r="HX2" s="240"/>
      <c r="HY2" s="240"/>
      <c r="HZ2" s="240"/>
      <c r="IA2" s="240"/>
      <c r="IB2" s="240"/>
      <c r="IC2" s="240"/>
      <c r="ID2" s="240"/>
      <c r="IE2" s="240"/>
      <c r="IF2" s="240"/>
      <c r="IG2" s="240"/>
      <c r="IH2" s="240"/>
      <c r="II2" s="240"/>
      <c r="IJ2" s="240"/>
      <c r="IK2" s="240"/>
      <c r="IL2" s="240"/>
      <c r="IM2" s="240"/>
      <c r="IN2" s="240"/>
      <c r="IO2" s="240"/>
      <c r="IP2" s="240"/>
      <c r="IQ2" s="240"/>
      <c r="IR2" s="240"/>
      <c r="IS2" s="240"/>
      <c r="IT2" s="240"/>
      <c r="IU2" s="240"/>
      <c r="IV2" s="240"/>
      <c r="IW2" s="240"/>
    </row>
    <row r="3" spans="1:257" ht="13.5">
      <c r="A3" s="308" t="s">
        <v>342</v>
      </c>
      <c r="B3" s="308"/>
      <c r="C3" s="308"/>
      <c r="D3" s="308"/>
      <c r="E3" s="308"/>
      <c r="F3" s="308"/>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0"/>
      <c r="EB3" s="240"/>
      <c r="EC3" s="240"/>
      <c r="ED3" s="240"/>
      <c r="EE3" s="240"/>
      <c r="EF3" s="240"/>
      <c r="EG3" s="240"/>
      <c r="EH3" s="240"/>
      <c r="EI3" s="240"/>
      <c r="EJ3" s="240"/>
      <c r="EK3" s="240"/>
      <c r="EL3" s="240"/>
      <c r="EM3" s="240"/>
      <c r="EN3" s="240"/>
      <c r="EO3" s="240"/>
      <c r="EP3" s="240"/>
      <c r="EQ3" s="240"/>
      <c r="ER3" s="240"/>
      <c r="ES3" s="240"/>
      <c r="ET3" s="240"/>
      <c r="EU3" s="240"/>
      <c r="EV3" s="240"/>
      <c r="EW3" s="240"/>
      <c r="EX3" s="240"/>
      <c r="EY3" s="240"/>
      <c r="EZ3" s="240"/>
      <c r="FA3" s="240"/>
      <c r="FB3" s="240"/>
      <c r="FC3" s="240"/>
      <c r="FD3" s="240"/>
      <c r="FE3" s="240"/>
      <c r="FF3" s="240"/>
      <c r="FG3" s="240"/>
      <c r="FH3" s="240"/>
      <c r="FI3" s="240"/>
      <c r="FJ3" s="240"/>
      <c r="FK3" s="240"/>
      <c r="FL3" s="240"/>
      <c r="FM3" s="240"/>
      <c r="FN3" s="240"/>
      <c r="FO3" s="240"/>
      <c r="FP3" s="240"/>
      <c r="FQ3" s="240"/>
      <c r="FR3" s="240"/>
      <c r="FS3" s="240"/>
      <c r="FT3" s="240"/>
      <c r="FU3" s="240"/>
      <c r="FV3" s="240"/>
      <c r="FW3" s="240"/>
      <c r="FX3" s="240"/>
      <c r="FY3" s="240"/>
      <c r="FZ3" s="240"/>
      <c r="GA3" s="240"/>
      <c r="GB3" s="240"/>
      <c r="GC3" s="240"/>
      <c r="GD3" s="240"/>
      <c r="GE3" s="240"/>
      <c r="GF3" s="240"/>
      <c r="GG3" s="240"/>
      <c r="GH3" s="240"/>
      <c r="GI3" s="240"/>
      <c r="GJ3" s="240"/>
      <c r="GK3" s="240"/>
      <c r="GL3" s="240"/>
      <c r="GM3" s="240"/>
      <c r="GN3" s="240"/>
      <c r="GO3" s="240"/>
      <c r="GP3" s="240"/>
      <c r="GQ3" s="240"/>
      <c r="GR3" s="240"/>
      <c r="GS3" s="240"/>
      <c r="GT3" s="240"/>
      <c r="GU3" s="240"/>
      <c r="GV3" s="240"/>
      <c r="GW3" s="240"/>
      <c r="GX3" s="240"/>
      <c r="GY3" s="240"/>
      <c r="GZ3" s="240"/>
      <c r="HA3" s="240"/>
      <c r="HB3" s="240"/>
      <c r="HC3" s="240"/>
      <c r="HD3" s="240"/>
      <c r="HE3" s="240"/>
      <c r="HF3" s="240"/>
      <c r="HG3" s="240"/>
      <c r="HH3" s="240"/>
      <c r="HI3" s="240"/>
      <c r="HJ3" s="240"/>
      <c r="HK3" s="240"/>
      <c r="HL3" s="240"/>
      <c r="HM3" s="240"/>
      <c r="HN3" s="240"/>
      <c r="HO3" s="240"/>
      <c r="HP3" s="240"/>
      <c r="HQ3" s="240"/>
      <c r="HR3" s="240"/>
      <c r="HS3" s="240"/>
      <c r="HT3" s="240"/>
      <c r="HU3" s="240"/>
      <c r="HV3" s="240"/>
      <c r="HW3" s="240"/>
      <c r="HX3" s="240"/>
      <c r="HY3" s="240"/>
      <c r="HZ3" s="240"/>
      <c r="IA3" s="240"/>
      <c r="IB3" s="240"/>
      <c r="IC3" s="240"/>
      <c r="ID3" s="240"/>
      <c r="IE3" s="240"/>
      <c r="IF3" s="240"/>
      <c r="IG3" s="240"/>
      <c r="IH3" s="240"/>
      <c r="II3" s="240"/>
      <c r="IJ3" s="240"/>
      <c r="IK3" s="240"/>
      <c r="IL3" s="240"/>
      <c r="IM3" s="240"/>
      <c r="IN3" s="240"/>
      <c r="IO3" s="240"/>
      <c r="IP3" s="240"/>
      <c r="IQ3" s="240"/>
      <c r="IR3" s="240"/>
      <c r="IS3" s="240"/>
      <c r="IT3" s="240"/>
      <c r="IU3" s="240"/>
      <c r="IV3" s="240"/>
      <c r="IW3" s="240"/>
    </row>
    <row r="4" spans="1:257" ht="14.25" thickBot="1">
      <c r="A4" s="309" t="s">
        <v>343</v>
      </c>
      <c r="B4" s="310"/>
      <c r="C4" s="310"/>
      <c r="D4" s="310"/>
      <c r="E4" s="310"/>
      <c r="F4" s="310"/>
      <c r="G4" s="240"/>
      <c r="H4" s="240"/>
      <c r="I4" s="240"/>
      <c r="J4" s="240"/>
      <c r="K4" s="240"/>
      <c r="L4" s="240"/>
      <c r="M4" s="240"/>
      <c r="N4" s="240"/>
      <c r="O4" s="240"/>
      <c r="P4" s="240"/>
      <c r="Q4" s="240"/>
      <c r="R4" s="240"/>
      <c r="S4" s="240"/>
      <c r="T4" s="240"/>
      <c r="U4" s="240"/>
      <c r="V4" s="240"/>
      <c r="W4" s="240"/>
      <c r="X4" s="240"/>
      <c r="Y4" s="240"/>
      <c r="Z4" s="240"/>
      <c r="AA4" s="240"/>
      <c r="AB4" s="240"/>
      <c r="AC4" s="240"/>
      <c r="AD4" s="240"/>
      <c r="AE4" s="240"/>
      <c r="AF4" s="240"/>
      <c r="AG4" s="240"/>
      <c r="AH4" s="240"/>
      <c r="AI4" s="240"/>
      <c r="AJ4" s="240"/>
      <c r="AK4" s="240"/>
      <c r="AL4" s="240"/>
      <c r="AM4" s="240"/>
      <c r="AN4" s="240"/>
      <c r="AO4" s="240"/>
      <c r="AP4" s="240"/>
      <c r="AQ4" s="240"/>
      <c r="AR4" s="240"/>
      <c r="AS4" s="240"/>
      <c r="AT4" s="240"/>
      <c r="AU4" s="240"/>
      <c r="AV4" s="240"/>
      <c r="AW4" s="240"/>
      <c r="AX4" s="240"/>
      <c r="AY4" s="240"/>
      <c r="AZ4" s="240"/>
      <c r="BA4" s="240"/>
      <c r="BB4" s="240"/>
      <c r="BC4" s="240"/>
      <c r="BD4" s="240"/>
      <c r="BE4" s="240"/>
      <c r="BF4" s="240"/>
      <c r="BG4" s="240"/>
      <c r="BH4" s="240"/>
      <c r="BI4" s="240"/>
      <c r="BJ4" s="240"/>
      <c r="BK4" s="240"/>
      <c r="BL4" s="240"/>
      <c r="BM4" s="240"/>
      <c r="BN4" s="240"/>
      <c r="BO4" s="240"/>
      <c r="BP4" s="240"/>
      <c r="BQ4" s="240"/>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0"/>
      <c r="EB4" s="240"/>
      <c r="EC4" s="240"/>
      <c r="ED4" s="240"/>
      <c r="EE4" s="240"/>
      <c r="EF4" s="240"/>
      <c r="EG4" s="240"/>
      <c r="EH4" s="240"/>
      <c r="EI4" s="240"/>
      <c r="EJ4" s="240"/>
      <c r="EK4" s="240"/>
      <c r="EL4" s="240"/>
      <c r="EM4" s="240"/>
      <c r="EN4" s="240"/>
      <c r="EO4" s="240"/>
      <c r="EP4" s="240"/>
      <c r="EQ4" s="240"/>
      <c r="ER4" s="240"/>
      <c r="ES4" s="240"/>
      <c r="ET4" s="240"/>
      <c r="EU4" s="240"/>
      <c r="EV4" s="240"/>
      <c r="EW4" s="240"/>
      <c r="EX4" s="240"/>
      <c r="EY4" s="240"/>
      <c r="EZ4" s="240"/>
      <c r="FA4" s="240"/>
      <c r="FB4" s="240"/>
      <c r="FC4" s="240"/>
      <c r="FD4" s="240"/>
      <c r="FE4" s="240"/>
      <c r="FF4" s="240"/>
      <c r="FG4" s="240"/>
      <c r="FH4" s="240"/>
      <c r="FI4" s="240"/>
      <c r="FJ4" s="240"/>
      <c r="FK4" s="240"/>
      <c r="FL4" s="240"/>
      <c r="FM4" s="240"/>
      <c r="FN4" s="240"/>
      <c r="FO4" s="240"/>
      <c r="FP4" s="240"/>
      <c r="FQ4" s="240"/>
      <c r="FR4" s="240"/>
      <c r="FS4" s="240"/>
      <c r="FT4" s="240"/>
      <c r="FU4" s="240"/>
      <c r="FV4" s="240"/>
      <c r="FW4" s="240"/>
      <c r="FX4" s="240"/>
      <c r="FY4" s="240"/>
      <c r="FZ4" s="240"/>
      <c r="GA4" s="240"/>
      <c r="GB4" s="240"/>
      <c r="GC4" s="240"/>
      <c r="GD4" s="240"/>
      <c r="GE4" s="240"/>
      <c r="GF4" s="240"/>
      <c r="GG4" s="240"/>
      <c r="GH4" s="240"/>
      <c r="GI4" s="240"/>
      <c r="GJ4" s="240"/>
      <c r="GK4" s="240"/>
      <c r="GL4" s="240"/>
      <c r="GM4" s="240"/>
      <c r="GN4" s="240"/>
      <c r="GO4" s="240"/>
      <c r="GP4" s="240"/>
      <c r="GQ4" s="240"/>
      <c r="GR4" s="240"/>
      <c r="GS4" s="240"/>
      <c r="GT4" s="240"/>
      <c r="GU4" s="240"/>
      <c r="GV4" s="240"/>
      <c r="GW4" s="240"/>
      <c r="GX4" s="240"/>
      <c r="GY4" s="240"/>
      <c r="GZ4" s="240"/>
      <c r="HA4" s="240"/>
      <c r="HB4" s="240"/>
      <c r="HC4" s="240"/>
      <c r="HD4" s="240"/>
      <c r="HE4" s="240"/>
      <c r="HF4" s="240"/>
      <c r="HG4" s="240"/>
      <c r="HH4" s="240"/>
      <c r="HI4" s="240"/>
      <c r="HJ4" s="240"/>
      <c r="HK4" s="240"/>
      <c r="HL4" s="240"/>
      <c r="HM4" s="240"/>
      <c r="HN4" s="240"/>
      <c r="HO4" s="240"/>
      <c r="HP4" s="240"/>
      <c r="HQ4" s="240"/>
      <c r="HR4" s="240"/>
      <c r="HS4" s="240"/>
      <c r="HT4" s="240"/>
      <c r="HU4" s="240"/>
      <c r="HV4" s="240"/>
      <c r="HW4" s="240"/>
      <c r="HX4" s="240"/>
      <c r="HY4" s="240"/>
      <c r="HZ4" s="240"/>
      <c r="IA4" s="240"/>
      <c r="IB4" s="240"/>
      <c r="IC4" s="240"/>
      <c r="ID4" s="240"/>
      <c r="IE4" s="240"/>
      <c r="IF4" s="240"/>
      <c r="IG4" s="240"/>
      <c r="IH4" s="240"/>
      <c r="II4" s="240"/>
      <c r="IJ4" s="240"/>
      <c r="IK4" s="240"/>
      <c r="IL4" s="240"/>
      <c r="IM4" s="240"/>
      <c r="IN4" s="240"/>
      <c r="IO4" s="240"/>
      <c r="IP4" s="240"/>
      <c r="IQ4" s="240"/>
      <c r="IR4" s="240"/>
      <c r="IS4" s="240"/>
      <c r="IT4" s="240"/>
      <c r="IU4" s="240"/>
      <c r="IV4" s="240"/>
      <c r="IW4" s="240"/>
    </row>
    <row r="5" spans="1:257" ht="41.25" thickTop="1">
      <c r="A5" s="242" t="s">
        <v>11</v>
      </c>
      <c r="B5" s="243" t="s">
        <v>145</v>
      </c>
      <c r="C5" s="243" t="s">
        <v>344</v>
      </c>
      <c r="D5" s="243" t="s">
        <v>345</v>
      </c>
      <c r="E5" s="243" t="s">
        <v>346</v>
      </c>
      <c r="F5" s="244" t="s">
        <v>347</v>
      </c>
    </row>
    <row r="6" spans="1:257" ht="54.75" customHeight="1">
      <c r="A6" s="302">
        <v>1</v>
      </c>
      <c r="B6" s="303" t="s">
        <v>871</v>
      </c>
      <c r="C6" s="267" t="s">
        <v>861</v>
      </c>
      <c r="D6" s="267" t="s">
        <v>866</v>
      </c>
      <c r="E6" s="267">
        <v>1</v>
      </c>
      <c r="F6" s="245">
        <v>0</v>
      </c>
    </row>
    <row r="7" spans="1:257" ht="33" customHeight="1">
      <c r="A7" s="302"/>
      <c r="B7" s="303"/>
      <c r="C7" s="267" t="s">
        <v>351</v>
      </c>
      <c r="D7" s="267" t="s">
        <v>353</v>
      </c>
      <c r="E7" s="267">
        <v>0</v>
      </c>
      <c r="F7" s="245">
        <v>0</v>
      </c>
    </row>
    <row r="8" spans="1:257" ht="55.5" customHeight="1">
      <c r="A8" s="302">
        <v>2</v>
      </c>
      <c r="B8" s="303" t="s">
        <v>872</v>
      </c>
      <c r="C8" s="267" t="s">
        <v>861</v>
      </c>
      <c r="D8" s="267" t="s">
        <v>867</v>
      </c>
      <c r="E8" s="267">
        <v>3</v>
      </c>
      <c r="F8" s="245">
        <v>0</v>
      </c>
    </row>
    <row r="9" spans="1:257" ht="55.5" customHeight="1">
      <c r="A9" s="302"/>
      <c r="B9" s="303"/>
      <c r="C9" s="267" t="s">
        <v>351</v>
      </c>
      <c r="D9" s="267" t="s">
        <v>868</v>
      </c>
      <c r="E9" s="267">
        <v>1</v>
      </c>
      <c r="F9" s="245">
        <v>0</v>
      </c>
    </row>
    <row r="10" spans="1:257" ht="58.5" customHeight="1">
      <c r="A10" s="302">
        <v>3</v>
      </c>
      <c r="B10" s="303" t="s">
        <v>873</v>
      </c>
      <c r="C10" s="267" t="s">
        <v>861</v>
      </c>
      <c r="D10" s="267" t="s">
        <v>869</v>
      </c>
      <c r="E10" s="267">
        <v>3</v>
      </c>
      <c r="F10" s="246" t="s">
        <v>870</v>
      </c>
    </row>
    <row r="11" spans="1:257" ht="33.75" customHeight="1">
      <c r="A11" s="302"/>
      <c r="B11" s="303"/>
      <c r="C11" s="267" t="s">
        <v>351</v>
      </c>
      <c r="D11" s="267" t="s">
        <v>353</v>
      </c>
      <c r="E11" s="267">
        <v>0</v>
      </c>
      <c r="F11" s="245">
        <v>0</v>
      </c>
    </row>
    <row r="12" spans="1:257" ht="54.75" customHeight="1">
      <c r="A12" s="302">
        <v>4</v>
      </c>
      <c r="B12" s="303" t="s">
        <v>874</v>
      </c>
      <c r="C12" s="267" t="s">
        <v>861</v>
      </c>
      <c r="D12" s="267" t="s">
        <v>862</v>
      </c>
      <c r="E12" s="267">
        <v>2</v>
      </c>
      <c r="F12" s="245">
        <v>0</v>
      </c>
    </row>
    <row r="13" spans="1:257" ht="33" customHeight="1">
      <c r="A13" s="302"/>
      <c r="B13" s="303"/>
      <c r="C13" s="267" t="s">
        <v>351</v>
      </c>
      <c r="D13" s="267" t="s">
        <v>353</v>
      </c>
      <c r="E13" s="267">
        <v>0</v>
      </c>
      <c r="F13" s="245">
        <v>0</v>
      </c>
    </row>
    <row r="14" spans="1:257" ht="55.5" customHeight="1">
      <c r="A14" s="302">
        <v>5</v>
      </c>
      <c r="B14" s="303" t="s">
        <v>875</v>
      </c>
      <c r="C14" s="267" t="s">
        <v>861</v>
      </c>
      <c r="D14" s="267" t="s">
        <v>863</v>
      </c>
      <c r="E14" s="267">
        <v>5</v>
      </c>
      <c r="F14" s="245">
        <v>0</v>
      </c>
    </row>
    <row r="15" spans="1:257" ht="55.5" customHeight="1">
      <c r="A15" s="302"/>
      <c r="B15" s="303"/>
      <c r="C15" s="267" t="s">
        <v>351</v>
      </c>
      <c r="D15" s="267" t="s">
        <v>353</v>
      </c>
      <c r="E15" s="267">
        <v>0</v>
      </c>
      <c r="F15" s="245">
        <v>0</v>
      </c>
    </row>
    <row r="16" spans="1:257" ht="58.5" customHeight="1">
      <c r="A16" s="302">
        <v>6</v>
      </c>
      <c r="B16" s="303" t="s">
        <v>876</v>
      </c>
      <c r="C16" s="267" t="s">
        <v>861</v>
      </c>
      <c r="D16" s="267" t="s">
        <v>864</v>
      </c>
      <c r="E16" s="267">
        <v>4</v>
      </c>
      <c r="F16" s="246">
        <v>0</v>
      </c>
    </row>
    <row r="17" spans="1:7" ht="63.75" customHeight="1">
      <c r="A17" s="302"/>
      <c r="B17" s="303"/>
      <c r="C17" s="267" t="s">
        <v>351</v>
      </c>
      <c r="D17" s="267" t="s">
        <v>865</v>
      </c>
      <c r="E17" s="267">
        <v>2</v>
      </c>
      <c r="F17" s="245">
        <v>0</v>
      </c>
    </row>
    <row r="18" spans="1:7" s="247" customFormat="1" ht="57.75" customHeight="1">
      <c r="A18" s="302">
        <v>7</v>
      </c>
      <c r="B18" s="303" t="s">
        <v>877</v>
      </c>
      <c r="C18" s="267" t="s">
        <v>348</v>
      </c>
      <c r="D18" s="267" t="s">
        <v>857</v>
      </c>
      <c r="E18" s="267">
        <v>4</v>
      </c>
      <c r="F18" s="245">
        <v>0</v>
      </c>
    </row>
    <row r="19" spans="1:7" s="247" customFormat="1" ht="13.5">
      <c r="A19" s="302"/>
      <c r="B19" s="303"/>
      <c r="C19" s="267" t="s">
        <v>351</v>
      </c>
      <c r="D19" s="267" t="s">
        <v>353</v>
      </c>
      <c r="E19" s="267">
        <v>0</v>
      </c>
      <c r="F19" s="245">
        <v>0</v>
      </c>
    </row>
    <row r="20" spans="1:7" s="247" customFormat="1" ht="13.5">
      <c r="A20" s="302">
        <v>8</v>
      </c>
      <c r="B20" s="303" t="s">
        <v>878</v>
      </c>
      <c r="C20" s="267" t="s">
        <v>348</v>
      </c>
      <c r="D20" s="267" t="s">
        <v>353</v>
      </c>
      <c r="E20" s="267">
        <v>0</v>
      </c>
      <c r="F20" s="245">
        <v>0</v>
      </c>
    </row>
    <row r="21" spans="1:7" s="247" customFormat="1" ht="27.75" customHeight="1">
      <c r="A21" s="302"/>
      <c r="B21" s="303"/>
      <c r="C21" s="267" t="s">
        <v>351</v>
      </c>
      <c r="D21" s="267" t="s">
        <v>353</v>
      </c>
      <c r="E21" s="267">
        <v>0</v>
      </c>
      <c r="F21" s="245">
        <v>0</v>
      </c>
    </row>
    <row r="22" spans="1:7" s="247" customFormat="1" ht="65.25" customHeight="1">
      <c r="A22" s="302">
        <v>9</v>
      </c>
      <c r="B22" s="303" t="s">
        <v>879</v>
      </c>
      <c r="C22" s="267" t="s">
        <v>348</v>
      </c>
      <c r="D22" s="267" t="s">
        <v>858</v>
      </c>
      <c r="E22" s="267">
        <v>4</v>
      </c>
      <c r="F22" s="246" t="s">
        <v>859</v>
      </c>
    </row>
    <row r="23" spans="1:7" s="247" customFormat="1" ht="96" customHeight="1">
      <c r="A23" s="302"/>
      <c r="B23" s="303"/>
      <c r="C23" s="267" t="s">
        <v>351</v>
      </c>
      <c r="D23" s="267" t="s">
        <v>860</v>
      </c>
      <c r="E23" s="267">
        <v>11</v>
      </c>
      <c r="F23" s="245">
        <v>6</v>
      </c>
    </row>
    <row r="24" spans="1:7" ht="54.75" customHeight="1">
      <c r="A24" s="302">
        <v>10</v>
      </c>
      <c r="B24" s="303" t="s">
        <v>880</v>
      </c>
      <c r="C24" s="267" t="s">
        <v>348</v>
      </c>
      <c r="D24" s="248" t="s">
        <v>349</v>
      </c>
      <c r="E24" s="267">
        <v>4</v>
      </c>
      <c r="F24" s="245" t="s">
        <v>350</v>
      </c>
    </row>
    <row r="25" spans="1:7" ht="71.25" customHeight="1">
      <c r="A25" s="302"/>
      <c r="B25" s="303"/>
      <c r="C25" s="267" t="s">
        <v>351</v>
      </c>
      <c r="D25" s="248" t="s">
        <v>352</v>
      </c>
      <c r="E25" s="267">
        <v>7</v>
      </c>
      <c r="F25" s="245">
        <v>7</v>
      </c>
    </row>
    <row r="26" spans="1:7" ht="55.5" customHeight="1">
      <c r="A26" s="302">
        <v>11</v>
      </c>
      <c r="B26" s="303" t="s">
        <v>881</v>
      </c>
      <c r="C26" s="267" t="s">
        <v>348</v>
      </c>
      <c r="D26" s="267" t="s">
        <v>353</v>
      </c>
      <c r="E26" s="267">
        <v>0</v>
      </c>
      <c r="F26" s="245" t="s">
        <v>350</v>
      </c>
    </row>
    <row r="27" spans="1:7" ht="81" customHeight="1">
      <c r="A27" s="302"/>
      <c r="B27" s="303"/>
      <c r="C27" s="267" t="s">
        <v>351</v>
      </c>
      <c r="D27" s="248" t="s">
        <v>354</v>
      </c>
      <c r="E27" s="267">
        <v>10</v>
      </c>
      <c r="F27" s="245">
        <v>9</v>
      </c>
    </row>
    <row r="28" spans="1:7" ht="58.5" customHeight="1">
      <c r="A28" s="302">
        <v>12</v>
      </c>
      <c r="B28" s="303" t="s">
        <v>882</v>
      </c>
      <c r="C28" s="267" t="s">
        <v>348</v>
      </c>
      <c r="D28" s="248" t="s">
        <v>355</v>
      </c>
      <c r="E28" s="267">
        <v>6</v>
      </c>
      <c r="F28" s="246">
        <v>0</v>
      </c>
    </row>
    <row r="29" spans="1:7" ht="90" customHeight="1">
      <c r="A29" s="302"/>
      <c r="B29" s="303"/>
      <c r="C29" s="267" t="s">
        <v>351</v>
      </c>
      <c r="D29" s="248" t="s">
        <v>356</v>
      </c>
      <c r="E29" s="267">
        <v>9</v>
      </c>
      <c r="F29" s="245" t="s">
        <v>357</v>
      </c>
    </row>
    <row r="30" spans="1:7" ht="12" thickBot="1">
      <c r="A30" s="304"/>
      <c r="B30" s="305"/>
      <c r="C30" s="305"/>
      <c r="D30" s="305"/>
      <c r="E30" s="305"/>
      <c r="F30" s="306"/>
      <c r="G30" s="249"/>
    </row>
    <row r="31" spans="1:7" ht="12" thickTop="1"/>
  </sheetData>
  <mergeCells count="29">
    <mergeCell ref="A16:A17"/>
    <mergeCell ref="B16:B17"/>
    <mergeCell ref="A6:A7"/>
    <mergeCell ref="B6:B7"/>
    <mergeCell ref="A8:A9"/>
    <mergeCell ref="B8:B9"/>
    <mergeCell ref="A10:A11"/>
    <mergeCell ref="B10:B11"/>
    <mergeCell ref="A1:F1"/>
    <mergeCell ref="A2:F2"/>
    <mergeCell ref="A3:F3"/>
    <mergeCell ref="A4:F4"/>
    <mergeCell ref="A24:A25"/>
    <mergeCell ref="B24:B25"/>
    <mergeCell ref="A18:A19"/>
    <mergeCell ref="B18:B19"/>
    <mergeCell ref="A20:A21"/>
    <mergeCell ref="B20:B21"/>
    <mergeCell ref="A22:A23"/>
    <mergeCell ref="B22:B23"/>
    <mergeCell ref="A12:A13"/>
    <mergeCell ref="B12:B13"/>
    <mergeCell ref="A14:A15"/>
    <mergeCell ref="B14:B15"/>
    <mergeCell ref="A26:A27"/>
    <mergeCell ref="B26:B27"/>
    <mergeCell ref="A28:A29"/>
    <mergeCell ref="B28:B29"/>
    <mergeCell ref="A30:F30"/>
  </mergeCells>
  <printOptions horizontalCentered="1" verticalCentered="1"/>
  <pageMargins left="0" right="0" top="0" bottom="0" header="0.3" footer="0.3"/>
  <pageSetup paperSize="9" scale="90"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view="pageBreakPreview" topLeftCell="B7" zoomScaleSheetLayoutView="100" workbookViewId="0">
      <selection activeCell="F17" sqref="F17"/>
    </sheetView>
  </sheetViews>
  <sheetFormatPr defaultRowHeight="15"/>
  <cols>
    <col min="1" max="1" width="7.5703125" style="146" customWidth="1"/>
    <col min="2" max="2" width="15" style="146" customWidth="1"/>
    <col min="3" max="3" width="17.85546875" style="146" customWidth="1"/>
    <col min="4" max="4" width="20.42578125" style="146" customWidth="1"/>
    <col min="5" max="5" width="17.85546875" style="146" customWidth="1"/>
    <col min="6" max="6" width="23.42578125" style="146" customWidth="1"/>
    <col min="7" max="12" width="17.85546875" style="146" customWidth="1"/>
    <col min="13" max="248" width="9.140625" style="146"/>
    <col min="249" max="249" width="6.42578125" style="146" customWidth="1"/>
    <col min="250" max="250" width="13.5703125" style="146" customWidth="1"/>
    <col min="251" max="251" width="17.85546875" style="146" customWidth="1"/>
    <col min="252" max="252" width="16.42578125" style="146" customWidth="1"/>
    <col min="253" max="253" width="15.7109375" style="146" customWidth="1"/>
    <col min="254" max="254" width="15.42578125" style="146" customWidth="1"/>
    <col min="255" max="255" width="15.140625" style="146" customWidth="1"/>
    <col min="256" max="256" width="4.140625" style="146" customWidth="1"/>
    <col min="257" max="257" width="7.85546875" style="146" customWidth="1"/>
    <col min="258" max="504" width="9.140625" style="146"/>
    <col min="505" max="505" width="6.42578125" style="146" customWidth="1"/>
    <col min="506" max="506" width="13.5703125" style="146" customWidth="1"/>
    <col min="507" max="507" width="17.85546875" style="146" customWidth="1"/>
    <col min="508" max="508" width="16.42578125" style="146" customWidth="1"/>
    <col min="509" max="509" width="15.7109375" style="146" customWidth="1"/>
    <col min="510" max="510" width="15.42578125" style="146" customWidth="1"/>
    <col min="511" max="511" width="15.140625" style="146" customWidth="1"/>
    <col min="512" max="512" width="4.140625" style="146" customWidth="1"/>
    <col min="513" max="513" width="7.85546875" style="146" customWidth="1"/>
    <col min="514" max="760" width="9.140625" style="146"/>
    <col min="761" max="761" width="6.42578125" style="146" customWidth="1"/>
    <col min="762" max="762" width="13.5703125" style="146" customWidth="1"/>
    <col min="763" max="763" width="17.85546875" style="146" customWidth="1"/>
    <col min="764" max="764" width="16.42578125" style="146" customWidth="1"/>
    <col min="765" max="765" width="15.7109375" style="146" customWidth="1"/>
    <col min="766" max="766" width="15.42578125" style="146" customWidth="1"/>
    <col min="767" max="767" width="15.140625" style="146" customWidth="1"/>
    <col min="768" max="768" width="4.140625" style="146" customWidth="1"/>
    <col min="769" max="769" width="7.85546875" style="146" customWidth="1"/>
    <col min="770" max="1016" width="9.140625" style="146"/>
    <col min="1017" max="1017" width="6.42578125" style="146" customWidth="1"/>
    <col min="1018" max="1018" width="13.5703125" style="146" customWidth="1"/>
    <col min="1019" max="1019" width="17.85546875" style="146" customWidth="1"/>
    <col min="1020" max="1020" width="16.42578125" style="146" customWidth="1"/>
    <col min="1021" max="1021" width="15.7109375" style="146" customWidth="1"/>
    <col min="1022" max="1022" width="15.42578125" style="146" customWidth="1"/>
    <col min="1023" max="1023" width="15.140625" style="146" customWidth="1"/>
    <col min="1024" max="1024" width="4.140625" style="146" customWidth="1"/>
    <col min="1025" max="1025" width="7.85546875" style="146" customWidth="1"/>
    <col min="1026" max="1272" width="9.140625" style="146"/>
    <col min="1273" max="1273" width="6.42578125" style="146" customWidth="1"/>
    <col min="1274" max="1274" width="13.5703125" style="146" customWidth="1"/>
    <col min="1275" max="1275" width="17.85546875" style="146" customWidth="1"/>
    <col min="1276" max="1276" width="16.42578125" style="146" customWidth="1"/>
    <col min="1277" max="1277" width="15.7109375" style="146" customWidth="1"/>
    <col min="1278" max="1278" width="15.42578125" style="146" customWidth="1"/>
    <col min="1279" max="1279" width="15.140625" style="146" customWidth="1"/>
    <col min="1280" max="1280" width="4.140625" style="146" customWidth="1"/>
    <col min="1281" max="1281" width="7.85546875" style="146" customWidth="1"/>
    <col min="1282" max="1528" width="9.140625" style="146"/>
    <col min="1529" max="1529" width="6.42578125" style="146" customWidth="1"/>
    <col min="1530" max="1530" width="13.5703125" style="146" customWidth="1"/>
    <col min="1531" max="1531" width="17.85546875" style="146" customWidth="1"/>
    <col min="1532" max="1532" width="16.42578125" style="146" customWidth="1"/>
    <col min="1533" max="1533" width="15.7109375" style="146" customWidth="1"/>
    <col min="1534" max="1534" width="15.42578125" style="146" customWidth="1"/>
    <col min="1535" max="1535" width="15.140625" style="146" customWidth="1"/>
    <col min="1536" max="1536" width="4.140625" style="146" customWidth="1"/>
    <col min="1537" max="1537" width="7.85546875" style="146" customWidth="1"/>
    <col min="1538" max="1784" width="9.140625" style="146"/>
    <col min="1785" max="1785" width="6.42578125" style="146" customWidth="1"/>
    <col min="1786" max="1786" width="13.5703125" style="146" customWidth="1"/>
    <col min="1787" max="1787" width="17.85546875" style="146" customWidth="1"/>
    <col min="1788" max="1788" width="16.42578125" style="146" customWidth="1"/>
    <col min="1789" max="1789" width="15.7109375" style="146" customWidth="1"/>
    <col min="1790" max="1790" width="15.42578125" style="146" customWidth="1"/>
    <col min="1791" max="1791" width="15.140625" style="146" customWidth="1"/>
    <col min="1792" max="1792" width="4.140625" style="146" customWidth="1"/>
    <col min="1793" max="1793" width="7.85546875" style="146" customWidth="1"/>
    <col min="1794" max="2040" width="9.140625" style="146"/>
    <col min="2041" max="2041" width="6.42578125" style="146" customWidth="1"/>
    <col min="2042" max="2042" width="13.5703125" style="146" customWidth="1"/>
    <col min="2043" max="2043" width="17.85546875" style="146" customWidth="1"/>
    <col min="2044" max="2044" width="16.42578125" style="146" customWidth="1"/>
    <col min="2045" max="2045" width="15.7109375" style="146" customWidth="1"/>
    <col min="2046" max="2046" width="15.42578125" style="146" customWidth="1"/>
    <col min="2047" max="2047" width="15.140625" style="146" customWidth="1"/>
    <col min="2048" max="2048" width="4.140625" style="146" customWidth="1"/>
    <col min="2049" max="2049" width="7.85546875" style="146" customWidth="1"/>
    <col min="2050" max="2296" width="9.140625" style="146"/>
    <col min="2297" max="2297" width="6.42578125" style="146" customWidth="1"/>
    <col min="2298" max="2298" width="13.5703125" style="146" customWidth="1"/>
    <col min="2299" max="2299" width="17.85546875" style="146" customWidth="1"/>
    <col min="2300" max="2300" width="16.42578125" style="146" customWidth="1"/>
    <col min="2301" max="2301" width="15.7109375" style="146" customWidth="1"/>
    <col min="2302" max="2302" width="15.42578125" style="146" customWidth="1"/>
    <col min="2303" max="2303" width="15.140625" style="146" customWidth="1"/>
    <col min="2304" max="2304" width="4.140625" style="146" customWidth="1"/>
    <col min="2305" max="2305" width="7.85546875" style="146" customWidth="1"/>
    <col min="2306" max="2552" width="9.140625" style="146"/>
    <col min="2553" max="2553" width="6.42578125" style="146" customWidth="1"/>
    <col min="2554" max="2554" width="13.5703125" style="146" customWidth="1"/>
    <col min="2555" max="2555" width="17.85546875" style="146" customWidth="1"/>
    <col min="2556" max="2556" width="16.42578125" style="146" customWidth="1"/>
    <col min="2557" max="2557" width="15.7109375" style="146" customWidth="1"/>
    <col min="2558" max="2558" width="15.42578125" style="146" customWidth="1"/>
    <col min="2559" max="2559" width="15.140625" style="146" customWidth="1"/>
    <col min="2560" max="2560" width="4.140625" style="146" customWidth="1"/>
    <col min="2561" max="2561" width="7.85546875" style="146" customWidth="1"/>
    <col min="2562" max="2808" width="9.140625" style="146"/>
    <col min="2809" max="2809" width="6.42578125" style="146" customWidth="1"/>
    <col min="2810" max="2810" width="13.5703125" style="146" customWidth="1"/>
    <col min="2811" max="2811" width="17.85546875" style="146" customWidth="1"/>
    <col min="2812" max="2812" width="16.42578125" style="146" customWidth="1"/>
    <col min="2813" max="2813" width="15.7109375" style="146" customWidth="1"/>
    <col min="2814" max="2814" width="15.42578125" style="146" customWidth="1"/>
    <col min="2815" max="2815" width="15.140625" style="146" customWidth="1"/>
    <col min="2816" max="2816" width="4.140625" style="146" customWidth="1"/>
    <col min="2817" max="2817" width="7.85546875" style="146" customWidth="1"/>
    <col min="2818" max="3064" width="9.140625" style="146"/>
    <col min="3065" max="3065" width="6.42578125" style="146" customWidth="1"/>
    <col min="3066" max="3066" width="13.5703125" style="146" customWidth="1"/>
    <col min="3067" max="3067" width="17.85546875" style="146" customWidth="1"/>
    <col min="3068" max="3068" width="16.42578125" style="146" customWidth="1"/>
    <col min="3069" max="3069" width="15.7109375" style="146" customWidth="1"/>
    <col min="3070" max="3070" width="15.42578125" style="146" customWidth="1"/>
    <col min="3071" max="3071" width="15.140625" style="146" customWidth="1"/>
    <col min="3072" max="3072" width="4.140625" style="146" customWidth="1"/>
    <col min="3073" max="3073" width="7.85546875" style="146" customWidth="1"/>
    <col min="3074" max="3320" width="9.140625" style="146"/>
    <col min="3321" max="3321" width="6.42578125" style="146" customWidth="1"/>
    <col min="3322" max="3322" width="13.5703125" style="146" customWidth="1"/>
    <col min="3323" max="3323" width="17.85546875" style="146" customWidth="1"/>
    <col min="3324" max="3324" width="16.42578125" style="146" customWidth="1"/>
    <col min="3325" max="3325" width="15.7109375" style="146" customWidth="1"/>
    <col min="3326" max="3326" width="15.42578125" style="146" customWidth="1"/>
    <col min="3327" max="3327" width="15.140625" style="146" customWidth="1"/>
    <col min="3328" max="3328" width="4.140625" style="146" customWidth="1"/>
    <col min="3329" max="3329" width="7.85546875" style="146" customWidth="1"/>
    <col min="3330" max="3576" width="9.140625" style="146"/>
    <col min="3577" max="3577" width="6.42578125" style="146" customWidth="1"/>
    <col min="3578" max="3578" width="13.5703125" style="146" customWidth="1"/>
    <col min="3579" max="3579" width="17.85546875" style="146" customWidth="1"/>
    <col min="3580" max="3580" width="16.42578125" style="146" customWidth="1"/>
    <col min="3581" max="3581" width="15.7109375" style="146" customWidth="1"/>
    <col min="3582" max="3582" width="15.42578125" style="146" customWidth="1"/>
    <col min="3583" max="3583" width="15.140625" style="146" customWidth="1"/>
    <col min="3584" max="3584" width="4.140625" style="146" customWidth="1"/>
    <col min="3585" max="3585" width="7.85546875" style="146" customWidth="1"/>
    <col min="3586" max="3832" width="9.140625" style="146"/>
    <col min="3833" max="3833" width="6.42578125" style="146" customWidth="1"/>
    <col min="3834" max="3834" width="13.5703125" style="146" customWidth="1"/>
    <col min="3835" max="3835" width="17.85546875" style="146" customWidth="1"/>
    <col min="3836" max="3836" width="16.42578125" style="146" customWidth="1"/>
    <col min="3837" max="3837" width="15.7109375" style="146" customWidth="1"/>
    <col min="3838" max="3838" width="15.42578125" style="146" customWidth="1"/>
    <col min="3839" max="3839" width="15.140625" style="146" customWidth="1"/>
    <col min="3840" max="3840" width="4.140625" style="146" customWidth="1"/>
    <col min="3841" max="3841" width="7.85546875" style="146" customWidth="1"/>
    <col min="3842" max="4088" width="9.140625" style="146"/>
    <col min="4089" max="4089" width="6.42578125" style="146" customWidth="1"/>
    <col min="4090" max="4090" width="13.5703125" style="146" customWidth="1"/>
    <col min="4091" max="4091" width="17.85546875" style="146" customWidth="1"/>
    <col min="4092" max="4092" width="16.42578125" style="146" customWidth="1"/>
    <col min="4093" max="4093" width="15.7109375" style="146" customWidth="1"/>
    <col min="4094" max="4094" width="15.42578125" style="146" customWidth="1"/>
    <col min="4095" max="4095" width="15.140625" style="146" customWidth="1"/>
    <col min="4096" max="4096" width="4.140625" style="146" customWidth="1"/>
    <col min="4097" max="4097" width="7.85546875" style="146" customWidth="1"/>
    <col min="4098" max="4344" width="9.140625" style="146"/>
    <col min="4345" max="4345" width="6.42578125" style="146" customWidth="1"/>
    <col min="4346" max="4346" width="13.5703125" style="146" customWidth="1"/>
    <col min="4347" max="4347" width="17.85546875" style="146" customWidth="1"/>
    <col min="4348" max="4348" width="16.42578125" style="146" customWidth="1"/>
    <col min="4349" max="4349" width="15.7109375" style="146" customWidth="1"/>
    <col min="4350" max="4350" width="15.42578125" style="146" customWidth="1"/>
    <col min="4351" max="4351" width="15.140625" style="146" customWidth="1"/>
    <col min="4352" max="4352" width="4.140625" style="146" customWidth="1"/>
    <col min="4353" max="4353" width="7.85546875" style="146" customWidth="1"/>
    <col min="4354" max="4600" width="9.140625" style="146"/>
    <col min="4601" max="4601" width="6.42578125" style="146" customWidth="1"/>
    <col min="4602" max="4602" width="13.5703125" style="146" customWidth="1"/>
    <col min="4603" max="4603" width="17.85546875" style="146" customWidth="1"/>
    <col min="4604" max="4604" width="16.42578125" style="146" customWidth="1"/>
    <col min="4605" max="4605" width="15.7109375" style="146" customWidth="1"/>
    <col min="4606" max="4606" width="15.42578125" style="146" customWidth="1"/>
    <col min="4607" max="4607" width="15.140625" style="146" customWidth="1"/>
    <col min="4608" max="4608" width="4.140625" style="146" customWidth="1"/>
    <col min="4609" max="4609" width="7.85546875" style="146" customWidth="1"/>
    <col min="4610" max="4856" width="9.140625" style="146"/>
    <col min="4857" max="4857" width="6.42578125" style="146" customWidth="1"/>
    <col min="4858" max="4858" width="13.5703125" style="146" customWidth="1"/>
    <col min="4859" max="4859" width="17.85546875" style="146" customWidth="1"/>
    <col min="4860" max="4860" width="16.42578125" style="146" customWidth="1"/>
    <col min="4861" max="4861" width="15.7109375" style="146" customWidth="1"/>
    <col min="4862" max="4862" width="15.42578125" style="146" customWidth="1"/>
    <col min="4863" max="4863" width="15.140625" style="146" customWidth="1"/>
    <col min="4864" max="4864" width="4.140625" style="146" customWidth="1"/>
    <col min="4865" max="4865" width="7.85546875" style="146" customWidth="1"/>
    <col min="4866" max="5112" width="9.140625" style="146"/>
    <col min="5113" max="5113" width="6.42578125" style="146" customWidth="1"/>
    <col min="5114" max="5114" width="13.5703125" style="146" customWidth="1"/>
    <col min="5115" max="5115" width="17.85546875" style="146" customWidth="1"/>
    <col min="5116" max="5116" width="16.42578125" style="146" customWidth="1"/>
    <col min="5117" max="5117" width="15.7109375" style="146" customWidth="1"/>
    <col min="5118" max="5118" width="15.42578125" style="146" customWidth="1"/>
    <col min="5119" max="5119" width="15.140625" style="146" customWidth="1"/>
    <col min="5120" max="5120" width="4.140625" style="146" customWidth="1"/>
    <col min="5121" max="5121" width="7.85546875" style="146" customWidth="1"/>
    <col min="5122" max="5368" width="9.140625" style="146"/>
    <col min="5369" max="5369" width="6.42578125" style="146" customWidth="1"/>
    <col min="5370" max="5370" width="13.5703125" style="146" customWidth="1"/>
    <col min="5371" max="5371" width="17.85546875" style="146" customWidth="1"/>
    <col min="5372" max="5372" width="16.42578125" style="146" customWidth="1"/>
    <col min="5373" max="5373" width="15.7109375" style="146" customWidth="1"/>
    <col min="5374" max="5374" width="15.42578125" style="146" customWidth="1"/>
    <col min="5375" max="5375" width="15.140625" style="146" customWidth="1"/>
    <col min="5376" max="5376" width="4.140625" style="146" customWidth="1"/>
    <col min="5377" max="5377" width="7.85546875" style="146" customWidth="1"/>
    <col min="5378" max="5624" width="9.140625" style="146"/>
    <col min="5625" max="5625" width="6.42578125" style="146" customWidth="1"/>
    <col min="5626" max="5626" width="13.5703125" style="146" customWidth="1"/>
    <col min="5627" max="5627" width="17.85546875" style="146" customWidth="1"/>
    <col min="5628" max="5628" width="16.42578125" style="146" customWidth="1"/>
    <col min="5629" max="5629" width="15.7109375" style="146" customWidth="1"/>
    <col min="5630" max="5630" width="15.42578125" style="146" customWidth="1"/>
    <col min="5631" max="5631" width="15.140625" style="146" customWidth="1"/>
    <col min="5632" max="5632" width="4.140625" style="146" customWidth="1"/>
    <col min="5633" max="5633" width="7.85546875" style="146" customWidth="1"/>
    <col min="5634" max="5880" width="9.140625" style="146"/>
    <col min="5881" max="5881" width="6.42578125" style="146" customWidth="1"/>
    <col min="5882" max="5882" width="13.5703125" style="146" customWidth="1"/>
    <col min="5883" max="5883" width="17.85546875" style="146" customWidth="1"/>
    <col min="5884" max="5884" width="16.42578125" style="146" customWidth="1"/>
    <col min="5885" max="5885" width="15.7109375" style="146" customWidth="1"/>
    <col min="5886" max="5886" width="15.42578125" style="146" customWidth="1"/>
    <col min="5887" max="5887" width="15.140625" style="146" customWidth="1"/>
    <col min="5888" max="5888" width="4.140625" style="146" customWidth="1"/>
    <col min="5889" max="5889" width="7.85546875" style="146" customWidth="1"/>
    <col min="5890" max="6136" width="9.140625" style="146"/>
    <col min="6137" max="6137" width="6.42578125" style="146" customWidth="1"/>
    <col min="6138" max="6138" width="13.5703125" style="146" customWidth="1"/>
    <col min="6139" max="6139" width="17.85546875" style="146" customWidth="1"/>
    <col min="6140" max="6140" width="16.42578125" style="146" customWidth="1"/>
    <col min="6141" max="6141" width="15.7109375" style="146" customWidth="1"/>
    <col min="6142" max="6142" width="15.42578125" style="146" customWidth="1"/>
    <col min="6143" max="6143" width="15.140625" style="146" customWidth="1"/>
    <col min="6144" max="6144" width="4.140625" style="146" customWidth="1"/>
    <col min="6145" max="6145" width="7.85546875" style="146" customWidth="1"/>
    <col min="6146" max="6392" width="9.140625" style="146"/>
    <col min="6393" max="6393" width="6.42578125" style="146" customWidth="1"/>
    <col min="6394" max="6394" width="13.5703125" style="146" customWidth="1"/>
    <col min="6395" max="6395" width="17.85546875" style="146" customWidth="1"/>
    <col min="6396" max="6396" width="16.42578125" style="146" customWidth="1"/>
    <col min="6397" max="6397" width="15.7109375" style="146" customWidth="1"/>
    <col min="6398" max="6398" width="15.42578125" style="146" customWidth="1"/>
    <col min="6399" max="6399" width="15.140625" style="146" customWidth="1"/>
    <col min="6400" max="6400" width="4.140625" style="146" customWidth="1"/>
    <col min="6401" max="6401" width="7.85546875" style="146" customWidth="1"/>
    <col min="6402" max="6648" width="9.140625" style="146"/>
    <col min="6649" max="6649" width="6.42578125" style="146" customWidth="1"/>
    <col min="6650" max="6650" width="13.5703125" style="146" customWidth="1"/>
    <col min="6651" max="6651" width="17.85546875" style="146" customWidth="1"/>
    <col min="6652" max="6652" width="16.42578125" style="146" customWidth="1"/>
    <col min="6653" max="6653" width="15.7109375" style="146" customWidth="1"/>
    <col min="6654" max="6654" width="15.42578125" style="146" customWidth="1"/>
    <col min="6655" max="6655" width="15.140625" style="146" customWidth="1"/>
    <col min="6656" max="6656" width="4.140625" style="146" customWidth="1"/>
    <col min="6657" max="6657" width="7.85546875" style="146" customWidth="1"/>
    <col min="6658" max="6904" width="9.140625" style="146"/>
    <col min="6905" max="6905" width="6.42578125" style="146" customWidth="1"/>
    <col min="6906" max="6906" width="13.5703125" style="146" customWidth="1"/>
    <col min="6907" max="6907" width="17.85546875" style="146" customWidth="1"/>
    <col min="6908" max="6908" width="16.42578125" style="146" customWidth="1"/>
    <col min="6909" max="6909" width="15.7109375" style="146" customWidth="1"/>
    <col min="6910" max="6910" width="15.42578125" style="146" customWidth="1"/>
    <col min="6911" max="6911" width="15.140625" style="146" customWidth="1"/>
    <col min="6912" max="6912" width="4.140625" style="146" customWidth="1"/>
    <col min="6913" max="6913" width="7.85546875" style="146" customWidth="1"/>
    <col min="6914" max="7160" width="9.140625" style="146"/>
    <col min="7161" max="7161" width="6.42578125" style="146" customWidth="1"/>
    <col min="7162" max="7162" width="13.5703125" style="146" customWidth="1"/>
    <col min="7163" max="7163" width="17.85546875" style="146" customWidth="1"/>
    <col min="7164" max="7164" width="16.42578125" style="146" customWidth="1"/>
    <col min="7165" max="7165" width="15.7109375" style="146" customWidth="1"/>
    <col min="7166" max="7166" width="15.42578125" style="146" customWidth="1"/>
    <col min="7167" max="7167" width="15.140625" style="146" customWidth="1"/>
    <col min="7168" max="7168" width="4.140625" style="146" customWidth="1"/>
    <col min="7169" max="7169" width="7.85546875" style="146" customWidth="1"/>
    <col min="7170" max="7416" width="9.140625" style="146"/>
    <col min="7417" max="7417" width="6.42578125" style="146" customWidth="1"/>
    <col min="7418" max="7418" width="13.5703125" style="146" customWidth="1"/>
    <col min="7419" max="7419" width="17.85546875" style="146" customWidth="1"/>
    <col min="7420" max="7420" width="16.42578125" style="146" customWidth="1"/>
    <col min="7421" max="7421" width="15.7109375" style="146" customWidth="1"/>
    <col min="7422" max="7422" width="15.42578125" style="146" customWidth="1"/>
    <col min="7423" max="7423" width="15.140625" style="146" customWidth="1"/>
    <col min="7424" max="7424" width="4.140625" style="146" customWidth="1"/>
    <col min="7425" max="7425" width="7.85546875" style="146" customWidth="1"/>
    <col min="7426" max="7672" width="9.140625" style="146"/>
    <col min="7673" max="7673" width="6.42578125" style="146" customWidth="1"/>
    <col min="7674" max="7674" width="13.5703125" style="146" customWidth="1"/>
    <col min="7675" max="7675" width="17.85546875" style="146" customWidth="1"/>
    <col min="7676" max="7676" width="16.42578125" style="146" customWidth="1"/>
    <col min="7677" max="7677" width="15.7109375" style="146" customWidth="1"/>
    <col min="7678" max="7678" width="15.42578125" style="146" customWidth="1"/>
    <col min="7679" max="7679" width="15.140625" style="146" customWidth="1"/>
    <col min="7680" max="7680" width="4.140625" style="146" customWidth="1"/>
    <col min="7681" max="7681" width="7.85546875" style="146" customWidth="1"/>
    <col min="7682" max="7928" width="9.140625" style="146"/>
    <col min="7929" max="7929" width="6.42578125" style="146" customWidth="1"/>
    <col min="7930" max="7930" width="13.5703125" style="146" customWidth="1"/>
    <col min="7931" max="7931" width="17.85546875" style="146" customWidth="1"/>
    <col min="7932" max="7932" width="16.42578125" style="146" customWidth="1"/>
    <col min="7933" max="7933" width="15.7109375" style="146" customWidth="1"/>
    <col min="7934" max="7934" width="15.42578125" style="146" customWidth="1"/>
    <col min="7935" max="7935" width="15.140625" style="146" customWidth="1"/>
    <col min="7936" max="7936" width="4.140625" style="146" customWidth="1"/>
    <col min="7937" max="7937" width="7.85546875" style="146" customWidth="1"/>
    <col min="7938" max="8184" width="9.140625" style="146"/>
    <col min="8185" max="8185" width="6.42578125" style="146" customWidth="1"/>
    <col min="8186" max="8186" width="13.5703125" style="146" customWidth="1"/>
    <col min="8187" max="8187" width="17.85546875" style="146" customWidth="1"/>
    <col min="8188" max="8188" width="16.42578125" style="146" customWidth="1"/>
    <col min="8189" max="8189" width="15.7109375" style="146" customWidth="1"/>
    <col min="8190" max="8190" width="15.42578125" style="146" customWidth="1"/>
    <col min="8191" max="8191" width="15.140625" style="146" customWidth="1"/>
    <col min="8192" max="8192" width="4.140625" style="146" customWidth="1"/>
    <col min="8193" max="8193" width="7.85546875" style="146" customWidth="1"/>
    <col min="8194" max="8440" width="9.140625" style="146"/>
    <col min="8441" max="8441" width="6.42578125" style="146" customWidth="1"/>
    <col min="8442" max="8442" width="13.5703125" style="146" customWidth="1"/>
    <col min="8443" max="8443" width="17.85546875" style="146" customWidth="1"/>
    <col min="8444" max="8444" width="16.42578125" style="146" customWidth="1"/>
    <col min="8445" max="8445" width="15.7109375" style="146" customWidth="1"/>
    <col min="8446" max="8446" width="15.42578125" style="146" customWidth="1"/>
    <col min="8447" max="8447" width="15.140625" style="146" customWidth="1"/>
    <col min="8448" max="8448" width="4.140625" style="146" customWidth="1"/>
    <col min="8449" max="8449" width="7.85546875" style="146" customWidth="1"/>
    <col min="8450" max="8696" width="9.140625" style="146"/>
    <col min="8697" max="8697" width="6.42578125" style="146" customWidth="1"/>
    <col min="8698" max="8698" width="13.5703125" style="146" customWidth="1"/>
    <col min="8699" max="8699" width="17.85546875" style="146" customWidth="1"/>
    <col min="8700" max="8700" width="16.42578125" style="146" customWidth="1"/>
    <col min="8701" max="8701" width="15.7109375" style="146" customWidth="1"/>
    <col min="8702" max="8702" width="15.42578125" style="146" customWidth="1"/>
    <col min="8703" max="8703" width="15.140625" style="146" customWidth="1"/>
    <col min="8704" max="8704" width="4.140625" style="146" customWidth="1"/>
    <col min="8705" max="8705" width="7.85546875" style="146" customWidth="1"/>
    <col min="8706" max="8952" width="9.140625" style="146"/>
    <col min="8953" max="8953" width="6.42578125" style="146" customWidth="1"/>
    <col min="8954" max="8954" width="13.5703125" style="146" customWidth="1"/>
    <col min="8955" max="8955" width="17.85546875" style="146" customWidth="1"/>
    <col min="8956" max="8956" width="16.42578125" style="146" customWidth="1"/>
    <col min="8957" max="8957" width="15.7109375" style="146" customWidth="1"/>
    <col min="8958" max="8958" width="15.42578125" style="146" customWidth="1"/>
    <col min="8959" max="8959" width="15.140625" style="146" customWidth="1"/>
    <col min="8960" max="8960" width="4.140625" style="146" customWidth="1"/>
    <col min="8961" max="8961" width="7.85546875" style="146" customWidth="1"/>
    <col min="8962" max="9208" width="9.140625" style="146"/>
    <col min="9209" max="9209" width="6.42578125" style="146" customWidth="1"/>
    <col min="9210" max="9210" width="13.5703125" style="146" customWidth="1"/>
    <col min="9211" max="9211" width="17.85546875" style="146" customWidth="1"/>
    <col min="9212" max="9212" width="16.42578125" style="146" customWidth="1"/>
    <col min="9213" max="9213" width="15.7109375" style="146" customWidth="1"/>
    <col min="9214" max="9214" width="15.42578125" style="146" customWidth="1"/>
    <col min="9215" max="9215" width="15.140625" style="146" customWidth="1"/>
    <col min="9216" max="9216" width="4.140625" style="146" customWidth="1"/>
    <col min="9217" max="9217" width="7.85546875" style="146" customWidth="1"/>
    <col min="9218" max="9464" width="9.140625" style="146"/>
    <col min="9465" max="9465" width="6.42578125" style="146" customWidth="1"/>
    <col min="9466" max="9466" width="13.5703125" style="146" customWidth="1"/>
    <col min="9467" max="9467" width="17.85546875" style="146" customWidth="1"/>
    <col min="9468" max="9468" width="16.42578125" style="146" customWidth="1"/>
    <col min="9469" max="9469" width="15.7109375" style="146" customWidth="1"/>
    <col min="9470" max="9470" width="15.42578125" style="146" customWidth="1"/>
    <col min="9471" max="9471" width="15.140625" style="146" customWidth="1"/>
    <col min="9472" max="9472" width="4.140625" style="146" customWidth="1"/>
    <col min="9473" max="9473" width="7.85546875" style="146" customWidth="1"/>
    <col min="9474" max="9720" width="9.140625" style="146"/>
    <col min="9721" max="9721" width="6.42578125" style="146" customWidth="1"/>
    <col min="9722" max="9722" width="13.5703125" style="146" customWidth="1"/>
    <col min="9723" max="9723" width="17.85546875" style="146" customWidth="1"/>
    <col min="9724" max="9724" width="16.42578125" style="146" customWidth="1"/>
    <col min="9725" max="9725" width="15.7109375" style="146" customWidth="1"/>
    <col min="9726" max="9726" width="15.42578125" style="146" customWidth="1"/>
    <col min="9727" max="9727" width="15.140625" style="146" customWidth="1"/>
    <col min="9728" max="9728" width="4.140625" style="146" customWidth="1"/>
    <col min="9729" max="9729" width="7.85546875" style="146" customWidth="1"/>
    <col min="9730" max="9976" width="9.140625" style="146"/>
    <col min="9977" max="9977" width="6.42578125" style="146" customWidth="1"/>
    <col min="9978" max="9978" width="13.5703125" style="146" customWidth="1"/>
    <col min="9979" max="9979" width="17.85546875" style="146" customWidth="1"/>
    <col min="9980" max="9980" width="16.42578125" style="146" customWidth="1"/>
    <col min="9981" max="9981" width="15.7109375" style="146" customWidth="1"/>
    <col min="9982" max="9982" width="15.42578125" style="146" customWidth="1"/>
    <col min="9983" max="9983" width="15.140625" style="146" customWidth="1"/>
    <col min="9984" max="9984" width="4.140625" style="146" customWidth="1"/>
    <col min="9985" max="9985" width="7.85546875" style="146" customWidth="1"/>
    <col min="9986" max="10232" width="9.140625" style="146"/>
    <col min="10233" max="10233" width="6.42578125" style="146" customWidth="1"/>
    <col min="10234" max="10234" width="13.5703125" style="146" customWidth="1"/>
    <col min="10235" max="10235" width="17.85546875" style="146" customWidth="1"/>
    <col min="10236" max="10236" width="16.42578125" style="146" customWidth="1"/>
    <col min="10237" max="10237" width="15.7109375" style="146" customWidth="1"/>
    <col min="10238" max="10238" width="15.42578125" style="146" customWidth="1"/>
    <col min="10239" max="10239" width="15.140625" style="146" customWidth="1"/>
    <col min="10240" max="10240" width="4.140625" style="146" customWidth="1"/>
    <col min="10241" max="10241" width="7.85546875" style="146" customWidth="1"/>
    <col min="10242" max="10488" width="9.140625" style="146"/>
    <col min="10489" max="10489" width="6.42578125" style="146" customWidth="1"/>
    <col min="10490" max="10490" width="13.5703125" style="146" customWidth="1"/>
    <col min="10491" max="10491" width="17.85546875" style="146" customWidth="1"/>
    <col min="10492" max="10492" width="16.42578125" style="146" customWidth="1"/>
    <col min="10493" max="10493" width="15.7109375" style="146" customWidth="1"/>
    <col min="10494" max="10494" width="15.42578125" style="146" customWidth="1"/>
    <col min="10495" max="10495" width="15.140625" style="146" customWidth="1"/>
    <col min="10496" max="10496" width="4.140625" style="146" customWidth="1"/>
    <col min="10497" max="10497" width="7.85546875" style="146" customWidth="1"/>
    <col min="10498" max="10744" width="9.140625" style="146"/>
    <col min="10745" max="10745" width="6.42578125" style="146" customWidth="1"/>
    <col min="10746" max="10746" width="13.5703125" style="146" customWidth="1"/>
    <col min="10747" max="10747" width="17.85546875" style="146" customWidth="1"/>
    <col min="10748" max="10748" width="16.42578125" style="146" customWidth="1"/>
    <col min="10749" max="10749" width="15.7109375" style="146" customWidth="1"/>
    <col min="10750" max="10750" width="15.42578125" style="146" customWidth="1"/>
    <col min="10751" max="10751" width="15.140625" style="146" customWidth="1"/>
    <col min="10752" max="10752" width="4.140625" style="146" customWidth="1"/>
    <col min="10753" max="10753" width="7.85546875" style="146" customWidth="1"/>
    <col min="10754" max="11000" width="9.140625" style="146"/>
    <col min="11001" max="11001" width="6.42578125" style="146" customWidth="1"/>
    <col min="11002" max="11002" width="13.5703125" style="146" customWidth="1"/>
    <col min="11003" max="11003" width="17.85546875" style="146" customWidth="1"/>
    <col min="11004" max="11004" width="16.42578125" style="146" customWidth="1"/>
    <col min="11005" max="11005" width="15.7109375" style="146" customWidth="1"/>
    <col min="11006" max="11006" width="15.42578125" style="146" customWidth="1"/>
    <col min="11007" max="11007" width="15.140625" style="146" customWidth="1"/>
    <col min="11008" max="11008" width="4.140625" style="146" customWidth="1"/>
    <col min="11009" max="11009" width="7.85546875" style="146" customWidth="1"/>
    <col min="11010" max="11256" width="9.140625" style="146"/>
    <col min="11257" max="11257" width="6.42578125" style="146" customWidth="1"/>
    <col min="11258" max="11258" width="13.5703125" style="146" customWidth="1"/>
    <col min="11259" max="11259" width="17.85546875" style="146" customWidth="1"/>
    <col min="11260" max="11260" width="16.42578125" style="146" customWidth="1"/>
    <col min="11261" max="11261" width="15.7109375" style="146" customWidth="1"/>
    <col min="11262" max="11262" width="15.42578125" style="146" customWidth="1"/>
    <col min="11263" max="11263" width="15.140625" style="146" customWidth="1"/>
    <col min="11264" max="11264" width="4.140625" style="146" customWidth="1"/>
    <col min="11265" max="11265" width="7.85546875" style="146" customWidth="1"/>
    <col min="11266" max="11512" width="9.140625" style="146"/>
    <col min="11513" max="11513" width="6.42578125" style="146" customWidth="1"/>
    <col min="11514" max="11514" width="13.5703125" style="146" customWidth="1"/>
    <col min="11515" max="11515" width="17.85546875" style="146" customWidth="1"/>
    <col min="11516" max="11516" width="16.42578125" style="146" customWidth="1"/>
    <col min="11517" max="11517" width="15.7109375" style="146" customWidth="1"/>
    <col min="11518" max="11518" width="15.42578125" style="146" customWidth="1"/>
    <col min="11519" max="11519" width="15.140625" style="146" customWidth="1"/>
    <col min="11520" max="11520" width="4.140625" style="146" customWidth="1"/>
    <col min="11521" max="11521" width="7.85546875" style="146" customWidth="1"/>
    <col min="11522" max="11768" width="9.140625" style="146"/>
    <col min="11769" max="11769" width="6.42578125" style="146" customWidth="1"/>
    <col min="11770" max="11770" width="13.5703125" style="146" customWidth="1"/>
    <col min="11771" max="11771" width="17.85546875" style="146" customWidth="1"/>
    <col min="11772" max="11772" width="16.42578125" style="146" customWidth="1"/>
    <col min="11773" max="11773" width="15.7109375" style="146" customWidth="1"/>
    <col min="11774" max="11774" width="15.42578125" style="146" customWidth="1"/>
    <col min="11775" max="11775" width="15.140625" style="146" customWidth="1"/>
    <col min="11776" max="11776" width="4.140625" style="146" customWidth="1"/>
    <col min="11777" max="11777" width="7.85546875" style="146" customWidth="1"/>
    <col min="11778" max="12024" width="9.140625" style="146"/>
    <col min="12025" max="12025" width="6.42578125" style="146" customWidth="1"/>
    <col min="12026" max="12026" width="13.5703125" style="146" customWidth="1"/>
    <col min="12027" max="12027" width="17.85546875" style="146" customWidth="1"/>
    <col min="12028" max="12028" width="16.42578125" style="146" customWidth="1"/>
    <col min="12029" max="12029" width="15.7109375" style="146" customWidth="1"/>
    <col min="12030" max="12030" width="15.42578125" style="146" customWidth="1"/>
    <col min="12031" max="12031" width="15.140625" style="146" customWidth="1"/>
    <col min="12032" max="12032" width="4.140625" style="146" customWidth="1"/>
    <col min="12033" max="12033" width="7.85546875" style="146" customWidth="1"/>
    <col min="12034" max="12280" width="9.140625" style="146"/>
    <col min="12281" max="12281" width="6.42578125" style="146" customWidth="1"/>
    <col min="12282" max="12282" width="13.5703125" style="146" customWidth="1"/>
    <col min="12283" max="12283" width="17.85546875" style="146" customWidth="1"/>
    <col min="12284" max="12284" width="16.42578125" style="146" customWidth="1"/>
    <col min="12285" max="12285" width="15.7109375" style="146" customWidth="1"/>
    <col min="12286" max="12286" width="15.42578125" style="146" customWidth="1"/>
    <col min="12287" max="12287" width="15.140625" style="146" customWidth="1"/>
    <col min="12288" max="12288" width="4.140625" style="146" customWidth="1"/>
    <col min="12289" max="12289" width="7.85546875" style="146" customWidth="1"/>
    <col min="12290" max="12536" width="9.140625" style="146"/>
    <col min="12537" max="12537" width="6.42578125" style="146" customWidth="1"/>
    <col min="12538" max="12538" width="13.5703125" style="146" customWidth="1"/>
    <col min="12539" max="12539" width="17.85546875" style="146" customWidth="1"/>
    <col min="12540" max="12540" width="16.42578125" style="146" customWidth="1"/>
    <col min="12541" max="12541" width="15.7109375" style="146" customWidth="1"/>
    <col min="12542" max="12542" width="15.42578125" style="146" customWidth="1"/>
    <col min="12543" max="12543" width="15.140625" style="146" customWidth="1"/>
    <col min="12544" max="12544" width="4.140625" style="146" customWidth="1"/>
    <col min="12545" max="12545" width="7.85546875" style="146" customWidth="1"/>
    <col min="12546" max="12792" width="9.140625" style="146"/>
    <col min="12793" max="12793" width="6.42578125" style="146" customWidth="1"/>
    <col min="12794" max="12794" width="13.5703125" style="146" customWidth="1"/>
    <col min="12795" max="12795" width="17.85546875" style="146" customWidth="1"/>
    <col min="12796" max="12796" width="16.42578125" style="146" customWidth="1"/>
    <col min="12797" max="12797" width="15.7109375" style="146" customWidth="1"/>
    <col min="12798" max="12798" width="15.42578125" style="146" customWidth="1"/>
    <col min="12799" max="12799" width="15.140625" style="146" customWidth="1"/>
    <col min="12800" max="12800" width="4.140625" style="146" customWidth="1"/>
    <col min="12801" max="12801" width="7.85546875" style="146" customWidth="1"/>
    <col min="12802" max="13048" width="9.140625" style="146"/>
    <col min="13049" max="13049" width="6.42578125" style="146" customWidth="1"/>
    <col min="13050" max="13050" width="13.5703125" style="146" customWidth="1"/>
    <col min="13051" max="13051" width="17.85546875" style="146" customWidth="1"/>
    <col min="13052" max="13052" width="16.42578125" style="146" customWidth="1"/>
    <col min="13053" max="13053" width="15.7109375" style="146" customWidth="1"/>
    <col min="13054" max="13054" width="15.42578125" style="146" customWidth="1"/>
    <col min="13055" max="13055" width="15.140625" style="146" customWidth="1"/>
    <col min="13056" max="13056" width="4.140625" style="146" customWidth="1"/>
    <col min="13057" max="13057" width="7.85546875" style="146" customWidth="1"/>
    <col min="13058" max="13304" width="9.140625" style="146"/>
    <col min="13305" max="13305" width="6.42578125" style="146" customWidth="1"/>
    <col min="13306" max="13306" width="13.5703125" style="146" customWidth="1"/>
    <col min="13307" max="13307" width="17.85546875" style="146" customWidth="1"/>
    <col min="13308" max="13308" width="16.42578125" style="146" customWidth="1"/>
    <col min="13309" max="13309" width="15.7109375" style="146" customWidth="1"/>
    <col min="13310" max="13310" width="15.42578125" style="146" customWidth="1"/>
    <col min="13311" max="13311" width="15.140625" style="146" customWidth="1"/>
    <col min="13312" max="13312" width="4.140625" style="146" customWidth="1"/>
    <col min="13313" max="13313" width="7.85546875" style="146" customWidth="1"/>
    <col min="13314" max="13560" width="9.140625" style="146"/>
    <col min="13561" max="13561" width="6.42578125" style="146" customWidth="1"/>
    <col min="13562" max="13562" width="13.5703125" style="146" customWidth="1"/>
    <col min="13563" max="13563" width="17.85546875" style="146" customWidth="1"/>
    <col min="13564" max="13564" width="16.42578125" style="146" customWidth="1"/>
    <col min="13565" max="13565" width="15.7109375" style="146" customWidth="1"/>
    <col min="13566" max="13566" width="15.42578125" style="146" customWidth="1"/>
    <col min="13567" max="13567" width="15.140625" style="146" customWidth="1"/>
    <col min="13568" max="13568" width="4.140625" style="146" customWidth="1"/>
    <col min="13569" max="13569" width="7.85546875" style="146" customWidth="1"/>
    <col min="13570" max="13816" width="9.140625" style="146"/>
    <col min="13817" max="13817" width="6.42578125" style="146" customWidth="1"/>
    <col min="13818" max="13818" width="13.5703125" style="146" customWidth="1"/>
    <col min="13819" max="13819" width="17.85546875" style="146" customWidth="1"/>
    <col min="13820" max="13820" width="16.42578125" style="146" customWidth="1"/>
    <col min="13821" max="13821" width="15.7109375" style="146" customWidth="1"/>
    <col min="13822" max="13822" width="15.42578125" style="146" customWidth="1"/>
    <col min="13823" max="13823" width="15.140625" style="146" customWidth="1"/>
    <col min="13824" max="13824" width="4.140625" style="146" customWidth="1"/>
    <col min="13825" max="13825" width="7.85546875" style="146" customWidth="1"/>
    <col min="13826" max="14072" width="9.140625" style="146"/>
    <col min="14073" max="14073" width="6.42578125" style="146" customWidth="1"/>
    <col min="14074" max="14074" width="13.5703125" style="146" customWidth="1"/>
    <col min="14075" max="14075" width="17.85546875" style="146" customWidth="1"/>
    <col min="14076" max="14076" width="16.42578125" style="146" customWidth="1"/>
    <col min="14077" max="14077" width="15.7109375" style="146" customWidth="1"/>
    <col min="14078" max="14078" width="15.42578125" style="146" customWidth="1"/>
    <col min="14079" max="14079" width="15.140625" style="146" customWidth="1"/>
    <col min="14080" max="14080" width="4.140625" style="146" customWidth="1"/>
    <col min="14081" max="14081" width="7.85546875" style="146" customWidth="1"/>
    <col min="14082" max="14328" width="9.140625" style="146"/>
    <col min="14329" max="14329" width="6.42578125" style="146" customWidth="1"/>
    <col min="14330" max="14330" width="13.5703125" style="146" customWidth="1"/>
    <col min="14331" max="14331" width="17.85546875" style="146" customWidth="1"/>
    <col min="14332" max="14332" width="16.42578125" style="146" customWidth="1"/>
    <col min="14333" max="14333" width="15.7109375" style="146" customWidth="1"/>
    <col min="14334" max="14334" width="15.42578125" style="146" customWidth="1"/>
    <col min="14335" max="14335" width="15.140625" style="146" customWidth="1"/>
    <col min="14336" max="14336" width="4.140625" style="146" customWidth="1"/>
    <col min="14337" max="14337" width="7.85546875" style="146" customWidth="1"/>
    <col min="14338" max="14584" width="9.140625" style="146"/>
    <col min="14585" max="14585" width="6.42578125" style="146" customWidth="1"/>
    <col min="14586" max="14586" width="13.5703125" style="146" customWidth="1"/>
    <col min="14587" max="14587" width="17.85546875" style="146" customWidth="1"/>
    <col min="14588" max="14588" width="16.42578125" style="146" customWidth="1"/>
    <col min="14589" max="14589" width="15.7109375" style="146" customWidth="1"/>
    <col min="14590" max="14590" width="15.42578125" style="146" customWidth="1"/>
    <col min="14591" max="14591" width="15.140625" style="146" customWidth="1"/>
    <col min="14592" max="14592" width="4.140625" style="146" customWidth="1"/>
    <col min="14593" max="14593" width="7.85546875" style="146" customWidth="1"/>
    <col min="14594" max="14840" width="9.140625" style="146"/>
    <col min="14841" max="14841" width="6.42578125" style="146" customWidth="1"/>
    <col min="14842" max="14842" width="13.5703125" style="146" customWidth="1"/>
    <col min="14843" max="14843" width="17.85546875" style="146" customWidth="1"/>
    <col min="14844" max="14844" width="16.42578125" style="146" customWidth="1"/>
    <col min="14845" max="14845" width="15.7109375" style="146" customWidth="1"/>
    <col min="14846" max="14846" width="15.42578125" style="146" customWidth="1"/>
    <col min="14847" max="14847" width="15.140625" style="146" customWidth="1"/>
    <col min="14848" max="14848" width="4.140625" style="146" customWidth="1"/>
    <col min="14849" max="14849" width="7.85546875" style="146" customWidth="1"/>
    <col min="14850" max="15096" width="9.140625" style="146"/>
    <col min="15097" max="15097" width="6.42578125" style="146" customWidth="1"/>
    <col min="15098" max="15098" width="13.5703125" style="146" customWidth="1"/>
    <col min="15099" max="15099" width="17.85546875" style="146" customWidth="1"/>
    <col min="15100" max="15100" width="16.42578125" style="146" customWidth="1"/>
    <col min="15101" max="15101" width="15.7109375" style="146" customWidth="1"/>
    <col min="15102" max="15102" width="15.42578125" style="146" customWidth="1"/>
    <col min="15103" max="15103" width="15.140625" style="146" customWidth="1"/>
    <col min="15104" max="15104" width="4.140625" style="146" customWidth="1"/>
    <col min="15105" max="15105" width="7.85546875" style="146" customWidth="1"/>
    <col min="15106" max="15352" width="9.140625" style="146"/>
    <col min="15353" max="15353" width="6.42578125" style="146" customWidth="1"/>
    <col min="15354" max="15354" width="13.5703125" style="146" customWidth="1"/>
    <col min="15355" max="15355" width="17.85546875" style="146" customWidth="1"/>
    <col min="15356" max="15356" width="16.42578125" style="146" customWidth="1"/>
    <col min="15357" max="15357" width="15.7109375" style="146" customWidth="1"/>
    <col min="15358" max="15358" width="15.42578125" style="146" customWidth="1"/>
    <col min="15359" max="15359" width="15.140625" style="146" customWidth="1"/>
    <col min="15360" max="15360" width="4.140625" style="146" customWidth="1"/>
    <col min="15361" max="15361" width="7.85546875" style="146" customWidth="1"/>
    <col min="15362" max="15608" width="9.140625" style="146"/>
    <col min="15609" max="15609" width="6.42578125" style="146" customWidth="1"/>
    <col min="15610" max="15610" width="13.5703125" style="146" customWidth="1"/>
    <col min="15611" max="15611" width="17.85546875" style="146" customWidth="1"/>
    <col min="15612" max="15612" width="16.42578125" style="146" customWidth="1"/>
    <col min="15613" max="15613" width="15.7109375" style="146" customWidth="1"/>
    <col min="15614" max="15614" width="15.42578125" style="146" customWidth="1"/>
    <col min="15615" max="15615" width="15.140625" style="146" customWidth="1"/>
    <col min="15616" max="15616" width="4.140625" style="146" customWidth="1"/>
    <col min="15617" max="15617" width="7.85546875" style="146" customWidth="1"/>
    <col min="15618" max="15864" width="9.140625" style="146"/>
    <col min="15865" max="15865" width="6.42578125" style="146" customWidth="1"/>
    <col min="15866" max="15866" width="13.5703125" style="146" customWidth="1"/>
    <col min="15867" max="15867" width="17.85546875" style="146" customWidth="1"/>
    <col min="15868" max="15868" width="16.42578125" style="146" customWidth="1"/>
    <col min="15869" max="15869" width="15.7109375" style="146" customWidth="1"/>
    <col min="15870" max="15870" width="15.42578125" style="146" customWidth="1"/>
    <col min="15871" max="15871" width="15.140625" style="146" customWidth="1"/>
    <col min="15872" max="15872" width="4.140625" style="146" customWidth="1"/>
    <col min="15873" max="15873" width="7.85546875" style="146" customWidth="1"/>
    <col min="15874" max="16120" width="9.140625" style="146"/>
    <col min="16121" max="16121" width="6.42578125" style="146" customWidth="1"/>
    <col min="16122" max="16122" width="13.5703125" style="146" customWidth="1"/>
    <col min="16123" max="16123" width="17.85546875" style="146" customWidth="1"/>
    <col min="16124" max="16124" width="16.42578125" style="146" customWidth="1"/>
    <col min="16125" max="16125" width="15.7109375" style="146" customWidth="1"/>
    <col min="16126" max="16126" width="15.42578125" style="146" customWidth="1"/>
    <col min="16127" max="16127" width="15.140625" style="146" customWidth="1"/>
    <col min="16128" max="16128" width="4.140625" style="146" customWidth="1"/>
    <col min="16129" max="16129" width="7.85546875" style="146" customWidth="1"/>
    <col min="16130" max="16384" width="9.140625" style="146"/>
  </cols>
  <sheetData>
    <row r="1" spans="1:7" s="145" customFormat="1" ht="23.25" customHeight="1">
      <c r="A1" s="311" t="s">
        <v>30</v>
      </c>
      <c r="B1" s="311"/>
      <c r="C1" s="311"/>
      <c r="D1" s="311"/>
      <c r="E1" s="311"/>
      <c r="F1" s="311"/>
      <c r="G1" s="311"/>
    </row>
    <row r="2" spans="1:7" s="145" customFormat="1" ht="23.25" customHeight="1">
      <c r="A2" s="312" t="s">
        <v>326</v>
      </c>
      <c r="B2" s="312"/>
      <c r="C2" s="312"/>
      <c r="D2" s="312"/>
      <c r="E2" s="312"/>
      <c r="F2" s="312"/>
      <c r="G2" s="312"/>
    </row>
    <row r="3" spans="1:7" s="145" customFormat="1" ht="23.25" customHeight="1">
      <c r="A3" s="312" t="s">
        <v>358</v>
      </c>
      <c r="B3" s="312"/>
      <c r="C3" s="312"/>
      <c r="D3" s="312"/>
      <c r="E3" s="312"/>
      <c r="F3" s="312"/>
      <c r="G3" s="312"/>
    </row>
    <row r="4" spans="1:7" ht="23.25" customHeight="1" thickBot="1">
      <c r="A4" s="313" t="s">
        <v>174</v>
      </c>
      <c r="B4" s="313"/>
      <c r="C4" s="313"/>
      <c r="D4" s="313"/>
      <c r="E4" s="313"/>
      <c r="F4" s="313"/>
      <c r="G4" s="313"/>
    </row>
    <row r="5" spans="1:7" ht="112.5" customHeight="1">
      <c r="A5" s="314" t="s">
        <v>175</v>
      </c>
      <c r="B5" s="316" t="s">
        <v>176</v>
      </c>
      <c r="C5" s="147" t="s">
        <v>327</v>
      </c>
      <c r="D5" s="147" t="s">
        <v>328</v>
      </c>
      <c r="E5" s="147" t="s">
        <v>329</v>
      </c>
      <c r="F5" s="147" t="s">
        <v>893</v>
      </c>
      <c r="G5" s="148" t="s">
        <v>177</v>
      </c>
    </row>
    <row r="6" spans="1:7" ht="30" customHeight="1" thickBot="1">
      <c r="A6" s="315"/>
      <c r="B6" s="317"/>
      <c r="C6" s="149" t="s">
        <v>178</v>
      </c>
      <c r="D6" s="149" t="s">
        <v>179</v>
      </c>
      <c r="E6" s="149" t="s">
        <v>180</v>
      </c>
      <c r="F6" s="149" t="s">
        <v>181</v>
      </c>
      <c r="G6" s="150" t="s">
        <v>182</v>
      </c>
    </row>
    <row r="7" spans="1:7" ht="33" customHeight="1" thickBot="1">
      <c r="A7" s="151">
        <v>1</v>
      </c>
      <c r="B7" s="152" t="s">
        <v>38</v>
      </c>
      <c r="C7" s="175">
        <v>56779</v>
      </c>
      <c r="D7" s="174">
        <v>1711</v>
      </c>
      <c r="E7" s="175">
        <v>58490</v>
      </c>
      <c r="F7" s="175">
        <v>3468</v>
      </c>
      <c r="G7" s="176">
        <f>F7*100/E7</f>
        <v>5.9292186698580958</v>
      </c>
    </row>
    <row r="8" spans="1:7" ht="33" customHeight="1" thickBot="1">
      <c r="A8" s="153">
        <v>2</v>
      </c>
      <c r="B8" s="154" t="s">
        <v>6</v>
      </c>
      <c r="C8" s="179">
        <v>9503</v>
      </c>
      <c r="D8" s="177">
        <v>966</v>
      </c>
      <c r="E8" s="179">
        <v>10469</v>
      </c>
      <c r="F8" s="175">
        <v>75</v>
      </c>
      <c r="G8" s="176">
        <f t="shared" ref="G8:G11" si="0">F8*100/E8</f>
        <v>0.71640080236889869</v>
      </c>
    </row>
    <row r="9" spans="1:7" ht="33" customHeight="1" thickBot="1">
      <c r="A9" s="153">
        <v>3</v>
      </c>
      <c r="B9" s="154" t="s">
        <v>7</v>
      </c>
      <c r="C9" s="179">
        <v>25316</v>
      </c>
      <c r="D9" s="177">
        <v>1484</v>
      </c>
      <c r="E9" s="179">
        <v>26800</v>
      </c>
      <c r="F9" s="175">
        <v>924</v>
      </c>
      <c r="G9" s="176">
        <f t="shared" si="0"/>
        <v>3.4477611940298507</v>
      </c>
    </row>
    <row r="10" spans="1:7" ht="33" customHeight="1" thickBot="1">
      <c r="A10" s="153">
        <v>4</v>
      </c>
      <c r="B10" s="154" t="s">
        <v>8</v>
      </c>
      <c r="C10" s="179">
        <v>32905</v>
      </c>
      <c r="D10" s="177">
        <v>1592</v>
      </c>
      <c r="E10" s="179">
        <v>34497</v>
      </c>
      <c r="F10" s="175">
        <v>1466</v>
      </c>
      <c r="G10" s="176">
        <f t="shared" si="0"/>
        <v>4.2496448966576805</v>
      </c>
    </row>
    <row r="11" spans="1:7" ht="33" customHeight="1" thickBot="1">
      <c r="A11" s="153">
        <v>5</v>
      </c>
      <c r="B11" s="154" t="s">
        <v>9</v>
      </c>
      <c r="C11" s="179">
        <v>61887</v>
      </c>
      <c r="D11" s="177">
        <v>37</v>
      </c>
      <c r="E11" s="179">
        <v>61924</v>
      </c>
      <c r="F11" s="175">
        <v>4516</v>
      </c>
      <c r="G11" s="176">
        <f t="shared" si="0"/>
        <v>7.2928105419546538</v>
      </c>
    </row>
    <row r="12" spans="1:7" ht="31.5" customHeight="1" thickBot="1">
      <c r="A12" s="155"/>
      <c r="B12" s="156" t="s">
        <v>183</v>
      </c>
      <c r="C12" s="178">
        <f>SUM(C7:C11)</f>
        <v>186390</v>
      </c>
      <c r="D12" s="178">
        <f t="shared" ref="D12:F12" si="1">SUM(D7:D11)</f>
        <v>5790</v>
      </c>
      <c r="E12" s="178">
        <f t="shared" si="1"/>
        <v>192180</v>
      </c>
      <c r="F12" s="178">
        <f t="shared" si="1"/>
        <v>10449</v>
      </c>
      <c r="G12" s="176">
        <f>F12*100/E12</f>
        <v>5.4370902279113329</v>
      </c>
    </row>
  </sheetData>
  <mergeCells count="6">
    <mergeCell ref="A1:G1"/>
    <mergeCell ref="A2:G2"/>
    <mergeCell ref="A3:G3"/>
    <mergeCell ref="A4:G4"/>
    <mergeCell ref="A5:A6"/>
    <mergeCell ref="B5:B6"/>
  </mergeCells>
  <printOptions horizontalCentered="1" verticalCentered="1"/>
  <pageMargins left="0.45" right="0.45" top="0.5" bottom="0.5" header="0.3" footer="0.3"/>
  <pageSetup paperSize="9" scale="114" orientation="landscape" blackAndWhite="1"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topLeftCell="A10" workbookViewId="0">
      <selection activeCell="F13" sqref="F13"/>
    </sheetView>
  </sheetViews>
  <sheetFormatPr defaultRowHeight="15"/>
  <cols>
    <col min="1" max="1" width="6.5703125" customWidth="1"/>
    <col min="2" max="2" width="21.7109375" customWidth="1"/>
    <col min="3" max="4" width="13.7109375" customWidth="1"/>
    <col min="5" max="5" width="12.85546875" customWidth="1"/>
    <col min="6" max="6" width="15.28515625" customWidth="1"/>
    <col min="257" max="257" width="6.5703125" customWidth="1"/>
    <col min="258" max="258" width="21.7109375" customWidth="1"/>
    <col min="259" max="260" width="13.7109375" customWidth="1"/>
    <col min="261" max="261" width="12.85546875" customWidth="1"/>
    <col min="262" max="262" width="15.28515625" customWidth="1"/>
    <col min="513" max="513" width="6.5703125" customWidth="1"/>
    <col min="514" max="514" width="21.7109375" customWidth="1"/>
    <col min="515" max="516" width="13.7109375" customWidth="1"/>
    <col min="517" max="517" width="12.85546875" customWidth="1"/>
    <col min="518" max="518" width="15.28515625" customWidth="1"/>
    <col min="769" max="769" width="6.5703125" customWidth="1"/>
    <col min="770" max="770" width="21.7109375" customWidth="1"/>
    <col min="771" max="772" width="13.7109375" customWidth="1"/>
    <col min="773" max="773" width="12.85546875" customWidth="1"/>
    <col min="774" max="774" width="15.28515625" customWidth="1"/>
    <col min="1025" max="1025" width="6.5703125" customWidth="1"/>
    <col min="1026" max="1026" width="21.7109375" customWidth="1"/>
    <col min="1027" max="1028" width="13.7109375" customWidth="1"/>
    <col min="1029" max="1029" width="12.85546875" customWidth="1"/>
    <col min="1030" max="1030" width="15.28515625" customWidth="1"/>
    <col min="1281" max="1281" width="6.5703125" customWidth="1"/>
    <col min="1282" max="1282" width="21.7109375" customWidth="1"/>
    <col min="1283" max="1284" width="13.7109375" customWidth="1"/>
    <col min="1285" max="1285" width="12.85546875" customWidth="1"/>
    <col min="1286" max="1286" width="15.28515625" customWidth="1"/>
    <col min="1537" max="1537" width="6.5703125" customWidth="1"/>
    <col min="1538" max="1538" width="21.7109375" customWidth="1"/>
    <col min="1539" max="1540" width="13.7109375" customWidth="1"/>
    <col min="1541" max="1541" width="12.85546875" customWidth="1"/>
    <col min="1542" max="1542" width="15.28515625" customWidth="1"/>
    <col min="1793" max="1793" width="6.5703125" customWidth="1"/>
    <col min="1794" max="1794" width="21.7109375" customWidth="1"/>
    <col min="1795" max="1796" width="13.7109375" customWidth="1"/>
    <col min="1797" max="1797" width="12.85546875" customWidth="1"/>
    <col min="1798" max="1798" width="15.28515625" customWidth="1"/>
    <col min="2049" max="2049" width="6.5703125" customWidth="1"/>
    <col min="2050" max="2050" width="21.7109375" customWidth="1"/>
    <col min="2051" max="2052" width="13.7109375" customWidth="1"/>
    <col min="2053" max="2053" width="12.85546875" customWidth="1"/>
    <col min="2054" max="2054" width="15.28515625" customWidth="1"/>
    <col min="2305" max="2305" width="6.5703125" customWidth="1"/>
    <col min="2306" max="2306" width="21.7109375" customWidth="1"/>
    <col min="2307" max="2308" width="13.7109375" customWidth="1"/>
    <col min="2309" max="2309" width="12.85546875" customWidth="1"/>
    <col min="2310" max="2310" width="15.28515625" customWidth="1"/>
    <col min="2561" max="2561" width="6.5703125" customWidth="1"/>
    <col min="2562" max="2562" width="21.7109375" customWidth="1"/>
    <col min="2563" max="2564" width="13.7109375" customWidth="1"/>
    <col min="2565" max="2565" width="12.85546875" customWidth="1"/>
    <col min="2566" max="2566" width="15.28515625" customWidth="1"/>
    <col min="2817" max="2817" width="6.5703125" customWidth="1"/>
    <col min="2818" max="2818" width="21.7109375" customWidth="1"/>
    <col min="2819" max="2820" width="13.7109375" customWidth="1"/>
    <col min="2821" max="2821" width="12.85546875" customWidth="1"/>
    <col min="2822" max="2822" width="15.28515625" customWidth="1"/>
    <col min="3073" max="3073" width="6.5703125" customWidth="1"/>
    <col min="3074" max="3074" width="21.7109375" customWidth="1"/>
    <col min="3075" max="3076" width="13.7109375" customWidth="1"/>
    <col min="3077" max="3077" width="12.85546875" customWidth="1"/>
    <col min="3078" max="3078" width="15.28515625" customWidth="1"/>
    <col min="3329" max="3329" width="6.5703125" customWidth="1"/>
    <col min="3330" max="3330" width="21.7109375" customWidth="1"/>
    <col min="3331" max="3332" width="13.7109375" customWidth="1"/>
    <col min="3333" max="3333" width="12.85546875" customWidth="1"/>
    <col min="3334" max="3334" width="15.28515625" customWidth="1"/>
    <col min="3585" max="3585" width="6.5703125" customWidth="1"/>
    <col min="3586" max="3586" width="21.7109375" customWidth="1"/>
    <col min="3587" max="3588" width="13.7109375" customWidth="1"/>
    <col min="3589" max="3589" width="12.85546875" customWidth="1"/>
    <col min="3590" max="3590" width="15.28515625" customWidth="1"/>
    <col min="3841" max="3841" width="6.5703125" customWidth="1"/>
    <col min="3842" max="3842" width="21.7109375" customWidth="1"/>
    <col min="3843" max="3844" width="13.7109375" customWidth="1"/>
    <col min="3845" max="3845" width="12.85546875" customWidth="1"/>
    <col min="3846" max="3846" width="15.28515625" customWidth="1"/>
    <col min="4097" max="4097" width="6.5703125" customWidth="1"/>
    <col min="4098" max="4098" width="21.7109375" customWidth="1"/>
    <col min="4099" max="4100" width="13.7109375" customWidth="1"/>
    <col min="4101" max="4101" width="12.85546875" customWidth="1"/>
    <col min="4102" max="4102" width="15.28515625" customWidth="1"/>
    <col min="4353" max="4353" width="6.5703125" customWidth="1"/>
    <col min="4354" max="4354" width="21.7109375" customWidth="1"/>
    <col min="4355" max="4356" width="13.7109375" customWidth="1"/>
    <col min="4357" max="4357" width="12.85546875" customWidth="1"/>
    <col min="4358" max="4358" width="15.28515625" customWidth="1"/>
    <col min="4609" max="4609" width="6.5703125" customWidth="1"/>
    <col min="4610" max="4610" width="21.7109375" customWidth="1"/>
    <col min="4611" max="4612" width="13.7109375" customWidth="1"/>
    <col min="4613" max="4613" width="12.85546875" customWidth="1"/>
    <col min="4614" max="4614" width="15.28515625" customWidth="1"/>
    <col min="4865" max="4865" width="6.5703125" customWidth="1"/>
    <col min="4866" max="4866" width="21.7109375" customWidth="1"/>
    <col min="4867" max="4868" width="13.7109375" customWidth="1"/>
    <col min="4869" max="4869" width="12.85546875" customWidth="1"/>
    <col min="4870" max="4870" width="15.28515625" customWidth="1"/>
    <col min="5121" max="5121" width="6.5703125" customWidth="1"/>
    <col min="5122" max="5122" width="21.7109375" customWidth="1"/>
    <col min="5123" max="5124" width="13.7109375" customWidth="1"/>
    <col min="5125" max="5125" width="12.85546875" customWidth="1"/>
    <col min="5126" max="5126" width="15.28515625" customWidth="1"/>
    <col min="5377" max="5377" width="6.5703125" customWidth="1"/>
    <col min="5378" max="5378" width="21.7109375" customWidth="1"/>
    <col min="5379" max="5380" width="13.7109375" customWidth="1"/>
    <col min="5381" max="5381" width="12.85546875" customWidth="1"/>
    <col min="5382" max="5382" width="15.28515625" customWidth="1"/>
    <col min="5633" max="5633" width="6.5703125" customWidth="1"/>
    <col min="5634" max="5634" width="21.7109375" customWidth="1"/>
    <col min="5635" max="5636" width="13.7109375" customWidth="1"/>
    <col min="5637" max="5637" width="12.85546875" customWidth="1"/>
    <col min="5638" max="5638" width="15.28515625" customWidth="1"/>
    <col min="5889" max="5889" width="6.5703125" customWidth="1"/>
    <col min="5890" max="5890" width="21.7109375" customWidth="1"/>
    <col min="5891" max="5892" width="13.7109375" customWidth="1"/>
    <col min="5893" max="5893" width="12.85546875" customWidth="1"/>
    <col min="5894" max="5894" width="15.28515625" customWidth="1"/>
    <col min="6145" max="6145" width="6.5703125" customWidth="1"/>
    <col min="6146" max="6146" width="21.7109375" customWidth="1"/>
    <col min="6147" max="6148" width="13.7109375" customWidth="1"/>
    <col min="6149" max="6149" width="12.85546875" customWidth="1"/>
    <col min="6150" max="6150" width="15.28515625" customWidth="1"/>
    <col min="6401" max="6401" width="6.5703125" customWidth="1"/>
    <col min="6402" max="6402" width="21.7109375" customWidth="1"/>
    <col min="6403" max="6404" width="13.7109375" customWidth="1"/>
    <col min="6405" max="6405" width="12.85546875" customWidth="1"/>
    <col min="6406" max="6406" width="15.28515625" customWidth="1"/>
    <col min="6657" max="6657" width="6.5703125" customWidth="1"/>
    <col min="6658" max="6658" width="21.7109375" customWidth="1"/>
    <col min="6659" max="6660" width="13.7109375" customWidth="1"/>
    <col min="6661" max="6661" width="12.85546875" customWidth="1"/>
    <col min="6662" max="6662" width="15.28515625" customWidth="1"/>
    <col min="6913" max="6913" width="6.5703125" customWidth="1"/>
    <col min="6914" max="6914" width="21.7109375" customWidth="1"/>
    <col min="6915" max="6916" width="13.7109375" customWidth="1"/>
    <col min="6917" max="6917" width="12.85546875" customWidth="1"/>
    <col min="6918" max="6918" width="15.28515625" customWidth="1"/>
    <col min="7169" max="7169" width="6.5703125" customWidth="1"/>
    <col min="7170" max="7170" width="21.7109375" customWidth="1"/>
    <col min="7171" max="7172" width="13.7109375" customWidth="1"/>
    <col min="7173" max="7173" width="12.85546875" customWidth="1"/>
    <col min="7174" max="7174" width="15.28515625" customWidth="1"/>
    <col min="7425" max="7425" width="6.5703125" customWidth="1"/>
    <col min="7426" max="7426" width="21.7109375" customWidth="1"/>
    <col min="7427" max="7428" width="13.7109375" customWidth="1"/>
    <col min="7429" max="7429" width="12.85546875" customWidth="1"/>
    <col min="7430" max="7430" width="15.28515625" customWidth="1"/>
    <col min="7681" max="7681" width="6.5703125" customWidth="1"/>
    <col min="7682" max="7682" width="21.7109375" customWidth="1"/>
    <col min="7683" max="7684" width="13.7109375" customWidth="1"/>
    <col min="7685" max="7685" width="12.85546875" customWidth="1"/>
    <col min="7686" max="7686" width="15.28515625" customWidth="1"/>
    <col min="7937" max="7937" width="6.5703125" customWidth="1"/>
    <col min="7938" max="7938" width="21.7109375" customWidth="1"/>
    <col min="7939" max="7940" width="13.7109375" customWidth="1"/>
    <col min="7941" max="7941" width="12.85546875" customWidth="1"/>
    <col min="7942" max="7942" width="15.28515625" customWidth="1"/>
    <col min="8193" max="8193" width="6.5703125" customWidth="1"/>
    <col min="8194" max="8194" width="21.7109375" customWidth="1"/>
    <col min="8195" max="8196" width="13.7109375" customWidth="1"/>
    <col min="8197" max="8197" width="12.85546875" customWidth="1"/>
    <col min="8198" max="8198" width="15.28515625" customWidth="1"/>
    <col min="8449" max="8449" width="6.5703125" customWidth="1"/>
    <col min="8450" max="8450" width="21.7109375" customWidth="1"/>
    <col min="8451" max="8452" width="13.7109375" customWidth="1"/>
    <col min="8453" max="8453" width="12.85546875" customWidth="1"/>
    <col min="8454" max="8454" width="15.28515625" customWidth="1"/>
    <col min="8705" max="8705" width="6.5703125" customWidth="1"/>
    <col min="8706" max="8706" width="21.7109375" customWidth="1"/>
    <col min="8707" max="8708" width="13.7109375" customWidth="1"/>
    <col min="8709" max="8709" width="12.85546875" customWidth="1"/>
    <col min="8710" max="8710" width="15.28515625" customWidth="1"/>
    <col min="8961" max="8961" width="6.5703125" customWidth="1"/>
    <col min="8962" max="8962" width="21.7109375" customWidth="1"/>
    <col min="8963" max="8964" width="13.7109375" customWidth="1"/>
    <col min="8965" max="8965" width="12.85546875" customWidth="1"/>
    <col min="8966" max="8966" width="15.28515625" customWidth="1"/>
    <col min="9217" max="9217" width="6.5703125" customWidth="1"/>
    <col min="9218" max="9218" width="21.7109375" customWidth="1"/>
    <col min="9219" max="9220" width="13.7109375" customWidth="1"/>
    <col min="9221" max="9221" width="12.85546875" customWidth="1"/>
    <col min="9222" max="9222" width="15.28515625" customWidth="1"/>
    <col min="9473" max="9473" width="6.5703125" customWidth="1"/>
    <col min="9474" max="9474" width="21.7109375" customWidth="1"/>
    <col min="9475" max="9476" width="13.7109375" customWidth="1"/>
    <col min="9477" max="9477" width="12.85546875" customWidth="1"/>
    <col min="9478" max="9478" width="15.28515625" customWidth="1"/>
    <col min="9729" max="9729" width="6.5703125" customWidth="1"/>
    <col min="9730" max="9730" width="21.7109375" customWidth="1"/>
    <col min="9731" max="9732" width="13.7109375" customWidth="1"/>
    <col min="9733" max="9733" width="12.85546875" customWidth="1"/>
    <col min="9734" max="9734" width="15.28515625" customWidth="1"/>
    <col min="9985" max="9985" width="6.5703125" customWidth="1"/>
    <col min="9986" max="9986" width="21.7109375" customWidth="1"/>
    <col min="9987" max="9988" width="13.7109375" customWidth="1"/>
    <col min="9989" max="9989" width="12.85546875" customWidth="1"/>
    <col min="9990" max="9990" width="15.28515625" customWidth="1"/>
    <col min="10241" max="10241" width="6.5703125" customWidth="1"/>
    <col min="10242" max="10242" width="21.7109375" customWidth="1"/>
    <col min="10243" max="10244" width="13.7109375" customWidth="1"/>
    <col min="10245" max="10245" width="12.85546875" customWidth="1"/>
    <col min="10246" max="10246" width="15.28515625" customWidth="1"/>
    <col min="10497" max="10497" width="6.5703125" customWidth="1"/>
    <col min="10498" max="10498" width="21.7109375" customWidth="1"/>
    <col min="10499" max="10500" width="13.7109375" customWidth="1"/>
    <col min="10501" max="10501" width="12.85546875" customWidth="1"/>
    <col min="10502" max="10502" width="15.28515625" customWidth="1"/>
    <col min="10753" max="10753" width="6.5703125" customWidth="1"/>
    <col min="10754" max="10754" width="21.7109375" customWidth="1"/>
    <col min="10755" max="10756" width="13.7109375" customWidth="1"/>
    <col min="10757" max="10757" width="12.85546875" customWidth="1"/>
    <col min="10758" max="10758" width="15.28515625" customWidth="1"/>
    <col min="11009" max="11009" width="6.5703125" customWidth="1"/>
    <col min="11010" max="11010" width="21.7109375" customWidth="1"/>
    <col min="11011" max="11012" width="13.7109375" customWidth="1"/>
    <col min="11013" max="11013" width="12.85546875" customWidth="1"/>
    <col min="11014" max="11014" width="15.28515625" customWidth="1"/>
    <col min="11265" max="11265" width="6.5703125" customWidth="1"/>
    <col min="11266" max="11266" width="21.7109375" customWidth="1"/>
    <col min="11267" max="11268" width="13.7109375" customWidth="1"/>
    <col min="11269" max="11269" width="12.85546875" customWidth="1"/>
    <col min="11270" max="11270" width="15.28515625" customWidth="1"/>
    <col min="11521" max="11521" width="6.5703125" customWidth="1"/>
    <col min="11522" max="11522" width="21.7109375" customWidth="1"/>
    <col min="11523" max="11524" width="13.7109375" customWidth="1"/>
    <col min="11525" max="11525" width="12.85546875" customWidth="1"/>
    <col min="11526" max="11526" width="15.28515625" customWidth="1"/>
    <col min="11777" max="11777" width="6.5703125" customWidth="1"/>
    <col min="11778" max="11778" width="21.7109375" customWidth="1"/>
    <col min="11779" max="11780" width="13.7109375" customWidth="1"/>
    <col min="11781" max="11781" width="12.85546875" customWidth="1"/>
    <col min="11782" max="11782" width="15.28515625" customWidth="1"/>
    <col min="12033" max="12033" width="6.5703125" customWidth="1"/>
    <col min="12034" max="12034" width="21.7109375" customWidth="1"/>
    <col min="12035" max="12036" width="13.7109375" customWidth="1"/>
    <col min="12037" max="12037" width="12.85546875" customWidth="1"/>
    <col min="12038" max="12038" width="15.28515625" customWidth="1"/>
    <col min="12289" max="12289" width="6.5703125" customWidth="1"/>
    <col min="12290" max="12290" width="21.7109375" customWidth="1"/>
    <col min="12291" max="12292" width="13.7109375" customWidth="1"/>
    <col min="12293" max="12293" width="12.85546875" customWidth="1"/>
    <col min="12294" max="12294" width="15.28515625" customWidth="1"/>
    <col min="12545" max="12545" width="6.5703125" customWidth="1"/>
    <col min="12546" max="12546" width="21.7109375" customWidth="1"/>
    <col min="12547" max="12548" width="13.7109375" customWidth="1"/>
    <col min="12549" max="12549" width="12.85546875" customWidth="1"/>
    <col min="12550" max="12550" width="15.28515625" customWidth="1"/>
    <col min="12801" max="12801" width="6.5703125" customWidth="1"/>
    <col min="12802" max="12802" width="21.7109375" customWidth="1"/>
    <col min="12803" max="12804" width="13.7109375" customWidth="1"/>
    <col min="12805" max="12805" width="12.85546875" customWidth="1"/>
    <col min="12806" max="12806" width="15.28515625" customWidth="1"/>
    <col min="13057" max="13057" width="6.5703125" customWidth="1"/>
    <col min="13058" max="13058" width="21.7109375" customWidth="1"/>
    <col min="13059" max="13060" width="13.7109375" customWidth="1"/>
    <col min="13061" max="13061" width="12.85546875" customWidth="1"/>
    <col min="13062" max="13062" width="15.28515625" customWidth="1"/>
    <col min="13313" max="13313" width="6.5703125" customWidth="1"/>
    <col min="13314" max="13314" width="21.7109375" customWidth="1"/>
    <col min="13315" max="13316" width="13.7109375" customWidth="1"/>
    <col min="13317" max="13317" width="12.85546875" customWidth="1"/>
    <col min="13318" max="13318" width="15.28515625" customWidth="1"/>
    <col min="13569" max="13569" width="6.5703125" customWidth="1"/>
    <col min="13570" max="13570" width="21.7109375" customWidth="1"/>
    <col min="13571" max="13572" width="13.7109375" customWidth="1"/>
    <col min="13573" max="13573" width="12.85546875" customWidth="1"/>
    <col min="13574" max="13574" width="15.28515625" customWidth="1"/>
    <col min="13825" max="13825" width="6.5703125" customWidth="1"/>
    <col min="13826" max="13826" width="21.7109375" customWidth="1"/>
    <col min="13827" max="13828" width="13.7109375" customWidth="1"/>
    <col min="13829" max="13829" width="12.85546875" customWidth="1"/>
    <col min="13830" max="13830" width="15.28515625" customWidth="1"/>
    <col min="14081" max="14081" width="6.5703125" customWidth="1"/>
    <col min="14082" max="14082" width="21.7109375" customWidth="1"/>
    <col min="14083" max="14084" width="13.7109375" customWidth="1"/>
    <col min="14085" max="14085" width="12.85546875" customWidth="1"/>
    <col min="14086" max="14086" width="15.28515625" customWidth="1"/>
    <col min="14337" max="14337" width="6.5703125" customWidth="1"/>
    <col min="14338" max="14338" width="21.7109375" customWidth="1"/>
    <col min="14339" max="14340" width="13.7109375" customWidth="1"/>
    <col min="14341" max="14341" width="12.85546875" customWidth="1"/>
    <col min="14342" max="14342" width="15.28515625" customWidth="1"/>
    <col min="14593" max="14593" width="6.5703125" customWidth="1"/>
    <col min="14594" max="14594" width="21.7109375" customWidth="1"/>
    <col min="14595" max="14596" width="13.7109375" customWidth="1"/>
    <col min="14597" max="14597" width="12.85546875" customWidth="1"/>
    <col min="14598" max="14598" width="15.28515625" customWidth="1"/>
    <col min="14849" max="14849" width="6.5703125" customWidth="1"/>
    <col min="14850" max="14850" width="21.7109375" customWidth="1"/>
    <col min="14851" max="14852" width="13.7109375" customWidth="1"/>
    <col min="14853" max="14853" width="12.85546875" customWidth="1"/>
    <col min="14854" max="14854" width="15.28515625" customWidth="1"/>
    <col min="15105" max="15105" width="6.5703125" customWidth="1"/>
    <col min="15106" max="15106" width="21.7109375" customWidth="1"/>
    <col min="15107" max="15108" width="13.7109375" customWidth="1"/>
    <col min="15109" max="15109" width="12.85546875" customWidth="1"/>
    <col min="15110" max="15110" width="15.28515625" customWidth="1"/>
    <col min="15361" max="15361" width="6.5703125" customWidth="1"/>
    <col min="15362" max="15362" width="21.7109375" customWidth="1"/>
    <col min="15363" max="15364" width="13.7109375" customWidth="1"/>
    <col min="15365" max="15365" width="12.85546875" customWidth="1"/>
    <col min="15366" max="15366" width="15.28515625" customWidth="1"/>
    <col min="15617" max="15617" width="6.5703125" customWidth="1"/>
    <col min="15618" max="15618" width="21.7109375" customWidth="1"/>
    <col min="15619" max="15620" width="13.7109375" customWidth="1"/>
    <col min="15621" max="15621" width="12.85546875" customWidth="1"/>
    <col min="15622" max="15622" width="15.28515625" customWidth="1"/>
    <col min="15873" max="15873" width="6.5703125" customWidth="1"/>
    <col min="15874" max="15874" width="21.7109375" customWidth="1"/>
    <col min="15875" max="15876" width="13.7109375" customWidth="1"/>
    <col min="15877" max="15877" width="12.85546875" customWidth="1"/>
    <col min="15878" max="15878" width="15.28515625" customWidth="1"/>
    <col min="16129" max="16129" width="6.5703125" customWidth="1"/>
    <col min="16130" max="16130" width="21.7109375" customWidth="1"/>
    <col min="16131" max="16132" width="13.7109375" customWidth="1"/>
    <col min="16133" max="16133" width="12.85546875" customWidth="1"/>
    <col min="16134" max="16134" width="15.28515625" customWidth="1"/>
  </cols>
  <sheetData>
    <row r="1" spans="1:6" ht="18">
      <c r="A1" s="283" t="str">
        <f>'MG COVER PAGE'!A1</f>
        <v>Name of Distribution Licensee: M G V C L</v>
      </c>
      <c r="B1" s="283"/>
      <c r="C1" s="283"/>
      <c r="D1" s="283"/>
      <c r="E1" s="283"/>
    </row>
    <row r="2" spans="1:6" ht="18">
      <c r="A2" s="283" t="str">
        <f>'MG COVER PAGE'!A2</f>
        <v>Annual</v>
      </c>
      <c r="B2" s="283"/>
      <c r="C2" s="283"/>
      <c r="D2" s="283"/>
      <c r="E2" s="283"/>
    </row>
    <row r="3" spans="1:6" ht="18">
      <c r="A3" s="283" t="str">
        <f>'MG COVER PAGE'!A3</f>
        <v>Year: 2023-24</v>
      </c>
      <c r="B3" s="283"/>
      <c r="C3" s="283"/>
      <c r="D3" s="283"/>
      <c r="E3" s="283"/>
    </row>
    <row r="4" spans="1:6" ht="18">
      <c r="A4" s="66" t="s">
        <v>184</v>
      </c>
      <c r="B4" s="67"/>
      <c r="C4" s="67"/>
      <c r="D4" s="67"/>
      <c r="E4" s="67"/>
      <c r="F4" s="67"/>
    </row>
    <row r="5" spans="1:6" ht="18.75" thickBot="1">
      <c r="A5" s="68"/>
      <c r="B5" s="67"/>
      <c r="C5" s="67"/>
      <c r="D5" s="67"/>
      <c r="E5" s="67"/>
      <c r="F5" s="67"/>
    </row>
    <row r="6" spans="1:6" ht="18.75" thickBot="1">
      <c r="A6" s="318" t="s">
        <v>185</v>
      </c>
      <c r="B6" s="319"/>
      <c r="C6" s="319"/>
      <c r="D6" s="319"/>
      <c r="E6" s="319"/>
      <c r="F6" s="320"/>
    </row>
    <row r="7" spans="1:6" ht="18.75" thickBot="1">
      <c r="A7" s="69">
        <v>-1</v>
      </c>
      <c r="B7" s="70">
        <v>-2</v>
      </c>
      <c r="C7" s="70">
        <v>-3</v>
      </c>
      <c r="D7" s="70">
        <v>-4</v>
      </c>
      <c r="E7" s="70">
        <v>-5</v>
      </c>
      <c r="F7" s="70">
        <v>-6</v>
      </c>
    </row>
    <row r="8" spans="1:6" ht="43.5" customHeight="1">
      <c r="A8" s="321" t="s">
        <v>11</v>
      </c>
      <c r="B8" s="321" t="s">
        <v>186</v>
      </c>
      <c r="C8" s="71" t="s">
        <v>187</v>
      </c>
      <c r="D8" s="321" t="s">
        <v>188</v>
      </c>
      <c r="E8" s="321" t="s">
        <v>189</v>
      </c>
      <c r="F8" s="71" t="s">
        <v>190</v>
      </c>
    </row>
    <row r="9" spans="1:6" ht="72" customHeight="1" thickBot="1">
      <c r="A9" s="322"/>
      <c r="B9" s="322"/>
      <c r="C9" s="72" t="s">
        <v>191</v>
      </c>
      <c r="D9" s="322"/>
      <c r="E9" s="322"/>
      <c r="F9" s="72" t="s">
        <v>192</v>
      </c>
    </row>
    <row r="10" spans="1:6" ht="24.95" customHeight="1" thickBot="1">
      <c r="A10" s="73"/>
      <c r="B10" s="74" t="s">
        <v>193</v>
      </c>
      <c r="C10" s="74">
        <v>5764</v>
      </c>
      <c r="D10" s="75" t="s">
        <v>194</v>
      </c>
      <c r="E10" s="76">
        <f>SUM(E11:E15)</f>
        <v>0</v>
      </c>
      <c r="F10" s="250">
        <f>E10*100/C10</f>
        <v>0</v>
      </c>
    </row>
    <row r="11" spans="1:6" ht="24.95" customHeight="1" thickBot="1">
      <c r="A11" s="77">
        <v>1</v>
      </c>
      <c r="B11" s="76" t="s">
        <v>195</v>
      </c>
      <c r="C11" s="76">
        <v>4092</v>
      </c>
      <c r="D11" s="75" t="s">
        <v>196</v>
      </c>
      <c r="E11" s="78">
        <v>0</v>
      </c>
      <c r="F11" s="78">
        <f>E11*100/C11</f>
        <v>0</v>
      </c>
    </row>
    <row r="12" spans="1:6" ht="24.95" customHeight="1" thickBot="1">
      <c r="A12" s="77">
        <v>2</v>
      </c>
      <c r="B12" s="76" t="s">
        <v>197</v>
      </c>
      <c r="C12" s="76">
        <v>968</v>
      </c>
      <c r="D12" s="75" t="s">
        <v>196</v>
      </c>
      <c r="E12" s="78">
        <v>0</v>
      </c>
      <c r="F12" s="78">
        <f>E12*100/C12</f>
        <v>0</v>
      </c>
    </row>
    <row r="13" spans="1:6" ht="24.95" customHeight="1" thickBot="1">
      <c r="A13" s="77">
        <v>3</v>
      </c>
      <c r="B13" s="76" t="s">
        <v>198</v>
      </c>
      <c r="C13" s="76">
        <v>92</v>
      </c>
      <c r="D13" s="75" t="s">
        <v>196</v>
      </c>
      <c r="E13" s="78">
        <v>0</v>
      </c>
      <c r="F13" s="250">
        <f>E13*100/C13</f>
        <v>0</v>
      </c>
    </row>
    <row r="14" spans="1:6" ht="24.95" customHeight="1" thickBot="1">
      <c r="A14" s="77">
        <v>4</v>
      </c>
      <c r="B14" s="76" t="s">
        <v>199</v>
      </c>
      <c r="C14" s="76">
        <v>572</v>
      </c>
      <c r="D14" s="75" t="s">
        <v>196</v>
      </c>
      <c r="E14" s="78">
        <v>0</v>
      </c>
      <c r="F14" s="78">
        <v>0</v>
      </c>
    </row>
    <row r="15" spans="1:6" ht="24.95" customHeight="1" thickBot="1">
      <c r="A15" s="77">
        <v>5</v>
      </c>
      <c r="B15" s="76" t="s">
        <v>200</v>
      </c>
      <c r="C15" s="76">
        <v>40</v>
      </c>
      <c r="D15" s="75" t="s">
        <v>196</v>
      </c>
      <c r="E15" s="78">
        <v>0</v>
      </c>
      <c r="F15" s="78">
        <v>0</v>
      </c>
    </row>
    <row r="16" spans="1:6" ht="24.95" customHeight="1" thickBot="1">
      <c r="A16" s="77"/>
      <c r="B16" s="74" t="s">
        <v>201</v>
      </c>
      <c r="C16" s="74">
        <v>0</v>
      </c>
      <c r="D16" s="75" t="s">
        <v>196</v>
      </c>
      <c r="E16" s="76"/>
      <c r="F16" s="79"/>
    </row>
    <row r="17" spans="1:6" ht="24.95" customHeight="1" thickBot="1">
      <c r="A17" s="77">
        <v>6</v>
      </c>
      <c r="B17" s="76" t="s">
        <v>202</v>
      </c>
      <c r="C17" s="76">
        <v>20</v>
      </c>
      <c r="D17" s="75" t="s">
        <v>196</v>
      </c>
      <c r="E17" s="78">
        <v>0</v>
      </c>
      <c r="F17" s="79">
        <f>E17*100/C17</f>
        <v>0</v>
      </c>
    </row>
  </sheetData>
  <mergeCells count="8">
    <mergeCell ref="A1:E1"/>
    <mergeCell ref="A2:E2"/>
    <mergeCell ref="A3:E3"/>
    <mergeCell ref="A6:F6"/>
    <mergeCell ref="A8:A9"/>
    <mergeCell ref="B8:B9"/>
    <mergeCell ref="D8:D9"/>
    <mergeCell ref="E8:E9"/>
  </mergeCells>
  <printOptions horizontalCentered="1" verticalCentered="1"/>
  <pageMargins left="0.45" right="0.45" top="0.5" bottom="0.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4" workbookViewId="0">
      <selection activeCell="G8" sqref="G8"/>
    </sheetView>
  </sheetViews>
  <sheetFormatPr defaultRowHeight="15"/>
  <cols>
    <col min="1" max="1" width="25.28515625" customWidth="1"/>
    <col min="2" max="2" width="14.28515625" customWidth="1"/>
    <col min="3" max="3" width="18.7109375" customWidth="1"/>
    <col min="4" max="4" width="14.140625" customWidth="1"/>
    <col min="5" max="5" width="15.42578125" customWidth="1"/>
    <col min="257" max="257" width="25.28515625" customWidth="1"/>
    <col min="258" max="258" width="14.28515625" customWidth="1"/>
    <col min="259" max="259" width="18.7109375" customWidth="1"/>
    <col min="260" max="260" width="14.140625" customWidth="1"/>
    <col min="261" max="261" width="15.42578125" customWidth="1"/>
    <col min="513" max="513" width="25.28515625" customWidth="1"/>
    <col min="514" max="514" width="14.28515625" customWidth="1"/>
    <col min="515" max="515" width="18.7109375" customWidth="1"/>
    <col min="516" max="516" width="14.140625" customWidth="1"/>
    <col min="517" max="517" width="15.42578125" customWidth="1"/>
    <col min="769" max="769" width="25.28515625" customWidth="1"/>
    <col min="770" max="770" width="14.28515625" customWidth="1"/>
    <col min="771" max="771" width="18.7109375" customWidth="1"/>
    <col min="772" max="772" width="14.140625" customWidth="1"/>
    <col min="773" max="773" width="15.42578125" customWidth="1"/>
    <col min="1025" max="1025" width="25.28515625" customWidth="1"/>
    <col min="1026" max="1026" width="14.28515625" customWidth="1"/>
    <col min="1027" max="1027" width="18.7109375" customWidth="1"/>
    <col min="1028" max="1028" width="14.140625" customWidth="1"/>
    <col min="1029" max="1029" width="15.42578125" customWidth="1"/>
    <col min="1281" max="1281" width="25.28515625" customWidth="1"/>
    <col min="1282" max="1282" width="14.28515625" customWidth="1"/>
    <col min="1283" max="1283" width="18.7109375" customWidth="1"/>
    <col min="1284" max="1284" width="14.140625" customWidth="1"/>
    <col min="1285" max="1285" width="15.42578125" customWidth="1"/>
    <col min="1537" max="1537" width="25.28515625" customWidth="1"/>
    <col min="1538" max="1538" width="14.28515625" customWidth="1"/>
    <col min="1539" max="1539" width="18.7109375" customWidth="1"/>
    <col min="1540" max="1540" width="14.140625" customWidth="1"/>
    <col min="1541" max="1541" width="15.42578125" customWidth="1"/>
    <col min="1793" max="1793" width="25.28515625" customWidth="1"/>
    <col min="1794" max="1794" width="14.28515625" customWidth="1"/>
    <col min="1795" max="1795" width="18.7109375" customWidth="1"/>
    <col min="1796" max="1796" width="14.140625" customWidth="1"/>
    <col min="1797" max="1797" width="15.42578125" customWidth="1"/>
    <col min="2049" max="2049" width="25.28515625" customWidth="1"/>
    <col min="2050" max="2050" width="14.28515625" customWidth="1"/>
    <col min="2051" max="2051" width="18.7109375" customWidth="1"/>
    <col min="2052" max="2052" width="14.140625" customWidth="1"/>
    <col min="2053" max="2053" width="15.42578125" customWidth="1"/>
    <col min="2305" max="2305" width="25.28515625" customWidth="1"/>
    <col min="2306" max="2306" width="14.28515625" customWidth="1"/>
    <col min="2307" max="2307" width="18.7109375" customWidth="1"/>
    <col min="2308" max="2308" width="14.140625" customWidth="1"/>
    <col min="2309" max="2309" width="15.42578125" customWidth="1"/>
    <col min="2561" max="2561" width="25.28515625" customWidth="1"/>
    <col min="2562" max="2562" width="14.28515625" customWidth="1"/>
    <col min="2563" max="2563" width="18.7109375" customWidth="1"/>
    <col min="2564" max="2564" width="14.140625" customWidth="1"/>
    <col min="2565" max="2565" width="15.42578125" customWidth="1"/>
    <col min="2817" max="2817" width="25.28515625" customWidth="1"/>
    <col min="2818" max="2818" width="14.28515625" customWidth="1"/>
    <col min="2819" max="2819" width="18.7109375" customWidth="1"/>
    <col min="2820" max="2820" width="14.140625" customWidth="1"/>
    <col min="2821" max="2821" width="15.42578125" customWidth="1"/>
    <col min="3073" max="3073" width="25.28515625" customWidth="1"/>
    <col min="3074" max="3074" width="14.28515625" customWidth="1"/>
    <col min="3075" max="3075" width="18.7109375" customWidth="1"/>
    <col min="3076" max="3076" width="14.140625" customWidth="1"/>
    <col min="3077" max="3077" width="15.42578125" customWidth="1"/>
    <col min="3329" max="3329" width="25.28515625" customWidth="1"/>
    <col min="3330" max="3330" width="14.28515625" customWidth="1"/>
    <col min="3331" max="3331" width="18.7109375" customWidth="1"/>
    <col min="3332" max="3332" width="14.140625" customWidth="1"/>
    <col min="3333" max="3333" width="15.42578125" customWidth="1"/>
    <col min="3585" max="3585" width="25.28515625" customWidth="1"/>
    <col min="3586" max="3586" width="14.28515625" customWidth="1"/>
    <col min="3587" max="3587" width="18.7109375" customWidth="1"/>
    <col min="3588" max="3588" width="14.140625" customWidth="1"/>
    <col min="3589" max="3589" width="15.42578125" customWidth="1"/>
    <col min="3841" max="3841" width="25.28515625" customWidth="1"/>
    <col min="3842" max="3842" width="14.28515625" customWidth="1"/>
    <col min="3843" max="3843" width="18.7109375" customWidth="1"/>
    <col min="3844" max="3844" width="14.140625" customWidth="1"/>
    <col min="3845" max="3845" width="15.42578125" customWidth="1"/>
    <col min="4097" max="4097" width="25.28515625" customWidth="1"/>
    <col min="4098" max="4098" width="14.28515625" customWidth="1"/>
    <col min="4099" max="4099" width="18.7109375" customWidth="1"/>
    <col min="4100" max="4100" width="14.140625" customWidth="1"/>
    <col min="4101" max="4101" width="15.42578125" customWidth="1"/>
    <col min="4353" max="4353" width="25.28515625" customWidth="1"/>
    <col min="4354" max="4354" width="14.28515625" customWidth="1"/>
    <col min="4355" max="4355" width="18.7109375" customWidth="1"/>
    <col min="4356" max="4356" width="14.140625" customWidth="1"/>
    <col min="4357" max="4357" width="15.42578125" customWidth="1"/>
    <col min="4609" max="4609" width="25.28515625" customWidth="1"/>
    <col min="4610" max="4610" width="14.28515625" customWidth="1"/>
    <col min="4611" max="4611" width="18.7109375" customWidth="1"/>
    <col min="4612" max="4612" width="14.140625" customWidth="1"/>
    <col min="4613" max="4613" width="15.42578125" customWidth="1"/>
    <col min="4865" max="4865" width="25.28515625" customWidth="1"/>
    <col min="4866" max="4866" width="14.28515625" customWidth="1"/>
    <col min="4867" max="4867" width="18.7109375" customWidth="1"/>
    <col min="4868" max="4868" width="14.140625" customWidth="1"/>
    <col min="4869" max="4869" width="15.42578125" customWidth="1"/>
    <col min="5121" max="5121" width="25.28515625" customWidth="1"/>
    <col min="5122" max="5122" width="14.28515625" customWidth="1"/>
    <col min="5123" max="5123" width="18.7109375" customWidth="1"/>
    <col min="5124" max="5124" width="14.140625" customWidth="1"/>
    <col min="5125" max="5125" width="15.42578125" customWidth="1"/>
    <col min="5377" max="5377" width="25.28515625" customWidth="1"/>
    <col min="5378" max="5378" width="14.28515625" customWidth="1"/>
    <col min="5379" max="5379" width="18.7109375" customWidth="1"/>
    <col min="5380" max="5380" width="14.140625" customWidth="1"/>
    <col min="5381" max="5381" width="15.42578125" customWidth="1"/>
    <col min="5633" max="5633" width="25.28515625" customWidth="1"/>
    <col min="5634" max="5634" width="14.28515625" customWidth="1"/>
    <col min="5635" max="5635" width="18.7109375" customWidth="1"/>
    <col min="5636" max="5636" width="14.140625" customWidth="1"/>
    <col min="5637" max="5637" width="15.42578125" customWidth="1"/>
    <col min="5889" max="5889" width="25.28515625" customWidth="1"/>
    <col min="5890" max="5890" width="14.28515625" customWidth="1"/>
    <col min="5891" max="5891" width="18.7109375" customWidth="1"/>
    <col min="5892" max="5892" width="14.140625" customWidth="1"/>
    <col min="5893" max="5893" width="15.42578125" customWidth="1"/>
    <col min="6145" max="6145" width="25.28515625" customWidth="1"/>
    <col min="6146" max="6146" width="14.28515625" customWidth="1"/>
    <col min="6147" max="6147" width="18.7109375" customWidth="1"/>
    <col min="6148" max="6148" width="14.140625" customWidth="1"/>
    <col min="6149" max="6149" width="15.42578125" customWidth="1"/>
    <col min="6401" max="6401" width="25.28515625" customWidth="1"/>
    <col min="6402" max="6402" width="14.28515625" customWidth="1"/>
    <col min="6403" max="6403" width="18.7109375" customWidth="1"/>
    <col min="6404" max="6404" width="14.140625" customWidth="1"/>
    <col min="6405" max="6405" width="15.42578125" customWidth="1"/>
    <col min="6657" max="6657" width="25.28515625" customWidth="1"/>
    <col min="6658" max="6658" width="14.28515625" customWidth="1"/>
    <col min="6659" max="6659" width="18.7109375" customWidth="1"/>
    <col min="6660" max="6660" width="14.140625" customWidth="1"/>
    <col min="6661" max="6661" width="15.42578125" customWidth="1"/>
    <col min="6913" max="6913" width="25.28515625" customWidth="1"/>
    <col min="6914" max="6914" width="14.28515625" customWidth="1"/>
    <col min="6915" max="6915" width="18.7109375" customWidth="1"/>
    <col min="6916" max="6916" width="14.140625" customWidth="1"/>
    <col min="6917" max="6917" width="15.42578125" customWidth="1"/>
    <col min="7169" max="7169" width="25.28515625" customWidth="1"/>
    <col min="7170" max="7170" width="14.28515625" customWidth="1"/>
    <col min="7171" max="7171" width="18.7109375" customWidth="1"/>
    <col min="7172" max="7172" width="14.140625" customWidth="1"/>
    <col min="7173" max="7173" width="15.42578125" customWidth="1"/>
    <col min="7425" max="7425" width="25.28515625" customWidth="1"/>
    <col min="7426" max="7426" width="14.28515625" customWidth="1"/>
    <col min="7427" max="7427" width="18.7109375" customWidth="1"/>
    <col min="7428" max="7428" width="14.140625" customWidth="1"/>
    <col min="7429" max="7429" width="15.42578125" customWidth="1"/>
    <col min="7681" max="7681" width="25.28515625" customWidth="1"/>
    <col min="7682" max="7682" width="14.28515625" customWidth="1"/>
    <col min="7683" max="7683" width="18.7109375" customWidth="1"/>
    <col min="7684" max="7684" width="14.140625" customWidth="1"/>
    <col min="7685" max="7685" width="15.42578125" customWidth="1"/>
    <col min="7937" max="7937" width="25.28515625" customWidth="1"/>
    <col min="7938" max="7938" width="14.28515625" customWidth="1"/>
    <col min="7939" max="7939" width="18.7109375" customWidth="1"/>
    <col min="7940" max="7940" width="14.140625" customWidth="1"/>
    <col min="7941" max="7941" width="15.42578125" customWidth="1"/>
    <col min="8193" max="8193" width="25.28515625" customWidth="1"/>
    <col min="8194" max="8194" width="14.28515625" customWidth="1"/>
    <col min="8195" max="8195" width="18.7109375" customWidth="1"/>
    <col min="8196" max="8196" width="14.140625" customWidth="1"/>
    <col min="8197" max="8197" width="15.42578125" customWidth="1"/>
    <col min="8449" max="8449" width="25.28515625" customWidth="1"/>
    <col min="8450" max="8450" width="14.28515625" customWidth="1"/>
    <col min="8451" max="8451" width="18.7109375" customWidth="1"/>
    <col min="8452" max="8452" width="14.140625" customWidth="1"/>
    <col min="8453" max="8453" width="15.42578125" customWidth="1"/>
    <col min="8705" max="8705" width="25.28515625" customWidth="1"/>
    <col min="8706" max="8706" width="14.28515625" customWidth="1"/>
    <col min="8707" max="8707" width="18.7109375" customWidth="1"/>
    <col min="8708" max="8708" width="14.140625" customWidth="1"/>
    <col min="8709" max="8709" width="15.42578125" customWidth="1"/>
    <col min="8961" max="8961" width="25.28515625" customWidth="1"/>
    <col min="8962" max="8962" width="14.28515625" customWidth="1"/>
    <col min="8963" max="8963" width="18.7109375" customWidth="1"/>
    <col min="8964" max="8964" width="14.140625" customWidth="1"/>
    <col min="8965" max="8965" width="15.42578125" customWidth="1"/>
    <col min="9217" max="9217" width="25.28515625" customWidth="1"/>
    <col min="9218" max="9218" width="14.28515625" customWidth="1"/>
    <col min="9219" max="9219" width="18.7109375" customWidth="1"/>
    <col min="9220" max="9220" width="14.140625" customWidth="1"/>
    <col min="9221" max="9221" width="15.42578125" customWidth="1"/>
    <col min="9473" max="9473" width="25.28515625" customWidth="1"/>
    <col min="9474" max="9474" width="14.28515625" customWidth="1"/>
    <col min="9475" max="9475" width="18.7109375" customWidth="1"/>
    <col min="9476" max="9476" width="14.140625" customWidth="1"/>
    <col min="9477" max="9477" width="15.42578125" customWidth="1"/>
    <col min="9729" max="9729" width="25.28515625" customWidth="1"/>
    <col min="9730" max="9730" width="14.28515625" customWidth="1"/>
    <col min="9731" max="9731" width="18.7109375" customWidth="1"/>
    <col min="9732" max="9732" width="14.140625" customWidth="1"/>
    <col min="9733" max="9733" width="15.42578125" customWidth="1"/>
    <col min="9985" max="9985" width="25.28515625" customWidth="1"/>
    <col min="9986" max="9986" width="14.28515625" customWidth="1"/>
    <col min="9987" max="9987" width="18.7109375" customWidth="1"/>
    <col min="9988" max="9988" width="14.140625" customWidth="1"/>
    <col min="9989" max="9989" width="15.42578125" customWidth="1"/>
    <col min="10241" max="10241" width="25.28515625" customWidth="1"/>
    <col min="10242" max="10242" width="14.28515625" customWidth="1"/>
    <col min="10243" max="10243" width="18.7109375" customWidth="1"/>
    <col min="10244" max="10244" width="14.140625" customWidth="1"/>
    <col min="10245" max="10245" width="15.42578125" customWidth="1"/>
    <col min="10497" max="10497" width="25.28515625" customWidth="1"/>
    <col min="10498" max="10498" width="14.28515625" customWidth="1"/>
    <col min="10499" max="10499" width="18.7109375" customWidth="1"/>
    <col min="10500" max="10500" width="14.140625" customWidth="1"/>
    <col min="10501" max="10501" width="15.42578125" customWidth="1"/>
    <col min="10753" max="10753" width="25.28515625" customWidth="1"/>
    <col min="10754" max="10754" width="14.28515625" customWidth="1"/>
    <col min="10755" max="10755" width="18.7109375" customWidth="1"/>
    <col min="10756" max="10756" width="14.140625" customWidth="1"/>
    <col min="10757" max="10757" width="15.42578125" customWidth="1"/>
    <col min="11009" max="11009" width="25.28515625" customWidth="1"/>
    <col min="11010" max="11010" width="14.28515625" customWidth="1"/>
    <col min="11011" max="11011" width="18.7109375" customWidth="1"/>
    <col min="11012" max="11012" width="14.140625" customWidth="1"/>
    <col min="11013" max="11013" width="15.42578125" customWidth="1"/>
    <col min="11265" max="11265" width="25.28515625" customWidth="1"/>
    <col min="11266" max="11266" width="14.28515625" customWidth="1"/>
    <col min="11267" max="11267" width="18.7109375" customWidth="1"/>
    <col min="11268" max="11268" width="14.140625" customWidth="1"/>
    <col min="11269" max="11269" width="15.42578125" customWidth="1"/>
    <col min="11521" max="11521" width="25.28515625" customWidth="1"/>
    <col min="11522" max="11522" width="14.28515625" customWidth="1"/>
    <col min="11523" max="11523" width="18.7109375" customWidth="1"/>
    <col min="11524" max="11524" width="14.140625" customWidth="1"/>
    <col min="11525" max="11525" width="15.42578125" customWidth="1"/>
    <col min="11777" max="11777" width="25.28515625" customWidth="1"/>
    <col min="11778" max="11778" width="14.28515625" customWidth="1"/>
    <col min="11779" max="11779" width="18.7109375" customWidth="1"/>
    <col min="11780" max="11780" width="14.140625" customWidth="1"/>
    <col min="11781" max="11781" width="15.42578125" customWidth="1"/>
    <col min="12033" max="12033" width="25.28515625" customWidth="1"/>
    <col min="12034" max="12034" width="14.28515625" customWidth="1"/>
    <col min="12035" max="12035" width="18.7109375" customWidth="1"/>
    <col min="12036" max="12036" width="14.140625" customWidth="1"/>
    <col min="12037" max="12037" width="15.42578125" customWidth="1"/>
    <col min="12289" max="12289" width="25.28515625" customWidth="1"/>
    <col min="12290" max="12290" width="14.28515625" customWidth="1"/>
    <col min="12291" max="12291" width="18.7109375" customWidth="1"/>
    <col min="12292" max="12292" width="14.140625" customWidth="1"/>
    <col min="12293" max="12293" width="15.42578125" customWidth="1"/>
    <col min="12545" max="12545" width="25.28515625" customWidth="1"/>
    <col min="12546" max="12546" width="14.28515625" customWidth="1"/>
    <col min="12547" max="12547" width="18.7109375" customWidth="1"/>
    <col min="12548" max="12548" width="14.140625" customWidth="1"/>
    <col min="12549" max="12549" width="15.42578125" customWidth="1"/>
    <col min="12801" max="12801" width="25.28515625" customWidth="1"/>
    <col min="12802" max="12802" width="14.28515625" customWidth="1"/>
    <col min="12803" max="12803" width="18.7109375" customWidth="1"/>
    <col min="12804" max="12804" width="14.140625" customWidth="1"/>
    <col min="12805" max="12805" width="15.42578125" customWidth="1"/>
    <col min="13057" max="13057" width="25.28515625" customWidth="1"/>
    <col min="13058" max="13058" width="14.28515625" customWidth="1"/>
    <col min="13059" max="13059" width="18.7109375" customWidth="1"/>
    <col min="13060" max="13060" width="14.140625" customWidth="1"/>
    <col min="13061" max="13061" width="15.42578125" customWidth="1"/>
    <col min="13313" max="13313" width="25.28515625" customWidth="1"/>
    <col min="13314" max="13314" width="14.28515625" customWidth="1"/>
    <col min="13315" max="13315" width="18.7109375" customWidth="1"/>
    <col min="13316" max="13316" width="14.140625" customWidth="1"/>
    <col min="13317" max="13317" width="15.42578125" customWidth="1"/>
    <col min="13569" max="13569" width="25.28515625" customWidth="1"/>
    <col min="13570" max="13570" width="14.28515625" customWidth="1"/>
    <col min="13571" max="13571" width="18.7109375" customWidth="1"/>
    <col min="13572" max="13572" width="14.140625" customWidth="1"/>
    <col min="13573" max="13573" width="15.42578125" customWidth="1"/>
    <col min="13825" max="13825" width="25.28515625" customWidth="1"/>
    <col min="13826" max="13826" width="14.28515625" customWidth="1"/>
    <col min="13827" max="13827" width="18.7109375" customWidth="1"/>
    <col min="13828" max="13828" width="14.140625" customWidth="1"/>
    <col min="13829" max="13829" width="15.42578125" customWidth="1"/>
    <col min="14081" max="14081" width="25.28515625" customWidth="1"/>
    <col min="14082" max="14082" width="14.28515625" customWidth="1"/>
    <col min="14083" max="14083" width="18.7109375" customWidth="1"/>
    <col min="14084" max="14084" width="14.140625" customWidth="1"/>
    <col min="14085" max="14085" width="15.42578125" customWidth="1"/>
    <col min="14337" max="14337" width="25.28515625" customWidth="1"/>
    <col min="14338" max="14338" width="14.28515625" customWidth="1"/>
    <col min="14339" max="14339" width="18.7109375" customWidth="1"/>
    <col min="14340" max="14340" width="14.140625" customWidth="1"/>
    <col min="14341" max="14341" width="15.42578125" customWidth="1"/>
    <col min="14593" max="14593" width="25.28515625" customWidth="1"/>
    <col min="14594" max="14594" width="14.28515625" customWidth="1"/>
    <col min="14595" max="14595" width="18.7109375" customWidth="1"/>
    <col min="14596" max="14596" width="14.140625" customWidth="1"/>
    <col min="14597" max="14597" width="15.42578125" customWidth="1"/>
    <col min="14849" max="14849" width="25.28515625" customWidth="1"/>
    <col min="14850" max="14850" width="14.28515625" customWidth="1"/>
    <col min="14851" max="14851" width="18.7109375" customWidth="1"/>
    <col min="14852" max="14852" width="14.140625" customWidth="1"/>
    <col min="14853" max="14853" width="15.42578125" customWidth="1"/>
    <col min="15105" max="15105" width="25.28515625" customWidth="1"/>
    <col min="15106" max="15106" width="14.28515625" customWidth="1"/>
    <col min="15107" max="15107" width="18.7109375" customWidth="1"/>
    <col min="15108" max="15108" width="14.140625" customWidth="1"/>
    <col min="15109" max="15109" width="15.42578125" customWidth="1"/>
    <col min="15361" max="15361" width="25.28515625" customWidth="1"/>
    <col min="15362" max="15362" width="14.28515625" customWidth="1"/>
    <col min="15363" max="15363" width="18.7109375" customWidth="1"/>
    <col min="15364" max="15364" width="14.140625" customWidth="1"/>
    <col min="15365" max="15365" width="15.42578125" customWidth="1"/>
    <col min="15617" max="15617" width="25.28515625" customWidth="1"/>
    <col min="15618" max="15618" width="14.28515625" customWidth="1"/>
    <col min="15619" max="15619" width="18.7109375" customWidth="1"/>
    <col min="15620" max="15620" width="14.140625" customWidth="1"/>
    <col min="15621" max="15621" width="15.42578125" customWidth="1"/>
    <col min="15873" max="15873" width="25.28515625" customWidth="1"/>
    <col min="15874" max="15874" width="14.28515625" customWidth="1"/>
    <col min="15875" max="15875" width="18.7109375" customWidth="1"/>
    <col min="15876" max="15876" width="14.140625" customWidth="1"/>
    <col min="15877" max="15877" width="15.42578125" customWidth="1"/>
    <col min="16129" max="16129" width="25.28515625" customWidth="1"/>
    <col min="16130" max="16130" width="14.28515625" customWidth="1"/>
    <col min="16131" max="16131" width="18.7109375" customWidth="1"/>
    <col min="16132" max="16132" width="14.140625" customWidth="1"/>
    <col min="16133" max="16133" width="15.42578125" customWidth="1"/>
  </cols>
  <sheetData>
    <row r="1" spans="1:7" ht="18">
      <c r="A1" s="283" t="str">
        <f>'MG COVER PAGE'!A1</f>
        <v>Name of Distribution Licensee: M G V C L</v>
      </c>
      <c r="B1" s="283"/>
      <c r="C1" s="283"/>
      <c r="D1" s="283"/>
      <c r="E1" s="283"/>
    </row>
    <row r="2" spans="1:7" ht="18">
      <c r="A2" s="283" t="str">
        <f>'MG COVER PAGE'!A2</f>
        <v>Annual</v>
      </c>
      <c r="B2" s="283"/>
      <c r="C2" s="283"/>
      <c r="D2" s="283"/>
      <c r="E2" s="283"/>
    </row>
    <row r="3" spans="1:7" ht="18">
      <c r="A3" s="283" t="str">
        <f>'MG COVER PAGE'!A3</f>
        <v>Year: 2023-24</v>
      </c>
      <c r="B3" s="283"/>
      <c r="C3" s="283"/>
      <c r="D3" s="283"/>
      <c r="E3" s="283"/>
    </row>
    <row r="4" spans="1:7" ht="18">
      <c r="A4" s="80" t="s">
        <v>203</v>
      </c>
      <c r="B4" s="35"/>
      <c r="C4" s="35"/>
      <c r="D4" s="35"/>
      <c r="E4" s="35"/>
    </row>
    <row r="5" spans="1:7" ht="22.5" customHeight="1" thickBot="1">
      <c r="A5" s="323" t="s">
        <v>204</v>
      </c>
      <c r="B5" s="323"/>
      <c r="C5" s="323"/>
      <c r="D5" s="323"/>
      <c r="E5" s="323"/>
    </row>
    <row r="6" spans="1:7" ht="18">
      <c r="A6" s="81">
        <v>-1</v>
      </c>
      <c r="B6" s="82">
        <v>-2</v>
      </c>
      <c r="C6" s="82">
        <v>-3</v>
      </c>
      <c r="D6" s="82">
        <v>-4</v>
      </c>
      <c r="E6" s="83">
        <v>-5</v>
      </c>
    </row>
    <row r="7" spans="1:7" ht="36">
      <c r="A7" s="324" t="s">
        <v>205</v>
      </c>
      <c r="B7" s="326" t="s">
        <v>206</v>
      </c>
      <c r="C7" s="326" t="s">
        <v>207</v>
      </c>
      <c r="D7" s="326" t="s">
        <v>189</v>
      </c>
      <c r="E7" s="84" t="s">
        <v>208</v>
      </c>
    </row>
    <row r="8" spans="1:7" ht="68.25" customHeight="1" thickBot="1">
      <c r="A8" s="325"/>
      <c r="B8" s="327"/>
      <c r="C8" s="327"/>
      <c r="D8" s="327"/>
      <c r="E8" s="85" t="s">
        <v>209</v>
      </c>
    </row>
    <row r="9" spans="1:7" ht="35.1" customHeight="1">
      <c r="A9" s="86" t="s">
        <v>210</v>
      </c>
      <c r="B9" s="86">
        <v>224</v>
      </c>
      <c r="C9" s="86" t="s">
        <v>211</v>
      </c>
      <c r="D9" s="86">
        <v>0</v>
      </c>
      <c r="E9" s="87">
        <f>D9*100/B9</f>
        <v>0</v>
      </c>
      <c r="F9" s="88"/>
      <c r="G9" s="88"/>
    </row>
    <row r="10" spans="1:7" ht="35.1" customHeight="1">
      <c r="A10" s="89" t="s">
        <v>212</v>
      </c>
      <c r="B10" s="89">
        <v>96</v>
      </c>
      <c r="C10" s="89" t="s">
        <v>213</v>
      </c>
      <c r="D10" s="89">
        <v>0</v>
      </c>
      <c r="E10" s="89">
        <v>0</v>
      </c>
    </row>
    <row r="11" spans="1:7" ht="35.1" customHeight="1">
      <c r="A11" s="89" t="s">
        <v>214</v>
      </c>
      <c r="B11" s="89">
        <v>4</v>
      </c>
      <c r="C11" s="89" t="s">
        <v>215</v>
      </c>
      <c r="D11" s="89">
        <v>0</v>
      </c>
      <c r="E11" s="89">
        <v>0</v>
      </c>
    </row>
  </sheetData>
  <mergeCells count="8">
    <mergeCell ref="A1:E1"/>
    <mergeCell ref="A2:E2"/>
    <mergeCell ref="A3:E3"/>
    <mergeCell ref="A5:E5"/>
    <mergeCell ref="A7:A8"/>
    <mergeCell ref="B7:B8"/>
    <mergeCell ref="C7:C8"/>
    <mergeCell ref="D7:D8"/>
  </mergeCells>
  <printOptions horizontalCentered="1" verticalCentered="1"/>
  <pageMargins left="0.45" right="0.45" top="0.5" bottom="0.5" header="0.3" footer="0.3"/>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11</vt:i4>
      </vt:variant>
    </vt:vector>
  </HeadingPairs>
  <TitlesOfParts>
    <vt:vector size="27" baseType="lpstr">
      <vt:lpstr>MG COVER PAGE</vt:lpstr>
      <vt:lpstr>MG SoP 01 </vt:lpstr>
      <vt:lpstr>SoP 002</vt:lpstr>
      <vt:lpstr>MG SoP 03 </vt:lpstr>
      <vt:lpstr>MG SoP 04</vt:lpstr>
      <vt:lpstr>SOP-05</vt:lpstr>
      <vt:lpstr>MG SoP -06 </vt:lpstr>
      <vt:lpstr>SoP008</vt:lpstr>
      <vt:lpstr>SoP009</vt:lpstr>
      <vt:lpstr>SoP010</vt:lpstr>
      <vt:lpstr>11A</vt:lpstr>
      <vt:lpstr>11B</vt:lpstr>
      <vt:lpstr>11C</vt:lpstr>
      <vt:lpstr>MG SoP - 13</vt:lpstr>
      <vt:lpstr>SoP_15 </vt:lpstr>
      <vt:lpstr>MG SoP 16</vt:lpstr>
      <vt:lpstr>'11B'!Print_Area</vt:lpstr>
      <vt:lpstr>'11C'!Print_Area</vt:lpstr>
      <vt:lpstr>'MG SoP - 13'!Print_Area</vt:lpstr>
      <vt:lpstr>'MG SoP 03 '!Print_Area</vt:lpstr>
      <vt:lpstr>'MG SoP 04'!Print_Area</vt:lpstr>
      <vt:lpstr>'MG SoP -06 '!Print_Area</vt:lpstr>
      <vt:lpstr>'MG SoP 16'!Print_Area</vt:lpstr>
      <vt:lpstr>'SoP 002'!Print_Area</vt:lpstr>
      <vt:lpstr>'SoP_15 '!Print_Area</vt:lpstr>
      <vt:lpstr>'SoP 002'!Print_Titles</vt:lpstr>
      <vt:lpstr>'11B'!TT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pnshah3912</dc:creator>
  <cp:lastModifiedBy>Mr.Dileep N. Yadav</cp:lastModifiedBy>
  <cp:lastPrinted>2020-07-22T12:06:52Z</cp:lastPrinted>
  <dcterms:created xsi:type="dcterms:W3CDTF">2016-01-19T10:22:37Z</dcterms:created>
  <dcterms:modified xsi:type="dcterms:W3CDTF">2024-04-26T06:35:30Z</dcterms:modified>
</cp:coreProperties>
</file>