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mbeddings/oleObject6.bin" ContentType="application/vnd.openxmlformats-officedocument.oleObject"/>
  <Override PartName="/xl/worksheets/sheet7.xml" ContentType="application/vnd.openxmlformats-officedocument.spreadsheetml.worksheet+xml"/>
  <Override PartName="/xl/worksheets/sheet1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Default Extension="wmf" ContentType="image/x-wmf"/>
  <Override PartName="/xl/embeddings/oleObject4.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mbeddings/oleObject5.bin" ContentType="application/vnd.openxmlformats-officedocument.oleObject"/>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Default Extension="emf" ContentType="image/x-emf"/>
  <Override PartName="/xl/embeddings/oleObject3.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755" firstSheet="11" activeTab="16"/>
  </bookViews>
  <sheets>
    <sheet name="MG COVER PAGE" sheetId="19" r:id="rId1"/>
    <sheet name="MG SoP 01 " sheetId="1" r:id="rId2"/>
    <sheet name="SoP 002" sheetId="5" r:id="rId3"/>
    <sheet name="MG SoP 03" sheetId="9" r:id="rId4"/>
    <sheet name="MG SoP 04" sheetId="10" r:id="rId5"/>
    <sheet name="MG SoP 05" sheetId="20" r:id="rId6"/>
    <sheet name="MG SoP 06" sheetId="18" r:id="rId7"/>
    <sheet name="SoP008" sheetId="14" r:id="rId8"/>
    <sheet name="SoP009" sheetId="15" r:id="rId9"/>
    <sheet name="SoP010" sheetId="16" r:id="rId10"/>
    <sheet name="MG SoP 11A " sheetId="11" r:id="rId11"/>
    <sheet name="MG SoP 11B " sheetId="12" r:id="rId12"/>
    <sheet name="MG SoP 011C " sheetId="13" r:id="rId13"/>
    <sheet name="MG SoP - 13" sheetId="21" r:id="rId14"/>
    <sheet name="MG SoP 16" sheetId="17" r:id="rId15"/>
    <sheet name=" MG_SoP 012 " sheetId="22" r:id="rId16"/>
    <sheet name="MG_SoP 014" sheetId="23"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1" localSheetId="2">#REF!</definedName>
    <definedName name="\1">#REF!</definedName>
    <definedName name="\2" localSheetId="2">[1]TLPPOCT!#REF!</definedName>
    <definedName name="\2">[1]TLPPOCT!#REF!</definedName>
    <definedName name="\a" localSheetId="2">#REF!</definedName>
    <definedName name="\a">#REF!</definedName>
    <definedName name="\b" localSheetId="2">#REF!</definedName>
    <definedName name="\b">#REF!</definedName>
    <definedName name="\p">#REF!</definedName>
    <definedName name="__1_1_1">#REF!</definedName>
    <definedName name="__123Graph_A" hidden="1">'[2]mpmla wise pp0001'!$A$166:$A$172</definedName>
    <definedName name="__123Graph_B" hidden="1">'[2]mpmla wise pp0001'!#REF!</definedName>
    <definedName name="__123Graph_C" hidden="1">'[2]mpmla wise pp0001'!$B$166:$B$172</definedName>
    <definedName name="__123Graph_D" hidden="1">'[2]mpmla wise pp0001'!#REF!</definedName>
    <definedName name="__123Graph_E" hidden="1">'[2]mpmla wise pp0001'!$C$166:$C$172</definedName>
    <definedName name="__123Graph_F" hidden="1">'[2]mpmla wise pp0001'!#REF!</definedName>
    <definedName name="__123Graph_X" hidden="1">'[2]mpmla wise pp0001'!#REF!</definedName>
    <definedName name="__2_1_1_1">#REF!</definedName>
    <definedName name="_1">#REF!</definedName>
    <definedName name="_1_1">#REF!</definedName>
    <definedName name="_1_1_1">#REF!</definedName>
    <definedName name="_1_1_1_1">#REF!</definedName>
    <definedName name="_1_1_1_1_1">#REF!</definedName>
    <definedName name="_1_10">#REF!</definedName>
    <definedName name="_1_2">#REF!</definedName>
    <definedName name="_1_2_1">#REF!</definedName>
    <definedName name="_1_7">#REF!</definedName>
    <definedName name="_1_8">#REF!</definedName>
    <definedName name="_1_9">#REF!</definedName>
    <definedName name="_10Excel_BuiltIn__FilterDatabase_10_1">#REF!</definedName>
    <definedName name="_11Excel_BuiltIn__FilterDatabase_11_1">#REF!</definedName>
    <definedName name="_123" hidden="1">'[2]mpmla wise pp0001'!#REF!</definedName>
    <definedName name="_124" hidden="1">'[3]mpmla wise pp02_03'!#REF!</definedName>
    <definedName name="_125" hidden="1">'[3]mpmla wise pp02_03'!#REF!</definedName>
    <definedName name="_126" hidden="1">'[3]mpmla wise pp02_03'!#REF!</definedName>
    <definedName name="_127" hidden="1">'[3]mpmla wise pp02_03'!#REF!</definedName>
    <definedName name="_128" hidden="1">'[3]mpmla wise pp02_03'!#REF!</definedName>
    <definedName name="_129" hidden="1">'[3]mpmla wise pp02_03'!#REF!</definedName>
    <definedName name="_12Excel_BuiltIn__FilterDatabase_9_1">#REF!</definedName>
    <definedName name="_130" hidden="1">[4]zpF0001!$E$39:$E$78</definedName>
    <definedName name="_131" hidden="1">[4]zpF0001!$O$149:$O$158</definedName>
    <definedName name="_132" hidden="1">[4]zpF0001!$A$39:$CB$78</definedName>
    <definedName name="_135" hidden="1">'[5]mpmla wise pp01_02'!#REF!</definedName>
    <definedName name="_13Excel_BuiltIn_Database_1">#REF!</definedName>
    <definedName name="_142" hidden="1">'[5]mpmla wise pp01_02'!#REF!</definedName>
    <definedName name="_14Excel_BuiltIn_Database_1_1">#REF!</definedName>
    <definedName name="_15Excel_BuiltIn_Database_1_11_1">#REF!</definedName>
    <definedName name="_16Excel_BuiltIn_Database_1_6_1">#REF!</definedName>
    <definedName name="_2">[1]TLPPOCT!#REF!</definedName>
    <definedName name="_2_1">[1]TLPPOCT!#REF!</definedName>
    <definedName name="_2_1_1">[1]TLPPOCT!#REF!</definedName>
    <definedName name="_2_1_1_1">[1]TLPPOCT!#REF!</definedName>
    <definedName name="_2_1_1_1_1">[1]TLPPOCT!#REF!</definedName>
    <definedName name="_2_10">[1]TLPPOCT!#REF!</definedName>
    <definedName name="_2_2">[6]TLPPOCT!#REF!</definedName>
    <definedName name="_2_2_1">[7]Recovered_Sheet5!#REF!</definedName>
    <definedName name="_2_7">[1]TLPPOCT!#REF!</definedName>
    <definedName name="_2_8">[1]TLPPOCT!#REF!</definedName>
    <definedName name="_2_9">[1]TLPPOCT!#REF!</definedName>
    <definedName name="_3_2_1">[1]TLPPOCT!#REF!</definedName>
    <definedName name="_4_2_1_1">[1]TLPPOCT!#REF!</definedName>
    <definedName name="_5_a_1">#REF!</definedName>
    <definedName name="_6_a_1_1">#REF!</definedName>
    <definedName name="_7_b_1">#REF!</definedName>
    <definedName name="_8_b_1_1">#REF!</definedName>
    <definedName name="_9_p_1">#REF!</definedName>
    <definedName name="_a">#REF!</definedName>
    <definedName name="_a_1">#REF!</definedName>
    <definedName name="_a_1_1">#REF!</definedName>
    <definedName name="_a_1_1_1">#REF!</definedName>
    <definedName name="_a_1_11">#REF!</definedName>
    <definedName name="_a_1_6">#REF!</definedName>
    <definedName name="_b">#REF!</definedName>
    <definedName name="_b_1">#REF!</definedName>
    <definedName name="_b_1_1">#REF!</definedName>
    <definedName name="_b_1_1_1">#REF!</definedName>
    <definedName name="_Dist_Bin" hidden="1">#REF!</definedName>
    <definedName name="_Dist_Values" hidden="1">#REF!</definedName>
    <definedName name="_Fill" hidden="1">#REF!</definedName>
    <definedName name="_xlnm._FilterDatabase" localSheetId="16" hidden="1">'MG_SoP 014'!$B$4:$P$22</definedName>
    <definedName name="_xlnm._FilterDatabase" localSheetId="2" hidden="1">'SoP 002'!$A$6:$R$40</definedName>
    <definedName name="_Key1" hidden="1">[2]zpF0001!$E$39:$E$78</definedName>
    <definedName name="_Key2" hidden="1">[2]zpF0001!$O$149:$O$158</definedName>
    <definedName name="_key3" hidden="1">'[8]mpmla wise pp01_02'!#REF!</definedName>
    <definedName name="_Order1" hidden="1">255</definedName>
    <definedName name="_Order2" hidden="1">255</definedName>
    <definedName name="_p">#REF!</definedName>
    <definedName name="_p_1">#REF!</definedName>
    <definedName name="_p_1_1">#REF!</definedName>
    <definedName name="_S8">#REF!</definedName>
    <definedName name="_S88">#REF!</definedName>
    <definedName name="_S888">#REF!</definedName>
    <definedName name="_Sort" hidden="1">[2]zpF0001!$A$39:$CB$78</definedName>
    <definedName name="a">'[9]shp_T&amp;D_drive'!$A$1:$AE$31</definedName>
    <definedName name="a_10">[9]shp_T_D_drive!$A$1:$AE$31</definedName>
    <definedName name="a_17">[10]shp_T_D_drive!$A$1:$AE$31</definedName>
    <definedName name="a_18">[10]shp_T_D_drive!$A$1:$AE$31</definedName>
    <definedName name="a_2">[11]shp_T_D_drive!$A$1:$AE$31</definedName>
    <definedName name="a_5">[11]shp_T_D_drive!$A$1:$AE$31</definedName>
    <definedName name="a_8">[9]shp_T_D_drive!$A$1:$AE$31</definedName>
    <definedName name="a_9">[9]shp_T_D_drive!$A$1:$AE$31</definedName>
    <definedName name="aa">'[9]shp_T&amp;D_drive'!$A$1:$AE$31</definedName>
    <definedName name="aa_10">[9]shp_T_D_drive!$A$1:$AE$31</definedName>
    <definedName name="aa_17">[10]shp_T_D_drive!$A$1:$AE$31</definedName>
    <definedName name="aa_18">[10]shp_T_D_drive!$A$1:$AE$31</definedName>
    <definedName name="aa_2">[11]shp_T_D_drive!$A$1:$AE$31</definedName>
    <definedName name="aa_5">[11]shp_T_D_drive!$A$1:$AE$31</definedName>
    <definedName name="aa_8">[9]shp_T_D_drive!$A$1:$AE$31</definedName>
    <definedName name="aa_9">[9]shp_T_D_drive!$A$1:$AE$31</definedName>
    <definedName name="aaa" hidden="1">'[8]mpmla wise pp01_02'!#REF!</definedName>
    <definedName name="Acti" localSheetId="2" hidden="1">{"'Sheet1'!$A$4386:$N$4591"}</definedName>
    <definedName name="Acti" hidden="1">{"'Sheet1'!$A$4386:$N$4591"}</definedName>
    <definedName name="agmeter">#REF!</definedName>
    <definedName name="agmeter_1">#REF!</definedName>
    <definedName name="agmeter_10">#REF!</definedName>
    <definedName name="agmeter_17">#REF!</definedName>
    <definedName name="agmeter_18">#REF!</definedName>
    <definedName name="agmeter_2">#REF!</definedName>
    <definedName name="agmeter_5">#REF!</definedName>
    <definedName name="agmeter_8">#REF!</definedName>
    <definedName name="agmeter_9">#REF!</definedName>
    <definedName name="ann" localSheetId="2" hidden="1">{"'Sheet1'!$A$4386:$N$4591"}</definedName>
    <definedName name="ann" hidden="1">{"'Sheet1'!$A$4386:$N$4591"}</definedName>
    <definedName name="as">'[9]shp_T&amp;D_drive'!$A$1:$AE$31</definedName>
    <definedName name="as_10">[9]shp_T_D_drive!$A$1:$AE$31</definedName>
    <definedName name="as_17">[10]shp_T_D_drive!$A$1:$AE$31</definedName>
    <definedName name="as_18">[10]shp_T_D_drive!$A$1:$AE$31</definedName>
    <definedName name="as_2">[11]shp_T_D_drive!$A$1:$AE$31</definedName>
    <definedName name="as_5">[11]shp_T_D_drive!$A$1:$AE$31</definedName>
    <definedName name="as_8">[9]shp_T_D_drive!$A$1:$AE$31</definedName>
    <definedName name="as_9">[9]shp_T_D_drive!$A$1:$AE$31</definedName>
    <definedName name="ATCFMP_1_10" localSheetId="2">#REF!</definedName>
    <definedName name="ATCFMP_1_10">#REF!</definedName>
    <definedName name="ATCFMP_1_11" localSheetId="2">#REF!</definedName>
    <definedName name="ATCFMP_1_11">#REF!</definedName>
    <definedName name="ATCFMP_1_20">'[12]compar jgy'!$B$1:$H$259</definedName>
    <definedName name="ATCFMP_1_21">'[12]COMPARE AG'!$B$1:$H$147</definedName>
    <definedName name="ATCFMP_1_36" localSheetId="2">#REF!</definedName>
    <definedName name="ATCFMP_1_36">#REF!</definedName>
    <definedName name="ATCFMP_1_38" localSheetId="2">#REF!</definedName>
    <definedName name="ATCFMP_1_38">#REF!</definedName>
    <definedName name="ATCFMP_1_39" localSheetId="2">#REF!</definedName>
    <definedName name="ATCFMP_1_39">#REF!</definedName>
    <definedName name="ATCFMP_1_4">#REF!</definedName>
    <definedName name="ATCFMP_1_40">#REF!</definedName>
    <definedName name="ATCFMP_1_41">#REF!</definedName>
    <definedName name="ATCFMP_1_42">#REF!</definedName>
    <definedName name="ATCFMP_1_43">#REF!</definedName>
    <definedName name="ATCFMP_1_5">#REF!</definedName>
    <definedName name="ATCFMP_1_6">#REF!</definedName>
    <definedName name="ATCFMP_1_9">#REF!</definedName>
    <definedName name="ATCFMP_10_6">#REF!</definedName>
    <definedName name="ATCFMP_11_6">#REF!</definedName>
    <definedName name="ATCFMP_12">#REF!</definedName>
    <definedName name="ATCFMP_12_6">#REF!</definedName>
    <definedName name="ATCFMP_2">#REF!</definedName>
    <definedName name="ATCFMP_2_10">#REF!</definedName>
    <definedName name="ATCFMP_2_11">#REF!</definedName>
    <definedName name="ATCFMP_2_16">#REF!</definedName>
    <definedName name="ATCFMP_2_36">#REF!</definedName>
    <definedName name="ATCFMP_2_39">#REF!</definedName>
    <definedName name="ATCFMP_2_41">#REF!</definedName>
    <definedName name="ATCFMP_2_5">#REF!</definedName>
    <definedName name="ATCFMP_2_6">#REF!</definedName>
    <definedName name="ATCFMP_2_9">#REF!</definedName>
    <definedName name="ATCFMP_20">'[12]compar jgy'!$B$1:$H$105</definedName>
    <definedName name="ATCFMP_21">'[12]COMPARE AG'!$B$1:$H$106</definedName>
    <definedName name="ATCFMP_3" localSheetId="2">#REF!</definedName>
    <definedName name="ATCFMP_3">#REF!</definedName>
    <definedName name="ATCFMP_3_10" localSheetId="2">#REF!</definedName>
    <definedName name="ATCFMP_3_10">#REF!</definedName>
    <definedName name="ATCFMP_3_11" localSheetId="2">#REF!</definedName>
    <definedName name="ATCFMP_3_11">#REF!</definedName>
    <definedName name="ATCFMP_3_16">#REF!</definedName>
    <definedName name="ATCFMP_3_39">#REF!</definedName>
    <definedName name="ATCFMP_3_41">#REF!</definedName>
    <definedName name="ATCFMP_3_5">#REF!</definedName>
    <definedName name="ATCFMP_3_6">#REF!</definedName>
    <definedName name="ATCFMP_3_9">#REF!</definedName>
    <definedName name="ATCFMP_36">#REF!</definedName>
    <definedName name="ATCFMP_38">#REF!</definedName>
    <definedName name="ATCFMP_39">#REF!</definedName>
    <definedName name="ATCFMP_4">#REF!</definedName>
    <definedName name="ATCFMP_4_5">#REF!</definedName>
    <definedName name="ATCFMP_4_6">#REF!</definedName>
    <definedName name="ATCFMP_4_9">#REF!</definedName>
    <definedName name="ATCFMP_40">#REF!</definedName>
    <definedName name="ATCFMP_41">#REF!</definedName>
    <definedName name="ATCFMP_42">#REF!</definedName>
    <definedName name="ATCFMP_43">#REF!</definedName>
    <definedName name="ATCFMP_5_5">#REF!</definedName>
    <definedName name="ATCFMP_5_6">#REF!</definedName>
    <definedName name="ATCFMP_5_9">#REF!</definedName>
    <definedName name="ATCFMP_6_5">#REF!</definedName>
    <definedName name="ATCFMP_6_6">#REF!</definedName>
    <definedName name="ATCFMP_6_9">#REF!</definedName>
    <definedName name="ATCFMP_7_6">#REF!</definedName>
    <definedName name="ATCFMP_8_6">#REF!</definedName>
    <definedName name="ATCFMP_9_6">#REF!</definedName>
    <definedName name="CMTHLOSS_12">#REF!</definedName>
    <definedName name="CMTHLOSS_2">#REF!</definedName>
    <definedName name="CMTHLOSS_3">#REF!</definedName>
    <definedName name="CMTHLOSS_36">#REF!</definedName>
    <definedName name="ControlOfCisternCapacityInLitres">#REF!</definedName>
    <definedName name="CTDCOMP_2">#REF!</definedName>
    <definedName name="CTDCOMP_3">#REF!</definedName>
    <definedName name="cwctat">#REF!</definedName>
    <definedName name="cwctat_1">#REF!</definedName>
    <definedName name="cwctat_11">#REF!</definedName>
    <definedName name="cwctat_2">#REF!</definedName>
    <definedName name="cwctat_6">#REF!</definedName>
    <definedName name="cwctat_7">#REF!</definedName>
    <definedName name="CYPMNT_2">#REF!</definedName>
    <definedName name="CYPMNT_3">#REF!</definedName>
    <definedName name="CYPMNT_36">#REF!</definedName>
    <definedName name="D">#REF!</definedName>
    <definedName name="D_1">#REF!</definedName>
    <definedName name="D_11">#REF!</definedName>
    <definedName name="D_2">#REF!</definedName>
    <definedName name="D_6">#REF!</definedName>
    <definedName name="D_7">#REF!</definedName>
    <definedName name="_xlnm.Database">#REF!</definedName>
    <definedName name="DATE">[13]LMAIN!#REF!</definedName>
    <definedName name="DATE_1">[13]LMAIN!#REF!</definedName>
    <definedName name="DATE1">[13]LMAIN!#REF!</definedName>
    <definedName name="DATE1_1">[13]LMAIN!#REF!</definedName>
    <definedName name="dfd" localSheetId="2" hidden="1">{"'Sheet1'!$A$4386:$N$4591"}</definedName>
    <definedName name="dfd" hidden="1">{"'Sheet1'!$A$4386:$N$4591"}</definedName>
    <definedName name="DMTHLOS_17">#REF!</definedName>
    <definedName name="Document_array_3">NA()</definedName>
    <definedName name="DT">#REF!</definedName>
    <definedName name="DT_1">#REF!</definedName>
    <definedName name="DT_11">#REF!</definedName>
    <definedName name="DT_2">#REF!</definedName>
    <definedName name="DT_6">#REF!</definedName>
    <definedName name="DT_7">#REF!</definedName>
    <definedName name="DTT">#REF!</definedName>
    <definedName name="DTT_1">#REF!</definedName>
    <definedName name="DTT_11">#REF!</definedName>
    <definedName name="DTT_2">#REF!</definedName>
    <definedName name="DTT_6">#REF!</definedName>
    <definedName name="DTT_7">#REF!</definedName>
    <definedName name="Excel_BuiltIn__FilterDatabase_1">#REF!</definedName>
    <definedName name="Excel_BuiltIn__FilterDatabase_1_1">#REF!</definedName>
    <definedName name="Excel_BuiltIn__FilterDatabase_1_1_1">#REF!</definedName>
    <definedName name="Excel_BuiltIn__FilterDatabase_1_10">#REF!</definedName>
    <definedName name="Excel_BuiltIn__FilterDatabase_1_11">#REF!</definedName>
    <definedName name="Excel_BuiltIn__FilterDatabase_1_6">#REF!</definedName>
    <definedName name="Excel_BuiltIn__FilterDatabase_1_9">#REF!</definedName>
    <definedName name="Excel_BuiltIn__FilterDatabase_10">#REF!</definedName>
    <definedName name="Excel_BuiltIn__FilterDatabase_11">#REF!</definedName>
    <definedName name="Excel_BuiltIn__FilterDatabase_11_1">#REF!</definedName>
    <definedName name="Excel_BuiltIn__FilterDatabase_13">#REF!</definedName>
    <definedName name="Excel_BuiltIn__FilterDatabase_15">#REF!</definedName>
    <definedName name="Excel_BuiltIn__FilterDatabase_17">#REF!</definedName>
    <definedName name="Excel_BuiltIn__FilterDatabase_17_10">#REF!</definedName>
    <definedName name="Excel_BuiltIn__FilterDatabase_17_11">#REF!</definedName>
    <definedName name="Excel_BuiltIn__FilterDatabase_17_8">#REF!</definedName>
    <definedName name="Excel_BuiltIn__FilterDatabase_17_9">#REF!</definedName>
    <definedName name="Excel_BuiltIn__FilterDatabase_18">#REF!</definedName>
    <definedName name="Excel_BuiltIn__FilterDatabase_18_10">#REF!</definedName>
    <definedName name="Excel_BuiltIn__FilterDatabase_18_11">#REF!</definedName>
    <definedName name="Excel_BuiltIn__FilterDatabase_18_8">#REF!</definedName>
    <definedName name="Excel_BuiltIn__FilterDatabase_18_9">#REF!</definedName>
    <definedName name="Excel_BuiltIn__FilterDatabase_2">#REF!</definedName>
    <definedName name="Excel_BuiltIn__FilterDatabase_36">#REF!</definedName>
    <definedName name="Excel_BuiltIn__FilterDatabase_4">[14]PRO_39_C!#REF!</definedName>
    <definedName name="Excel_BuiltIn__FilterDatabase_9" localSheetId="2">#REF!</definedName>
    <definedName name="Excel_BuiltIn__FilterDatabase_9">#REF!</definedName>
    <definedName name="Excel_BuiltIn_Database" localSheetId="2">#REF!</definedName>
    <definedName name="Excel_BuiltIn_Database">#REF!</definedName>
    <definedName name="Excel_BuiltIn_Database_1" localSheetId="2">#REF!</definedName>
    <definedName name="Excel_BuiltIn_Database_1">#REF!</definedName>
    <definedName name="Excel_BuiltIn_Database_1_1">#REF!</definedName>
    <definedName name="Excel_BuiltIn_Database_1_1_1">#REF!</definedName>
    <definedName name="Excel_BuiltIn_Database_1_11">#REF!</definedName>
    <definedName name="Excel_BuiltIn_Database_1_6">#REF!</definedName>
    <definedName name="Excel_BuiltIn_Database_15">#REF!</definedName>
    <definedName name="Excel_BuiltIn_Database_16">#REF!</definedName>
    <definedName name="Excel_BuiltIn_Database_17">#REF!</definedName>
    <definedName name="Excel_BuiltIn_Database_18">#REF!</definedName>
    <definedName name="Excel_BuiltIn_Database_20">#REF!</definedName>
    <definedName name="Excel_BuiltIn_Print_Area">#REF!</definedName>
    <definedName name="Excel_BuiltIn_Print_Area_1">#REF!</definedName>
    <definedName name="Excel_BuiltIn_Print_Area_1_1">#REF!</definedName>
    <definedName name="Excel_BuiltIn_Print_Area_1_11">#REF!</definedName>
    <definedName name="Excel_BuiltIn_Print_Area_13_1">#REF!</definedName>
    <definedName name="Excel_BuiltIn_Print_Area_15_1">#REF!</definedName>
    <definedName name="Excel_BuiltIn_Print_Area_2">#REF!</definedName>
    <definedName name="Excel_BuiltIn_Print_Area_3_1">#REF!</definedName>
    <definedName name="Excel_BuiltIn_Print_Area_4">[15]REPORT!#REF!</definedName>
    <definedName name="Excel_BuiltIn_Print_Area_4_1" localSheetId="2">#REF!</definedName>
    <definedName name="Excel_BuiltIn_Print_Area_4_1">#REF!</definedName>
    <definedName name="Excel_BuiltIn_Print_Area_5_1" localSheetId="2">#REF!</definedName>
    <definedName name="Excel_BuiltIn_Print_Area_5_1">#REF!</definedName>
    <definedName name="Excel_BuiltIn_Print_Area_6_1" localSheetId="2">#REF!</definedName>
    <definedName name="Excel_BuiltIn_Print_Area_6_1">#REF!</definedName>
    <definedName name="Excel_BuiltIn_Print_Area_9">#REF!</definedName>
    <definedName name="Excel_BuiltIn_Print_Area_9_1">#REF!</definedName>
    <definedName name="Excel_BuiltIn_Print_Area_9_11">#REF!</definedName>
    <definedName name="Excel_BuiltIn_Print_Area_9_6">#REF!</definedName>
    <definedName name="Excel_BuiltIn_Print_Titles_10_1" localSheetId="2">#REF!,#REF!</definedName>
    <definedName name="Excel_BuiltIn_Print_Titles_10_1">#REF!,#REF!</definedName>
    <definedName name="Excel_BuiltIn_Print_Titles_11">[16]SuvP_Ltg_Catwise!$D$1:$D$65484,[16]SuvP_Ltg_Catwise!$A$1:$IV$6</definedName>
    <definedName name="Excel_BuiltIn_Print_Titles_11_1">[17]SuvP_Ltg_Catwise!$D$1:$D$65484,[17]SuvP_Ltg_Catwise!$A$1:$IV$6</definedName>
    <definedName name="Excel_BuiltIn_Print_Titles_11_11">[16]SuvP_Ltg_Catwise!$D$1:$D$65484,[16]SuvP_Ltg_Catwise!$A$1:$IV$6</definedName>
    <definedName name="Excel_BuiltIn_Print_Titles_11_2">[16]SuvP_Ltg_Catwise!$D$1:$D$65484,[16]SuvP_Ltg_Catwise!$A$1:$IV$6</definedName>
    <definedName name="Excel_BuiltIn_Print_Titles_11_4">[17]SuvP_Ltg_Catwise!$D$1:$D$65484,[17]SuvP_Ltg_Catwise!$A$1:$IV$6</definedName>
    <definedName name="Excel_BuiltIn_Print_Titles_12">[16]PP_Ltg_Catwise!$D$1:$D$65479,[16]PP_Ltg_Catwise!$A$1:$IV$6</definedName>
    <definedName name="Excel_BuiltIn_Print_Titles_12_1">[17]PP_Ltg_Catwise!$D$1:$D$65479,[17]PP_Ltg_Catwise!$A$1:$IV$6</definedName>
    <definedName name="Excel_BuiltIn_Print_Titles_12_11">[16]PP_Ltg_Catwise!$D$1:$D$65479,[16]PP_Ltg_Catwise!$A$1:$IV$6</definedName>
    <definedName name="Excel_BuiltIn_Print_Titles_12_2">[16]PP_Ltg_Catwise!$D$1:$D$65479,[16]PP_Ltg_Catwise!$A$1:$IV$6</definedName>
    <definedName name="Excel_BuiltIn_Print_Titles_12_4">[17]PP_Ltg_Catwise!$D$1:$D$65479,[17]PP_Ltg_Catwise!$A$1:$IV$6</definedName>
    <definedName name="Excel_BuiltIn_Print_Titles_15_1" localSheetId="2">#REF!</definedName>
    <definedName name="Excel_BuiltIn_Print_Titles_15_1">#REF!</definedName>
    <definedName name="Excel_BuiltIn_Print_Titles_2" localSheetId="2">'[18]T_D COMP'!$A$1:$B$65536,'[18]T_D COMP'!#REF!</definedName>
    <definedName name="Excel_BuiltIn_Print_Titles_2">'[18]T_D COMP'!$A$1:$B$65536,'[18]T_D COMP'!#REF!</definedName>
    <definedName name="Excel_BuiltIn_Print_Titles_2_1" localSheetId="2">'[18]T_D COMP'!$A$1:$B$65536,'[18]T_D COMP'!#REF!</definedName>
    <definedName name="Excel_BuiltIn_Print_Titles_2_1">'[18]T_D COMP'!$A$1:$B$65536,'[18]T_D COMP'!#REF!</definedName>
    <definedName name="Excel_BuiltIn_Print_Titles_2_10" localSheetId="2">'[18]T_D COMP'!$A$1:$B$65536,'[18]T_D COMP'!#REF!</definedName>
    <definedName name="Excel_BuiltIn_Print_Titles_2_10">'[18]T_D COMP'!$A$1:$B$65536,'[18]T_D COMP'!#REF!</definedName>
    <definedName name="Excel_BuiltIn_Print_Titles_2_7" localSheetId="2">'[18]T_D COMP'!$A$1:$B$65536,'[18]T_D COMP'!#REF!</definedName>
    <definedName name="Excel_BuiltIn_Print_Titles_2_7">'[18]T_D COMP'!$A$1:$B$65536,'[18]T_D COMP'!#REF!</definedName>
    <definedName name="Excel_BuiltIn_Print_Titles_2_8" localSheetId="2">'[18]T_D COMP'!$A$1:$B$65536,'[18]T_D COMP'!#REF!</definedName>
    <definedName name="Excel_BuiltIn_Print_Titles_2_8">'[18]T_D COMP'!$A$1:$B$65536,'[18]T_D COMP'!#REF!</definedName>
    <definedName name="Excel_BuiltIn_Print_Titles_2_9" localSheetId="2">'[18]T_D COMP'!$A$1:$B$65536,'[18]T_D COMP'!#REF!</definedName>
    <definedName name="Excel_BuiltIn_Print_Titles_2_9">'[18]T_D COMP'!$A$1:$B$65536,'[18]T_D COMP'!#REF!</definedName>
    <definedName name="Excel_BuiltIn_Print_Titles_3" localSheetId="2">#REF!</definedName>
    <definedName name="Excel_BuiltIn_Print_Titles_3">#REF!</definedName>
    <definedName name="Excel_BuiltIn_Print_Titles_4" localSheetId="2">[15]REPORT!#REF!,[15]REPORT!#REF!</definedName>
    <definedName name="Excel_BuiltIn_Print_Titles_4">[15]REPORT!#REF!,[15]REPORT!#REF!</definedName>
    <definedName name="Excel_BuiltIn_Print_Titles_5">'[16]SuvP_Ind_Catwise '!$D$1:$D$65484,'[16]SuvP_Ind_Catwise '!$A$1:$IV$6</definedName>
    <definedName name="Excel_BuiltIn_Print_Titles_5_1">'[17]SuvP_Ind_Catwise '!$D$1:$D$65484,'[17]SuvP_Ind_Catwise '!$A$1:$IV$6</definedName>
    <definedName name="Excel_BuiltIn_Print_Titles_5_11">'[16]SuvP_Ind_Catwise '!$D$1:$D$65484,'[16]SuvP_Ind_Catwise '!$A$1:$IV$6</definedName>
    <definedName name="Excel_BuiltIn_Print_Titles_5_2">'[16]SuvP_Ind_Catwise '!$D$1:$D$65484,'[16]SuvP_Ind_Catwise '!$A$1:$IV$6</definedName>
    <definedName name="Excel_BuiltIn_Print_Titles_5_4">'[17]SuvP_Ind_Catwise '!$D$1:$D$65484,'[17]SuvP_Ind_Catwise '!$A$1:$IV$6</definedName>
    <definedName name="Excel_BuiltIn_Print_Titles_6">'[16]PP_Ind_Catwise '!$A$1:$D$65484,'[16]PP_Ind_Catwise '!$A$1:$IV$6</definedName>
    <definedName name="Excel_BuiltIn_Print_Titles_6_1">'[17]PP_Ind_Catwise '!$A$1:$D$65484,'[17]PP_Ind_Catwise '!$A$1:$IV$6</definedName>
    <definedName name="Excel_BuiltIn_Print_Titles_6_11">'[16]PP_Ind_Catwise '!$A$1:$D$65484,'[16]PP_Ind_Catwise '!$A$1:$IV$6</definedName>
    <definedName name="Excel_BuiltIn_Print_Titles_6_2">'[16]PP_Ind_Catwise '!$A$1:$D$65484,'[16]PP_Ind_Catwise '!$A$1:$IV$6</definedName>
    <definedName name="Excel_BuiltIn_Print_Titles_6_4">'[17]PP_Ind_Catwise '!$A$1:$D$65484,'[17]PP_Ind_Catwise '!$A$1:$IV$6</definedName>
    <definedName name="H" localSheetId="2">#REF!</definedName>
    <definedName name="H">#REF!</definedName>
    <definedName name="hht" localSheetId="2" hidden="1">{"'Sheet1'!$A$4386:$N$4591"}</definedName>
    <definedName name="hht" hidden="1">{"'Sheet1'!$A$4386:$N$4591"}</definedName>
    <definedName name="HT" localSheetId="2" hidden="1">{"'Sheet1'!$A$4386:$N$4591"}</definedName>
    <definedName name="HT" hidden="1">{"'Sheet1'!$A$4386:$N$4591"}</definedName>
    <definedName name="HTML_CodePage" hidden="1">1252</definedName>
    <definedName name="HTML_Control" localSheetId="2" hidden="1">{"'Sheet1'!$A$4386:$N$4591"}</definedName>
    <definedName name="HTML_Control" hidden="1">{"'Sheet1'!$A$4386:$N$4591"}</definedName>
    <definedName name="HTML_Control_1" localSheetId="2" hidden="1">{"'Sheet1'!$A$4386:$N$4591"}</definedName>
    <definedName name="HTML_Control_1" hidden="1">{"'Sheet1'!$A$4386:$N$4591"}</definedName>
    <definedName name="HTML_Control_2" localSheetId="2" hidden="1">{"'Sheet1'!$A$4386:$N$4591"}</definedName>
    <definedName name="HTML_Control_2" hidden="1">{"'Sheet1'!$A$4386:$N$4591"}</definedName>
    <definedName name="HTML_Control_3" localSheetId="2" hidden="1">{"'Sheet1'!$A$4386:$N$4591"}</definedName>
    <definedName name="HTML_Control_3" hidden="1">{"'Sheet1'!$A$4386:$N$4591"}</definedName>
    <definedName name="HTML_Control_4" localSheetId="2" hidden="1">{"'Sheet1'!$A$4386:$N$4591"}</definedName>
    <definedName name="HTML_Control_4" hidden="1">{"'Sheet1'!$A$4386:$N$4591"}</definedName>
    <definedName name="HTML_Control_5" localSheetId="2" hidden="1">{"'Sheet1'!$A$4386:$N$4591"}</definedName>
    <definedName name="HTML_Control_5"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 localSheetId="2" hidden="1">{"'Sheet1'!$A$4386:$N$4591"}</definedName>
    <definedName name="j" hidden="1">{"'Sheet1'!$A$4386:$N$4591"}</definedName>
    <definedName name="jhm" hidden="1">'[5]mpmla wise pp01_02'!#REF!</definedName>
    <definedName name="jjj" localSheetId="2" hidden="1">{"'Sheet1'!$A$4386:$N$4591"}</definedName>
    <definedName name="jjj" hidden="1">{"'Sheet1'!$A$4386:$N$4591"}</definedName>
    <definedName name="ltg" hidden="1">#REF!</definedName>
    <definedName name="Man" hidden="1">[2]zpF0001!$E$39:$E$78</definedName>
    <definedName name="MSTCAT">'[19]FDR MST'!$G$1:$G$65536</definedName>
    <definedName name="MSTCIR">'[19]FDR MST'!$AE$1:$AE$65536</definedName>
    <definedName name="MSTDVN">'[19]FDR MST'!$AD$1:$AD$65536</definedName>
    <definedName name="MSTLBL">'[19]FDR MST'!$AB$1:$AB$65536</definedName>
    <definedName name="MSTSDN">'[19]FDR MST'!$AC$1:$AC$65536</definedName>
    <definedName name="MSTSS">'[19]FDR MST'!$AG$1:$AG$65536</definedName>
    <definedName name="OO" localSheetId="2">#REF!</definedName>
    <definedName name="OO">#REF!</definedName>
    <definedName name="oooo" localSheetId="2">#REF!</definedName>
    <definedName name="oooo">#REF!</definedName>
    <definedName name="P8V" localSheetId="2">#REF!</definedName>
    <definedName name="P8V">#REF!</definedName>
    <definedName name="po" hidden="1">[2]zpF0001!$E$39:$E$78</definedName>
    <definedName name="pptat" localSheetId="2">#REF!</definedName>
    <definedName name="pptat">#REF!</definedName>
    <definedName name="pptat_1" localSheetId="2">#REF!</definedName>
    <definedName name="pptat_1">#REF!</definedName>
    <definedName name="pptat_11" localSheetId="2">#REF!</definedName>
    <definedName name="pptat_11">#REF!</definedName>
    <definedName name="pptat_2">#REF!</definedName>
    <definedName name="pptat_6">#REF!</definedName>
    <definedName name="pptat_7">#REF!</definedName>
    <definedName name="PR5IND3">#REF!</definedName>
    <definedName name="PR5IND3_1">#REF!</definedName>
    <definedName name="PR5IND5">#REF!</definedName>
    <definedName name="PR5IND5_1">#REF!</definedName>
    <definedName name="PR5LTG3">#REF!</definedName>
    <definedName name="PR5LTG3_1">#REF!</definedName>
    <definedName name="PR5LTG5">#REF!</definedName>
    <definedName name="PR5LTG5_1">#REF!</definedName>
    <definedName name="_xlnm.Print_Area" localSheetId="15">' MG_SoP 012 '!$B$1:$F$10</definedName>
    <definedName name="_xlnm.Print_Area" localSheetId="13">'MG SoP - 13'!$B$2:$H$11</definedName>
    <definedName name="_xlnm.Print_Area" localSheetId="12">'MG SoP 011C '!$A$1:$I$8</definedName>
    <definedName name="_xlnm.Print_Area" localSheetId="3">'MG SoP 03'!$A$1:$K$27</definedName>
    <definedName name="_xlnm.Print_Area" localSheetId="4">'MG SoP 04'!$A$1:$C$13</definedName>
    <definedName name="_xlnm.Print_Area" localSheetId="5">'MG SoP 05'!$A$1:$E$8</definedName>
    <definedName name="_xlnm.Print_Area" localSheetId="6">'MG SoP 06'!$A$1:$G$12</definedName>
    <definedName name="_xlnm.Print_Area" localSheetId="11">'MG SoP 11B '!$A$1:$N$9</definedName>
    <definedName name="_xlnm.Print_Area" localSheetId="14">'MG SoP 16'!$A$1:$E$20</definedName>
    <definedName name="_xlnm.Print_Area" localSheetId="16">'MG_SoP 014'!$C$2:$L$22</definedName>
    <definedName name="_xlnm.Print_Area" localSheetId="2">'SoP 002'!$A$1:$Q$40</definedName>
    <definedName name="PRINT_AREA_MI" localSheetId="2">#REF!</definedName>
    <definedName name="PRINT_AREA_MI">#REF!</definedName>
    <definedName name="_xlnm.Print_Titles" localSheetId="2">'SoP 002'!$1:$5</definedName>
    <definedName name="q">'[20]shp_T&amp;D_drive'!$A$1:$AE$31</definedName>
    <definedName name="q_10">[20]shp_T_D_drive!$A$1:$AE$31</definedName>
    <definedName name="q_17">[21]shp_T_D_drive!$A$1:$AE$31</definedName>
    <definedName name="q_18">[21]shp_T_D_drive!$A$1:$AE$31</definedName>
    <definedName name="q_2">'[22]ACN_PLN  _2_'!$A$1:$AE$31</definedName>
    <definedName name="q_5">'[22]ACN_PLN  _2_'!$A$1:$AE$31</definedName>
    <definedName name="q_8">[20]shp_T_D_drive!$A$1:$AE$31</definedName>
    <definedName name="q_9">[20]shp_T_D_drive!$A$1:$AE$31</definedName>
    <definedName name="ra.city" localSheetId="2" hidden="1">{"'Sheet1'!$A$4386:$N$4591"}</definedName>
    <definedName name="ra.city" hidden="1">{"'Sheet1'!$A$4386:$N$4591"}</definedName>
    <definedName name="REN">[23]SUM_04_05!#REF!</definedName>
    <definedName name="RngSteel">[24]CDSteelMaster!$B$3:$S$12</definedName>
    <definedName name="S" localSheetId="2">#REF!</definedName>
    <definedName name="S">#REF!</definedName>
    <definedName name="S_1" localSheetId="2">#REF!</definedName>
    <definedName name="S_1">#REF!</definedName>
    <definedName name="S_11" localSheetId="2">#REF!</definedName>
    <definedName name="S_11">#REF!</definedName>
    <definedName name="S_2">#REF!</definedName>
    <definedName name="S_6">#REF!</definedName>
    <definedName name="S_7">#REF!</definedName>
    <definedName name="SI_1">#REF!</definedName>
    <definedName name="SI_2">#REF!</definedName>
    <definedName name="ss">'[9]shp_T&amp;D_drive'!$A$1:$AE$31</definedName>
    <definedName name="ss_10">[9]shp_T_D_drive!$A$1:$AE$31</definedName>
    <definedName name="ss_17">[10]shp_T_D_drive!$A$1:$AE$31</definedName>
    <definedName name="ss_18">[10]shp_T_D_drive!$A$1:$AE$31</definedName>
    <definedName name="ss_2">[11]shp_T_D_drive!$A$1:$AE$31</definedName>
    <definedName name="ss_5">[11]shp_T_D_drive!$A$1:$AE$31</definedName>
    <definedName name="ss_8">[9]shp_T_D_drive!$A$1:$AE$31</definedName>
    <definedName name="ss_9">[9]shp_T_D_drive!$A$1:$AE$31</definedName>
    <definedName name="t">'[9]shp_T&amp;D_drive'!$A$1:$AE$31</definedName>
    <definedName name="t_10">[9]shp_T_D_drive!$A$1:$AE$31</definedName>
    <definedName name="t_17">[10]shp_T_D_drive!$A$1:$AE$31</definedName>
    <definedName name="t_18">[10]shp_T_D_drive!$A$1:$AE$31</definedName>
    <definedName name="t_2">[11]shp_T_D_drive!$A$1:$AE$31</definedName>
    <definedName name="t_5">[11]shp_T_D_drive!$A$1:$AE$31</definedName>
    <definedName name="T_7" localSheetId="2">#REF!</definedName>
    <definedName name="T_7">#REF!</definedName>
    <definedName name="t_8">[9]shp_T_D_drive!$A$1:$AE$31</definedName>
    <definedName name="t_9">[9]shp_T_D_drive!$A$1:$AE$31</definedName>
    <definedName name="TableName">"Dummy"</definedName>
    <definedName name="TaxTV">10%</definedName>
    <definedName name="TaxXL">5%</definedName>
    <definedName name="TC">#REF!</definedName>
    <definedName name="TC_1">#REF!</definedName>
    <definedName name="TC_11">#REF!</definedName>
    <definedName name="TC_2">#REF!</definedName>
    <definedName name="TC_6">#REF!</definedName>
    <definedName name="TC_7">#REF!</definedName>
    <definedName name="temp" localSheetId="2" hidden="1">{"'Sheet1'!$A$4386:$N$4591"}</definedName>
    <definedName name="temp" hidden="1">{"'Sheet1'!$A$4386:$N$4591"}</definedName>
    <definedName name="TRANS" localSheetId="2" hidden="1">{"'Sheet1'!$A$4386:$N$4591"}</definedName>
    <definedName name="TRANS" hidden="1">{"'Sheet1'!$A$4386:$N$4591"}</definedName>
    <definedName name="TRANS_1" localSheetId="2" hidden="1">{"'Sheet1'!$A$4386:$N$4591"}</definedName>
    <definedName name="TRANS_1" hidden="1">{"'Sheet1'!$A$4386:$N$4591"}</definedName>
    <definedName name="TRANS_2" localSheetId="2" hidden="1">{"'Sheet1'!$A$4386:$N$4591"}</definedName>
    <definedName name="TRANS_2" hidden="1">{"'Sheet1'!$A$4386:$N$4591"}</definedName>
    <definedName name="TRANS_3" localSheetId="2" hidden="1">{"'Sheet1'!$A$4386:$N$4591"}</definedName>
    <definedName name="TRANS_3" hidden="1">{"'Sheet1'!$A$4386:$N$4591"}</definedName>
    <definedName name="TRANS_4" localSheetId="2" hidden="1">{"'Sheet1'!$A$4386:$N$4591"}</definedName>
    <definedName name="TRANS_4" hidden="1">{"'Sheet1'!$A$4386:$N$4591"}</definedName>
    <definedName name="TRANS_5" localSheetId="2" hidden="1">{"'Sheet1'!$A$4386:$N$4591"}</definedName>
    <definedName name="TRANS_5" hidden="1">{"'Sheet1'!$A$4386:$N$4591"}</definedName>
    <definedName name="TST" hidden="1">'[2]mpmla wise pp0001'!$B$166:$B$172</definedName>
    <definedName name="ty">#REF!</definedName>
    <definedName name="uyuy" hidden="1">#REF!</definedName>
    <definedName name="VG" localSheetId="2" hidden="1">{"'Sheet1'!$A$4386:$N$4591"}</definedName>
    <definedName name="VG" hidden="1">{"'Sheet1'!$A$4386:$N$4591"}</definedName>
    <definedName name="wctat">#REF!</definedName>
    <definedName name="wctat_1">#REF!</definedName>
    <definedName name="wctat_11">#REF!</definedName>
    <definedName name="wctat_2">#REF!</definedName>
    <definedName name="wctat_6">#REF!</definedName>
    <definedName name="wctat_7">#REF!</definedName>
    <definedName name="weree">#REF!</definedName>
    <definedName name="work_pp_0601">[1]TLPPOCT!#REF!</definedName>
    <definedName name="work_pp_0601_1">[1]TLPPOCT!#REF!</definedName>
    <definedName name="work_pp_0601_10">[1]TLPPOCT!#REF!</definedName>
    <definedName name="work_pp_0601_2">[6]TLPPOCT!#REF!</definedName>
    <definedName name="work_pp_0601_7">[1]TLPPOCT!#REF!</definedName>
    <definedName name="work_pp_0601_8">[1]TLPPOCT!#REF!</definedName>
    <definedName name="work_pp_0601_9">[1]TLPPOCT!#REF!</definedName>
    <definedName name="xyz" hidden="1">'[8]mpmla wise pp01_02'!#REF!</definedName>
    <definedName name="YASH" localSheetId="2">#REF!</definedName>
    <definedName name="YASH">#REF!</definedName>
    <definedName name="YASH_1" localSheetId="2">#REF!</definedName>
    <definedName name="YASH_1">#REF!</definedName>
    <definedName name="YASH_11" localSheetId="2">#REF!</definedName>
    <definedName name="YASH_11">#REF!</definedName>
    <definedName name="YASH_2">#REF!</definedName>
    <definedName name="YASH_6">#REF!</definedName>
    <definedName name="YASH_7">#REF!</definedName>
    <definedName name="yogi">#REF!</definedName>
    <definedName name="YY">#REF!</definedName>
    <definedName name="z">#REF!</definedName>
  </definedNames>
  <calcPr calcId="124519"/>
  <fileRecoveryPr autoRecover="0"/>
</workbook>
</file>

<file path=xl/calcChain.xml><?xml version="1.0" encoding="utf-8"?>
<calcChain xmlns="http://schemas.openxmlformats.org/spreadsheetml/2006/main">
  <c r="F39" i="23"/>
  <c r="E39"/>
  <c r="F38"/>
  <c r="E38"/>
  <c r="F37"/>
  <c r="E37"/>
  <c r="F36"/>
  <c r="E36"/>
  <c r="F35"/>
  <c r="E35"/>
  <c r="F34"/>
  <c r="E34"/>
  <c r="F33"/>
  <c r="E33"/>
  <c r="F32"/>
  <c r="E32"/>
  <c r="F30"/>
  <c r="E30"/>
  <c r="F29"/>
  <c r="E29"/>
  <c r="F28"/>
  <c r="E28"/>
  <c r="C22"/>
  <c r="I21"/>
  <c r="I22" s="1"/>
  <c r="H21"/>
  <c r="H22" s="1"/>
  <c r="J20"/>
  <c r="F20"/>
  <c r="E20"/>
  <c r="N20" s="1"/>
  <c r="O20" s="1"/>
  <c r="J19"/>
  <c r="F19"/>
  <c r="E19"/>
  <c r="N19" s="1"/>
  <c r="O19" s="1"/>
  <c r="J18"/>
  <c r="F18"/>
  <c r="F21" s="1"/>
  <c r="E18"/>
  <c r="E21" s="1"/>
  <c r="I17"/>
  <c r="J17" s="1"/>
  <c r="H17"/>
  <c r="J16"/>
  <c r="F16"/>
  <c r="E16"/>
  <c r="N16" s="1"/>
  <c r="O16" s="1"/>
  <c r="J15"/>
  <c r="F15"/>
  <c r="E15"/>
  <c r="N15" s="1"/>
  <c r="O15" s="1"/>
  <c r="J14"/>
  <c r="F14"/>
  <c r="F17" s="1"/>
  <c r="E14"/>
  <c r="E17" s="1"/>
  <c r="N17" s="1"/>
  <c r="O17" s="1"/>
  <c r="C13"/>
  <c r="I12"/>
  <c r="H12"/>
  <c r="J12" s="1"/>
  <c r="J11"/>
  <c r="F11"/>
  <c r="G11" s="1"/>
  <c r="K11" s="1"/>
  <c r="L11" s="1"/>
  <c r="E11"/>
  <c r="N11" s="1"/>
  <c r="O11" s="1"/>
  <c r="J10"/>
  <c r="F10"/>
  <c r="G10" s="1"/>
  <c r="K10" s="1"/>
  <c r="L10" s="1"/>
  <c r="E10"/>
  <c r="N10" s="1"/>
  <c r="O10" s="1"/>
  <c r="J9"/>
  <c r="F9"/>
  <c r="G9" s="1"/>
  <c r="K9" s="1"/>
  <c r="L9" s="1"/>
  <c r="E9"/>
  <c r="E12" s="1"/>
  <c r="I8"/>
  <c r="I13" s="1"/>
  <c r="J13" s="1"/>
  <c r="H8"/>
  <c r="H13" s="1"/>
  <c r="J7"/>
  <c r="F7"/>
  <c r="G7" s="1"/>
  <c r="K7" s="1"/>
  <c r="L7" s="1"/>
  <c r="E7"/>
  <c r="N7" s="1"/>
  <c r="O7" s="1"/>
  <c r="J6"/>
  <c r="F6"/>
  <c r="G6" s="1"/>
  <c r="K6" s="1"/>
  <c r="L6" s="1"/>
  <c r="E6"/>
  <c r="N6" s="1"/>
  <c r="O6" s="1"/>
  <c r="J5"/>
  <c r="F5"/>
  <c r="G5" s="1"/>
  <c r="K5" s="1"/>
  <c r="L5" s="1"/>
  <c r="E5"/>
  <c r="E8" s="1"/>
  <c r="F8" i="22"/>
  <c r="F9" s="1"/>
  <c r="F10" s="1"/>
  <c r="G11" i="21"/>
  <c r="E11"/>
  <c r="G9"/>
  <c r="E9"/>
  <c r="B4"/>
  <c r="B3"/>
  <c r="A3" i="20"/>
  <c r="A2"/>
  <c r="A1"/>
  <c r="F12" i="18"/>
  <c r="E12"/>
  <c r="G12" s="1"/>
  <c r="C12"/>
  <c r="G11"/>
  <c r="D11"/>
  <c r="G10"/>
  <c r="D10"/>
  <c r="G9"/>
  <c r="D9"/>
  <c r="G8"/>
  <c r="D8"/>
  <c r="G7"/>
  <c r="D7"/>
  <c r="D12" s="1"/>
  <c r="A3"/>
  <c r="A2"/>
  <c r="A1"/>
  <c r="E20" i="17"/>
  <c r="D20"/>
  <c r="A3"/>
  <c r="A2"/>
  <c r="A1"/>
  <c r="F9" i="16"/>
  <c r="A3"/>
  <c r="A2"/>
  <c r="A1"/>
  <c r="E9" i="15"/>
  <c r="A3"/>
  <c r="A2"/>
  <c r="A1"/>
  <c r="F17" i="14"/>
  <c r="F13"/>
  <c r="F12"/>
  <c r="F11"/>
  <c r="E10"/>
  <c r="C10"/>
  <c r="F10" s="1"/>
  <c r="A3"/>
  <c r="A2"/>
  <c r="A1"/>
  <c r="F8" i="13"/>
  <c r="G8" s="1"/>
  <c r="E8"/>
  <c r="G7"/>
  <c r="G6"/>
  <c r="G5"/>
  <c r="I9" i="12"/>
  <c r="J9" s="1"/>
  <c r="H9"/>
  <c r="J8"/>
  <c r="J7"/>
  <c r="J6"/>
  <c r="E8" i="11"/>
  <c r="F8" s="1"/>
  <c r="D8"/>
  <c r="F7"/>
  <c r="F6"/>
  <c r="F5"/>
  <c r="A3" i="10"/>
  <c r="A2"/>
  <c r="A1"/>
  <c r="K27" i="9"/>
  <c r="I27"/>
  <c r="H27"/>
  <c r="G27"/>
  <c r="F27"/>
  <c r="D27"/>
  <c r="J26"/>
  <c r="E26"/>
  <c r="J25"/>
  <c r="E25"/>
  <c r="J24"/>
  <c r="E24"/>
  <c r="J23"/>
  <c r="E23"/>
  <c r="J22"/>
  <c r="E22"/>
  <c r="J21"/>
  <c r="E21"/>
  <c r="J20"/>
  <c r="E20"/>
  <c r="J19"/>
  <c r="E19"/>
  <c r="J18"/>
  <c r="E18"/>
  <c r="J17"/>
  <c r="E17"/>
  <c r="J16"/>
  <c r="E16"/>
  <c r="J15"/>
  <c r="E15"/>
  <c r="J14"/>
  <c r="E14"/>
  <c r="J13"/>
  <c r="E13"/>
  <c r="J12"/>
  <c r="E12"/>
  <c r="J11"/>
  <c r="E11"/>
  <c r="J10"/>
  <c r="J27" s="1"/>
  <c r="E10"/>
  <c r="E27" s="1"/>
  <c r="A3"/>
  <c r="A2"/>
  <c r="A1"/>
  <c r="E13" i="23" l="1"/>
  <c r="G21"/>
  <c r="E22"/>
  <c r="N21"/>
  <c r="O21" s="1"/>
  <c r="G17"/>
  <c r="K17" s="1"/>
  <c r="L17" s="1"/>
  <c r="J22"/>
  <c r="F8"/>
  <c r="G8" s="1"/>
  <c r="K8" s="1"/>
  <c r="L8" s="1"/>
  <c r="J8"/>
  <c r="F12"/>
  <c r="N12" s="1"/>
  <c r="O12" s="1"/>
  <c r="G14"/>
  <c r="K14" s="1"/>
  <c r="L14" s="1"/>
  <c r="N14"/>
  <c r="O14" s="1"/>
  <c r="G15"/>
  <c r="K15" s="1"/>
  <c r="L15" s="1"/>
  <c r="G16"/>
  <c r="K16" s="1"/>
  <c r="L16" s="1"/>
  <c r="G18"/>
  <c r="K18" s="1"/>
  <c r="L18" s="1"/>
  <c r="N18"/>
  <c r="O18" s="1"/>
  <c r="G19"/>
  <c r="K19" s="1"/>
  <c r="L19" s="1"/>
  <c r="G20"/>
  <c r="K20" s="1"/>
  <c r="L20" s="1"/>
  <c r="N5"/>
  <c r="O5" s="1"/>
  <c r="N9"/>
  <c r="O9" s="1"/>
  <c r="J21"/>
  <c r="M15" i="1"/>
  <c r="L14"/>
  <c r="N8" i="23" l="1"/>
  <c r="O8" s="1"/>
  <c r="F22"/>
  <c r="G22" s="1"/>
  <c r="K22" s="1"/>
  <c r="L22" s="1"/>
  <c r="F13"/>
  <c r="G13" s="1"/>
  <c r="K13" s="1"/>
  <c r="L13" s="1"/>
  <c r="G12"/>
  <c r="K12" s="1"/>
  <c r="L12" s="1"/>
  <c r="K21"/>
  <c r="L21" s="1"/>
  <c r="N13"/>
  <c r="O13" s="1"/>
  <c r="J15" i="1"/>
  <c r="J14"/>
  <c r="J10"/>
  <c r="J11"/>
  <c r="J12"/>
  <c r="J13"/>
  <c r="J9"/>
  <c r="G15"/>
  <c r="G14"/>
  <c r="D14"/>
  <c r="C14"/>
  <c r="N22" i="23" l="1"/>
  <c r="O22" s="1"/>
</calcChain>
</file>

<file path=xl/sharedStrings.xml><?xml version="1.0" encoding="utf-8"?>
<sst xmlns="http://schemas.openxmlformats.org/spreadsheetml/2006/main" count="679" uniqueCount="425">
  <si>
    <t>Sr.No</t>
  </si>
  <si>
    <t>Name of Area/Circle</t>
  </si>
  <si>
    <t>No of accidents in the quarter</t>
  </si>
  <si>
    <t>Departmental</t>
  </si>
  <si>
    <t>Outside</t>
  </si>
  <si>
    <t>TOTAL</t>
  </si>
  <si>
    <t>FH</t>
  </si>
  <si>
    <t>NFH</t>
  </si>
  <si>
    <t>FA</t>
  </si>
  <si>
    <t xml:space="preserve">Baroda (O&amp;M) </t>
  </si>
  <si>
    <t>Baroda City</t>
  </si>
  <si>
    <t>Anand</t>
  </si>
  <si>
    <t>Nadiad</t>
  </si>
  <si>
    <t>Godhra</t>
  </si>
  <si>
    <t xml:space="preserve">FH – Fatal Human, FA – Fatal Animal, NFH – Non-fatal Human </t>
  </si>
  <si>
    <t>PVT - Private Premises Accident.</t>
  </si>
  <si>
    <t xml:space="preserve">                                                                                                                                                                                                                                                                                                                                                                                                                                                                                </t>
  </si>
  <si>
    <t>Sr. No</t>
  </si>
  <si>
    <t>Location of Accident and details of the victim</t>
  </si>
  <si>
    <t>Address</t>
  </si>
  <si>
    <t>sdn</t>
  </si>
  <si>
    <t>Date of occurrence</t>
  </si>
  <si>
    <t>Type of Accident</t>
  </si>
  <si>
    <t>Accident Type</t>
  </si>
  <si>
    <t>Cause of Accident</t>
  </si>
  <si>
    <t>Findings of CEI / EI / AEI</t>
  </si>
  <si>
    <t>Remedies suggested by CEI /EI / AEI in various cases</t>
  </si>
  <si>
    <t>Whether the remedy suggested is complied</t>
  </si>
  <si>
    <t>Action taken to avoid recurrence of such Accident</t>
  </si>
  <si>
    <t>Circle office</t>
  </si>
  <si>
    <t>FHO</t>
  </si>
  <si>
    <t>NFHD</t>
  </si>
  <si>
    <t>NFHO</t>
  </si>
  <si>
    <t>Installation</t>
  </si>
  <si>
    <t>Reason</t>
  </si>
  <si>
    <t>Baroda O&amp;M</t>
  </si>
  <si>
    <t>Performa - SoP 001: Fatal and Non-Fatal  electrical accident report</t>
  </si>
  <si>
    <t>Performa – SoP 003: Action taken report for safety measures complied for the electrical accidents occurred</t>
  </si>
  <si>
    <t>Quarter1 (APR-21 to JUN-21)</t>
  </si>
  <si>
    <t>Name of Distribution Licensee: M G V C L</t>
  </si>
  <si>
    <t>Awaited</t>
  </si>
  <si>
    <t>NA</t>
  </si>
  <si>
    <t xml:space="preserve">Baroda (City) </t>
  </si>
  <si>
    <t>6 (4-Pvt)</t>
  </si>
  <si>
    <t>3 (1-Pvt)</t>
  </si>
  <si>
    <t>6 (2-Pvt)</t>
  </si>
  <si>
    <t>13 (6-Pvt)</t>
  </si>
  <si>
    <t>10 (1-Pvt)</t>
  </si>
  <si>
    <t>Cumulative since the first quarter of the Last FY 2021-22</t>
  </si>
  <si>
    <t>Year:2022-23</t>
  </si>
  <si>
    <t>NUMBER OF ACCIDENTS FOR THE 1st QUARTER OF 2022-23</t>
  </si>
  <si>
    <t>5 (1-Pvt)</t>
  </si>
  <si>
    <t>33 (1-Pvt)</t>
  </si>
  <si>
    <t>20 (1-Pvt)</t>
  </si>
  <si>
    <t>NAGINBHAI MANUBHAI THAKOR, KHODIYAR VISTAR,TEKRA FALIYU, Vill-Jalundh, Tal-Khambhat, Dist-Anand</t>
  </si>
  <si>
    <t>A DAILY WAGES WORKER HAD CLIMBED ON IRON PIPE TO FIX SCAFFOLDING. IN THE MEAN TIME GETS UP AND HE MIGHT HAVE TOUCHED THE OPEN CONDUCTOR TO 11 KV JALUNDH FEEDER. THE SAID HT LINE WAS PASSING ABOVE THE HOUSES NEARER TO SCAFFOLDING STRUCTURE.THUS HE GOT ELECTROCUTED</t>
  </si>
  <si>
    <t>Unauthorized work on line found</t>
  </si>
  <si>
    <t>NO</t>
  </si>
  <si>
    <t>No</t>
  </si>
  <si>
    <t>POLE SHIFTELD &amp; HEIGHT OF LINE MAINTAIN AS PER REGULATION</t>
  </si>
  <si>
    <t>KOMALBEN MANGALSING DANGI, MOTA HATHIDHARA AAMBLA FALIYA, Tal-Limkheda, Dist-Dahod</t>
  </si>
  <si>
    <t>NEAR THE HT LINE OF PANIVELA AG FEEDER, THE GIRL CLIMBED ON THE KHAKHRA TREE AND THEN TRIED TO CUT DOWN THE BRANCHES OF KHAKHRA TREE. IN RESULT BRANCHES FALLEN ON THE R PHASE OF 11KV PANIVELA AG FEEDER LIVE WIRE AND POWER CAME THROUGH THE BRANHES AND THE GIRL GOT ELECTROCUTED</t>
  </si>
  <si>
    <t>AWAITED</t>
  </si>
  <si>
    <t>MAINTENANCE OF 11 KV HT LINE IS CARRIED OUT. ALL THE TREE BRANCHES WHICH WERE NEARBY THE LINE ARE REMOVED.</t>
  </si>
  <si>
    <t>Karansinh R Rathod, NR. CANAL AT VISANAGAR, Vill-EKALVELU, Tal-Thasra, Dist-Kheda</t>
  </si>
  <si>
    <t>THERE WAS FEEDER FAULT ON 11 KV MULIYAD JGY FDR, AFTER ISOLATING FAULTY SECTION, HE STARTED PETROLLING OF LINE AND FOUND 11 KV PIN POLE TOP FITTING TILTED NEAR CANAL AT VISNAGAR, VILL- EKALVELU, HE CLIMBED POLE TO RECTIFY FAULT. AS HE TOUCHED THE TOP FITTING HE GOT ELECTROCUTED. HE HAS VIOLATED THE SAFETY NORMS.</t>
  </si>
  <si>
    <t>Earthing should be done and safety article must be used while working on line</t>
  </si>
  <si>
    <t>Proper Earthing should be done on both side while working on line and Safety article should be used while working on line</t>
  </si>
  <si>
    <t>yes</t>
  </si>
  <si>
    <t>it is instruced line staff to carried out work after proper Erthing work and safety article must be used by line staff</t>
  </si>
  <si>
    <t>LALSINH DALELSINH RATHOD, PAULTRY FARM, NEAR VAIJANATH MAHADEV TEMPLE, Vill/Tal-Matar, Dist-Kheda</t>
  </si>
  <si>
    <t>THE VICTIM WAS MAINTENING THE WATER SPRAYER SYSTEM OF PAULTRYFARM FROM ROOF OF THE UNDER LINE CONSTRUCTION. AS THE VICTIM STOOD UP AND ELECTRICUTED WITH ACCIDELTLY CONTACT WITH LIVE HT LINE</t>
  </si>
  <si>
    <t>Notice has been issued wide letter no KHD/T/2271/16.04.2022 to remove construction below the line</t>
  </si>
  <si>
    <t>MEHULKUMAR PRADHYUMANSINH BARIYA, Hirapura Lat, Vill-Vadol, Tal-Mahemdabad, Dist-Kheda</t>
  </si>
  <si>
    <t xml:space="preserve">Victim climbed on Double Pole structure to find their buffalos., suddenly his right hand touched live wire of 11KV Ranchhodpura AG feeder ( as per his father's statement). Due to contact with live wire he got electrocuted. </t>
  </si>
  <si>
    <t xml:space="preserve">Victim climbed on Double Pole structure to find their buffalos., suddenly his right hand touched live wire Due to contact with live wire he got electrocuted. </t>
  </si>
  <si>
    <t>have to avoid unauthorized work</t>
  </si>
  <si>
    <t>Vistim was instructed to avoid unauthorized work with electric line</t>
  </si>
  <si>
    <t>SHOKAT IMAMSHA DIWAN, Vill-SANAPURA, Tal-Karjan, Dist-Vadodara</t>
  </si>
  <si>
    <t>From the observation of the place it seems that HT line was passing between Land survey No-208,Sanapura vill.sim. victims father was cutting grass in the farm and his boy was walking around in the farm. Then the victim boy accidentally touched his left hand with live conductor passing over the said farm and victim got electrocuted.</t>
  </si>
  <si>
    <t>CONDUCTOR RESTRING WORK COMPLETED AND POLE PLUMBING WORK COMPLETED</t>
  </si>
  <si>
    <t>Viniben Salambhai Raval, Raval Faliya, VILL-Tarsang, Tal-Shahera, Dist-Panchmahal</t>
  </si>
  <si>
    <t>FHO-Pvt</t>
  </si>
  <si>
    <t xml:space="preserve">As per statement of eyewitness, victim along with eyewitness were going to cut grass in the field of Vinshu sakal Raval. Moving ahead in the field, victim came in contact of the fencing erected along the field of Vinshu sakal Raval and fell on the ground </t>
  </si>
  <si>
    <t>BARIYA RAMANBHAI HIRABHAI, PARMAR PRAVINBHAI DHULABHAI HOUSE CON NO-07411/50018/6, Vill-Maghasar, Tal-Halol, Dist-Panchmahal</t>
  </si>
  <si>
    <t>AT THE TIME OF ACCIDENT VICTIM WAS HANGING WET CLOTHES ON IRON WIRE THIS WIRE IS STRUNG BETWEEN TWO PILLAR INSIDE CONSUMER PREMISE THOS TWO PILLARS ARE CONNECTED TO METAL PIPES AND METAL SHED STRUCTURE DUE TO SUB STANDARD AND HAZARDUS INTERNAL WIRING WITH MANY JOINTS. THE CURRENT LEAKAGE TOOK PLACE AND VICTIM ELECTROCUTED</t>
  </si>
  <si>
    <t>NOTICE ISSUED TO CONSUMER. CONNECTION WAS DISCONNECTED AFTER TAKING NEW TEST REPORT MAKE CONNECTION LIVE.</t>
  </si>
  <si>
    <t>RAHUL VIJAYBHAI TALPADA, MANEK CHOK, Vill/Tal-Nadiad, Dist-Kheda</t>
  </si>
  <si>
    <t xml:space="preserve">Victim was putting 'Tadpatri' on wooden bamboo between two shops namely 'Bihari Samosa' and 'Janta Snake'. All of a sudden his head touched live conductor of 11KV Santram feeder passing over that area and victim got electrocuted. </t>
  </si>
  <si>
    <t>Unauthorized work should not carried out nearby line</t>
  </si>
  <si>
    <t>Unauthorized work should not be carried out nearby line</t>
  </si>
  <si>
    <t>Chauhan Jigneshbhai Vanrajbhai,Joshi Faliya,Vill-Chalali,Ta-Kalol,Dist-Panchmahal</t>
  </si>
  <si>
    <t>While doing the work of Mandap decoration at Village Chalali , victim came in contact with live conductor of 11 KV Line got electric shock and met with non-fatal accident. A non-fatal accident is converted in fatal on dtd.14.05.2022</t>
  </si>
  <si>
    <t>NOTICE ISSUED TO CONTRACTOR FOR MANDAP DECORATION.  NEW EARTHING PROVIDED ON POLE  . LINE MAINT. IS ALSO CARRIED OUT</t>
  </si>
  <si>
    <t>Baffalo of Bhikhabhai Chandubhai Parmar,behind dairy Vill-Sandesar,Ta-Kathlal,Dist-Kheda</t>
  </si>
  <si>
    <t>Due to heavy wind flow, A neem tree branch fallen on LT line so one conductor broken and fallen on ground where Buffalo was tied, suddenly baffalo came in contact with live wire and get electroduced.</t>
  </si>
  <si>
    <t>broken wire was removed</t>
  </si>
  <si>
    <t>Kanchanbhai Chandubhai Damor,Tatarpura To Kellanpur Road Vill-Tatarpura,Ta/Dist-Vadodara</t>
  </si>
  <si>
    <t>Shriji electrical contractor labour(victim) was working on LT line stringing of fail transformer of shri bhagvanbhai patel agriculture of tatarpura village. This LT line &amp; Pipariya Ag HT line cross each other on pole No. B14. During stringing LT wire touch with live wire of 11kv pipriya ag line and victim got electrocuted.</t>
  </si>
  <si>
    <t xml:space="preserve">INSTRUCTION TO THE CONTARCOR DDURING THE WORK MUST BE WARED SAFETY ARTICLES </t>
  </si>
  <si>
    <t>Shri K B Makwana (LI),Parvadi charel faliu  Vill-Parvadi,Ta-Godhra,Dist-Panchmahal</t>
  </si>
  <si>
    <t xml:space="preserve">Mass maintance program was arrnged on 11 kv vadelav jgy &amp; 11 kv vavdi ag fdrs.The victim was doing rejumpering on dodp structure of 11 kv vavdi ag fdr nr charel faliu. The psc pole of 11 kv dahod rd fdr damaged by jcb which carrying pipe line work. The conductor of Dahod road fdr touched Vavdi fdr, on which victim was doing re-jumpering work. Thus victim got electrocuted.
</t>
  </si>
  <si>
    <t>NEW PSC POLE ERECTED AND CONDUCTOR RESTRINGING WORK DONE.</t>
  </si>
  <si>
    <t>Machhi Kalpesh Naginbhai,Vill-Malod,Ta-Karjan,Dist-Vadodara</t>
  </si>
  <si>
    <t>11kv Nareshwar AG On fault, victim with staff was petrolled the line and found conductor broken on sim opposite malod vill. Taken line clear for all parallel feeder and confirm to line was discharged. There after all 3 phase made short and earth befor conductor joining. During conductor joining work, the back power from other source might have passed in 11KV line and victim was electrocuted.</t>
  </si>
  <si>
    <t xml:space="preserve">NO CAUSE FOUND FOR BACK CURRENT </t>
  </si>
  <si>
    <t>Baraiya Dilipbhai Rameshbhai,Paramjyot Society Vill-Limbasi,Ta-Matar,Dist-Kheda</t>
  </si>
  <si>
    <t>On date23.05.2022, time 20:45 approx. victim Shri dilipbhai rameshbhai baraiya was going to bath in their bathroom at own home. During bath work victim accidently touched the open lamp holder which placed in bathroom corner. so victim got electric shock.</t>
  </si>
  <si>
    <t>Private premices</t>
  </si>
  <si>
    <t>Buffalo owner Geetaben B Vaghri,Vill-Gada,Ta-Sojitra,Dist-Anand</t>
  </si>
  <si>
    <t>on date 23.05.2022 at approx. 14:15 hrs 2 no's of buffalo of gitaben bahadurbhai vaghari. ware grassing near water canal village gada by her husban bahadurbhai bachubhai vaghari during grassing both buffalo went into canal to drink water. There was a broken conductor of open LT line due to tree branch fallen on it. At that time both buffalo came in contact with live wire and died.</t>
  </si>
  <si>
    <t>REBINDING OF CONDUCTOR &amp; RESTRING OF LT LINE</t>
  </si>
  <si>
    <t>Patel Dipakbhai Dahyabhai,Modaj Sim Vistar  Vill-Modaj, Ta-Mehmdabad,Dist-Kheda</t>
  </si>
  <si>
    <t>Non Fatal Accident Converted to Fatal Electrical Accident. victim fiddling with the stay wire of DODP Structure. it is seen at site that stay wire cut near the anchor rod. While fiddling with the stay wire accidentally contacts with live conductor and he got electrocuted.</t>
  </si>
  <si>
    <t>Broken stay wire removed and provide new stay</t>
  </si>
  <si>
    <t>Bullock of shri Adesinh mangalsinh,Vill-kandach,Ta-Kalol,Dist-Panchmahal</t>
  </si>
  <si>
    <t>As per site visit it is found that on dated 3-06-2022 @10:00 hrs a fatel animal accident occurred to BULLOCK of shree adesinh mangalsinh of village kandach service line was shorted got leakage current path through the G I WIRE in the service wire</t>
  </si>
  <si>
    <t>FUSE PROVIDED. EARTHING IS REACTIVATED. NOTICE OF DANGER SIGN BOARD IS PROVIDED</t>
  </si>
  <si>
    <t>Natvarbhai Karshanbhai Prajapati,near pramukh poojan residency,Vill-Kasor,Ta-Anand,Dist-Anand</t>
  </si>
  <si>
    <t>WHILE PICK UP MANGO FROM MANGO TREE WITH THE HELP OF IRON ROD , IRON ROD ACCIDENTALLY CONTACT WITH 11 KV LINE AND GOT ELECTRIC SHOCK AND DIED ON THE SPOT</t>
  </si>
  <si>
    <t>Line Maintenance work completed</t>
  </si>
  <si>
    <t>Maheboobhai Rasulbhai khokhar,opp. 66kv traj ss Vill-Traj,Ta-Matar,Dist-Kheda</t>
  </si>
  <si>
    <t xml:space="preserve">On dt:-07.06.2022, time approx. 08:00 pm Maheboobbhai Rasulbhai khokhar(ALM) was o duty to attend the feeder fault of 11kv Manav jgy feeder with line staff k.p.bhavsa(LM), MP Damor(vs ea) ad T D Malek(EA). During petrolling they found jumper of 11kv manav burnt at Loc 12. K P Bhavsar taken LC &amp; M R Khokhar was replacing jumper &amp; other 2 line staff were on ground. During jumper work he was electrocuted as there was power of two different feeders on the said pole. </t>
  </si>
  <si>
    <t>instructed to use safety tools and awarenes s program was carried out</t>
  </si>
  <si>
    <t>BUFFALO of Hiteshbhai Karamshibhai Bharvad, Kachhai sim vistar,Vill-Kachhai,Ta-Mehmadavad,Dist-Kheda</t>
  </si>
  <si>
    <t>DUE TO HEAVY WIND TREE BRANCH FALLEN ON OPEN LT CONDUCTOR ,SO PHASE TO PHASE SHORTED AND CONDUCTOR BROKEN.HENCE BUFFALO CAME TO CONTACT WITH BROKEN LIVE LT OPEN WIRE AND GOT ELECTROCUTED AND DIED.</t>
  </si>
  <si>
    <t>LT line maintenance is carried out</t>
  </si>
  <si>
    <t>Sohilkhan Yasinkhan Pathan,Kolivad,Vill-Shahera,Ta-Shahera,Dist-Panchmahal</t>
  </si>
  <si>
    <t>No leakage current path found in preliminary investigation. There is no legal electric connection found in the shop(location), outside which the accident occured. Also no eyewitness were available though the location is in the middle of the market. Detail</t>
  </si>
  <si>
    <t>Notice issued to the shop owner regarding illegal extension of Shed near the LT PSC Pole.</t>
  </si>
  <si>
    <t>Sanjaybhai Rameshbhai Prajapati ,Pandya Faliyu,Vill-Dhamod,Ta-Lunavada,Dist-Mahisagar</t>
  </si>
  <si>
    <t>At site, Load side private wire runing alongwith the service wire found demaged and as per eyewitness the sparking was seen by victim in wiring and may come in contact live wire and while removed the same may got electric shock.</t>
  </si>
  <si>
    <t>Nil</t>
  </si>
  <si>
    <t>COW OWNER SHRI JALAMSINH RAMSINH PARMAR, Vill-Sonipur,Ta-Halol,Dist-Panchmahal</t>
  </si>
  <si>
    <t>It is found that due to service line short of Ramanbhai M Chauhan having consumer No. 07342100609 leakage current pass through LT line to transformer center and current circulate to earthing wire and same time cow which are passing near to transformer and</t>
  </si>
  <si>
    <t>TC AND LINE MAINT. IS CARRIED OUT. EARTHING OF TC AND POLE IS REACTIVATED. SERVICE LINE OF CONSUMER IS REPLACED.</t>
  </si>
  <si>
    <t>Cow of Vohra Idrishbhai Rasulbhai,Pariej-kheda road,Vill-Pariej,Ta-Matar,Dist-Kheda</t>
  </si>
  <si>
    <t>LT abc4wire insulation damaged and leakage current occured and ccident took place</t>
  </si>
  <si>
    <t>Insulated wire replaced. Two pole erected under existing line and raised height of line.</t>
  </si>
  <si>
    <t>HE BUFFALO of Mansuri Mohhmad sajid Ayubhusen, Near Rabiyapark tc,Vill-Dabhoi,Ta-Dabhoi,Dist-Vadodara</t>
  </si>
  <si>
    <t>On dtd -20-06-2022 he buffalo  was grazing in common plot of rabiya park and passing near TCDP of rabiya park tcsuddenly buffalo came in contact with GI wire of PSC pole earthing and gets eloctructed</t>
  </si>
  <si>
    <t>Earthing of Transformer Done and faulty ELCB of Consumer is Replaced by Consumer</t>
  </si>
  <si>
    <t>Cow of  Mahendrasinh Dolatsinh Mahevar,Somnath Faliyu,Vill-Janod,Ta-Balasinor,Dist-Mahisagar</t>
  </si>
  <si>
    <t>Tree branch fallen on the opern Street light wire and Street light wire touched with the supporting angle nad Earthing wire was tied with this angle.Due to rainy water on the ground leakage current paased in ground and Cow (Tied near by LT PSC pole) got s</t>
  </si>
  <si>
    <t xml:space="preserve">Proper Earthing is done </t>
  </si>
  <si>
    <t>SHE COW, OWNER NAME BHARVAD RAJUBAI NAGJIBHAI, Near Saraswati Nagar TC,Vill-Mehmadavad,Ta-Mehmadavad,Dist-Kheda</t>
  </si>
  <si>
    <t>ON DT.:23.06.22 ABOUT 16:05 COW EATING GRASS IN FIELD COME IN CONTECT WITH TCDP EARTHING WIRE AND GET ELECTROCUTED AND DIED AT SITE AND ELECTRICAL ACCIDENT OCCURED...</t>
  </si>
  <si>
    <t xml:space="preserve">LT maintenance was done and earthing provided. Leakage current vanished from earthing. </t>
  </si>
  <si>
    <t>Akashbhai Rajeshbhai Zala,near sumar logistic,Vill-Hariyala,Ta-Kheda,Dist-Kheda</t>
  </si>
  <si>
    <t>Akashbhai Rajeshbhai Zala was passing with ladder (Height 10 mtr Approx) towards the live wire. and accidentally came in contact with 11 KV Sai Feeder and electriduted. Victim was died on 30 June 2022</t>
  </si>
  <si>
    <t>Javanbhai Sukhabhai Parmar,at his Farm,Vill-NIRMALI NA MUVADA DUDHATHAL,Ta-Kapadwanj,Dist-Kheda</t>
  </si>
  <si>
    <t>FHO-Mech</t>
  </si>
  <si>
    <t>ON DATED 26.06.2022 AROUND 18:30 HRS HEAVY WINDFALL, RAIN AND THUNDERSTORM CAME AT THE AREA OF DUDHATHAL VILLAGE AND IT’S PETAPARA NIRMALI NA MUVADA. DUE TO THAT A BIG TREE NEARER TO VICTIM’S KACHHA HOUSE (CHHAPRA) WAS ACCIDENTALLY FALLEN ON LT LINE PSC</t>
  </si>
  <si>
    <t>For safty purpose transformer power supply made off</t>
  </si>
  <si>
    <t>Sindhi Bachubhai Hasanbhai,near Anugrah Hospital,Vill-Karjan,Ta-Karjan,Dist-Vadodara</t>
  </si>
  <si>
    <t>THE VICTIM CLIMBED THE TREE TO CUT THE BRANCHES OF THE TREE FOR GOAT FODDER WITH IRON-HANDLED CUTTER WHICH PASSES THE HT LINE OF 11 KV HANDOD JFY FEEDER OVER THE TREE. SUDDENLY,AN IRON BAR IN THE VICTIM'S HAND CONTACTED WITH THE LIVE CONDUCTOR PASSING OVE</t>
  </si>
  <si>
    <t>PARTY SIDE FAULT</t>
  </si>
  <si>
    <t>Gohel Bhavnaben Sureshbhai,kamal faliyu,Vill-Baroda,Ta-Matar,Dist-Kheda</t>
  </si>
  <si>
    <t>On date:-27.06.2022 victim was fill up the water through electic motor. during this work victim was connect folding pin of motor and got electric shock and died on the spot</t>
  </si>
  <si>
    <t>Buffalo of Solanki Pankajsinh M,Vill-Bahi,Ta-Sehera,Dist-Panchmahal</t>
  </si>
  <si>
    <t>FA-Pvt</t>
  </si>
  <si>
    <t>The Place at where the victim (Buffalo) laid down at the time of site visit, was approax 2 mtr away from the existing AG LINE(4-W ABC) of Sakariya AG Feeder. It is also noted that the farm in which the said accident occured was covered by the fencing (iro</t>
  </si>
  <si>
    <t>Notice issued to the farm owner regarding covering of PSC pole by the fencing</t>
  </si>
  <si>
    <t xml:space="preserve">Himnashubhai Babubhai Makwana,near amdavadi bajar,Vill-Nadiad,Ta-Nadiad,Dist-Kheda
</t>
  </si>
  <si>
    <t>WHILE WORKING ON 11 KV U/G CABLE WHICH IS DISCONNECTED FROM 11 KV LINE, WHILE WORKING ON CABLE AFTER 1 HOURS SUDDENLY FIRE FLAME COME OUT FROM CABLE AND HIMNSHUBHAI B MAKWANA SCARED DUE TO SUDDEN FIRE AND NON FATEL ACCIDENT CASE MADE</t>
  </si>
  <si>
    <t>REGISTER FOR COMPILING THE COMPLAINTS CLASSIFICATIONWISE Q-I 2022-23</t>
  </si>
  <si>
    <t>Performa SoP 003 B:</t>
  </si>
  <si>
    <t>APPENDIX-B (already in the SoP regulation)</t>
  </si>
  <si>
    <t>Classification</t>
  </si>
  <si>
    <t>Nature of Complaints</t>
  </si>
  <si>
    <t>Pending complaints of previous qtr.</t>
  </si>
  <si>
    <t>Complaints received during the qtr.</t>
  </si>
  <si>
    <t>Total Complaints
=2+3</t>
  </si>
  <si>
    <t>No. of Complaints redressed during the quarter.</t>
  </si>
  <si>
    <t>Balance Complaints to be redressed. (4) – (9)</t>
  </si>
  <si>
    <t>In stipulated time</t>
  </si>
  <si>
    <t>Beyond stipulated time</t>
  </si>
  <si>
    <t>Total 
(5) to (8)</t>
  </si>
  <si>
    <t>Within 50% of stipulated time.</t>
  </si>
  <si>
    <t>Within stipulated time.</t>
  </si>
  <si>
    <t>Up to double the stipulated time</t>
  </si>
  <si>
    <t>More than double the stipulated time</t>
  </si>
  <si>
    <t>A(i)</t>
  </si>
  <si>
    <t>Loose Connection</t>
  </si>
  <si>
    <t>A(ii)</t>
  </si>
  <si>
    <t>Intruption due to line Break down</t>
  </si>
  <si>
    <t>A(iii)</t>
  </si>
  <si>
    <t>Intruption due to T/C Fail</t>
  </si>
  <si>
    <t>B(i)</t>
  </si>
  <si>
    <t xml:space="preserve">Quality of power supply,ordinary case which require no Augmentation </t>
  </si>
  <si>
    <t>B(ii)</t>
  </si>
  <si>
    <t>Quality of power supply,ordinary case which require  Augmentation</t>
  </si>
  <si>
    <t>C(i)</t>
  </si>
  <si>
    <t>Meters- Stoped/Defective meter</t>
  </si>
  <si>
    <t>C(ii)</t>
  </si>
  <si>
    <t>Meters- Billing on average basis for &gt; two bills</t>
  </si>
  <si>
    <t>D(i)</t>
  </si>
  <si>
    <t>Over head lines - loose wires</t>
  </si>
  <si>
    <t>D(ii)</t>
  </si>
  <si>
    <t>Over head lines - in adiquate ground clearance</t>
  </si>
  <si>
    <t>E(i)</t>
  </si>
  <si>
    <t>Bills- for current bills where no addl information required</t>
  </si>
  <si>
    <t>E(ii)</t>
  </si>
  <si>
    <t>Bills- for current bills where  addl information required</t>
  </si>
  <si>
    <t>F(i)</t>
  </si>
  <si>
    <t>Service connections- where extention of mains is not required</t>
  </si>
  <si>
    <t>F(ii)</t>
  </si>
  <si>
    <t>Service connections- where extention of mains is required</t>
  </si>
  <si>
    <t>F(iii)</t>
  </si>
  <si>
    <t>Service connections- Modification in connected load</t>
  </si>
  <si>
    <t>F(iv)</t>
  </si>
  <si>
    <t>Service connections- Name change/reconnection</t>
  </si>
  <si>
    <t>G</t>
  </si>
  <si>
    <t>Refund of amount due inregard to temp conn</t>
  </si>
  <si>
    <t>H</t>
  </si>
  <si>
    <t>Others</t>
  </si>
  <si>
    <r>
      <t>Performa SoP 004</t>
    </r>
    <r>
      <rPr>
        <sz val="12"/>
        <rFont val="Trebuchet MS"/>
        <family val="2"/>
      </rPr>
      <t xml:space="preserve"> : Publicity carried out while displaying the contact details of consumer complaints centers</t>
    </r>
  </si>
  <si>
    <t>Particulars should also cover the details of consumer awareness program conducted, advertisement done through various media like TV, newspaper, radio, pamphlets &amp; booklet distributions, Displays etc. The development of website and any medium through which public education is carried out can be included.</t>
  </si>
  <si>
    <t xml:space="preserve">Actions or steps carried out by distribution licensee towards public awareness in the quarter  </t>
  </si>
  <si>
    <t xml:space="preserve">Likely number of consumers influenced </t>
  </si>
  <si>
    <t xml:space="preserve">RTI Officers Name is displayed at customer care centre on each office </t>
  </si>
  <si>
    <t>Necessary information regarding time schedule for new connection and solving complaints is display on the board.</t>
  </si>
  <si>
    <t>Contact nos. of various officers of the company for emergency contact is also displayed at customer care centre.</t>
  </si>
  <si>
    <t>Displayed safety posters at various S/dn,Divisions</t>
  </si>
  <si>
    <t>Safety Meeting with Line Staff at various S/dn,Divisions on Every Monday (Line staff influenced)</t>
  </si>
  <si>
    <t>Quarter : 1  (Apr-May-Jun '22)</t>
  </si>
  <si>
    <t>SoP 011 –A: System Average Interruption Frequency Index (SAIFI)</t>
  </si>
  <si>
    <t>Sr.
No</t>
  </si>
  <si>
    <t>Month</t>
  </si>
  <si>
    <r>
      <t>N</t>
    </r>
    <r>
      <rPr>
        <vertAlign val="subscript"/>
        <sz val="12"/>
        <color indexed="8"/>
        <rFont val="Trebuchet MS"/>
        <family val="2"/>
      </rPr>
      <t>i</t>
    </r>
    <r>
      <rPr>
        <sz val="12"/>
        <color indexed="8"/>
        <rFont val="Trebuchet MS"/>
        <family val="2"/>
      </rPr>
      <t xml:space="preserve"> - Total no of customers for each momentary interruptions</t>
    </r>
  </si>
  <si>
    <r>
      <t>N</t>
    </r>
    <r>
      <rPr>
        <vertAlign val="subscript"/>
        <sz val="12"/>
        <color indexed="8"/>
        <rFont val="Trebuchet MS"/>
        <family val="2"/>
      </rPr>
      <t>T</t>
    </r>
    <r>
      <rPr>
        <sz val="12"/>
        <color indexed="8"/>
        <rFont val="Trebuchet MS"/>
        <family val="2"/>
      </rPr>
      <t xml:space="preserve"> - Total no of customers served</t>
    </r>
  </si>
  <si>
    <t>Past year corrosponding Month</t>
  </si>
  <si>
    <t>6=5/4</t>
  </si>
  <si>
    <t>April' 22</t>
  </si>
  <si>
    <t>May' 22</t>
  </si>
  <si>
    <t>June' 22</t>
  </si>
  <si>
    <t>SoP 011 – B System Average Interruption Duration Index (SAIDI)</t>
  </si>
  <si>
    <t>ri = Restoration Time for each interruption event</t>
  </si>
  <si>
    <r>
      <t>N</t>
    </r>
    <r>
      <rPr>
        <vertAlign val="subscript"/>
        <sz val="12"/>
        <color indexed="8"/>
        <rFont val="Trebuchet MS"/>
        <family val="2"/>
      </rPr>
      <t>i</t>
    </r>
    <r>
      <rPr>
        <sz val="12"/>
        <color indexed="8"/>
        <rFont val="Trebuchet MS"/>
        <family val="2"/>
      </rPr>
      <t xml:space="preserve"> - no of interrupted customers for each sustained interruption event</t>
    </r>
  </si>
  <si>
    <t>ri * Ni – Total customer interruption Duration</t>
  </si>
  <si>
    <t>ri=Restoration Time for each interruption event</t>
  </si>
  <si>
    <t>Ni= No of Interrupted customers for each sustained Interruption</t>
  </si>
  <si>
    <r>
      <t>N</t>
    </r>
    <r>
      <rPr>
        <vertAlign val="subscript"/>
        <sz val="12"/>
        <color indexed="8"/>
        <rFont val="Trebuchet MS"/>
        <family val="2"/>
      </rPr>
      <t>T</t>
    </r>
    <r>
      <rPr>
        <sz val="12"/>
        <color indexed="8"/>
        <rFont val="Trebuchet MS"/>
        <family val="2"/>
      </rPr>
      <t xml:space="preserve"> - Total no of customers served      </t>
    </r>
  </si>
  <si>
    <t xml:space="preserve">Customer Interruption Duration </t>
  </si>
  <si>
    <t>Past year corrosponding Months</t>
  </si>
  <si>
    <t>MINS.</t>
  </si>
  <si>
    <t>HRS.</t>
  </si>
  <si>
    <t>5= 3 X 4</t>
  </si>
  <si>
    <t>7=6/5</t>
  </si>
  <si>
    <t xml:space="preserve">SoP 011 – C: Momentary Average Interruption Frequency Index (MAIFI)    </t>
  </si>
  <si>
    <t xml:space="preserve">Sr.
No   </t>
  </si>
  <si>
    <t xml:space="preserve">Month       </t>
  </si>
  <si>
    <t>Number of Momentary interruptions        Imi</t>
  </si>
  <si>
    <r>
      <t>N</t>
    </r>
    <r>
      <rPr>
        <vertAlign val="subscript"/>
        <sz val="12"/>
        <color indexed="8"/>
        <rFont val="Trebuchet MS"/>
        <family val="2"/>
      </rPr>
      <t>mi</t>
    </r>
    <r>
      <rPr>
        <sz val="12"/>
        <color indexed="8"/>
        <rFont val="Trebuchet MS"/>
        <family val="2"/>
      </rPr>
      <t xml:space="preserve"> - Total no of customers for each momentary interruptions</t>
    </r>
  </si>
  <si>
    <t>Performa SoP 008: Sample Test result for Neutral Voltage</t>
  </si>
  <si>
    <t>Compliance Sample Test Report for Neutral Voltage</t>
  </si>
  <si>
    <t>Category of consumers</t>
  </si>
  <si>
    <t>Sample Size</t>
  </si>
  <si>
    <t>Standard specified in regulation</t>
  </si>
  <si>
    <t>Deviation of results from the sample test (Numbers)</t>
  </si>
  <si>
    <t xml:space="preserve">% age compliance </t>
  </si>
  <si>
    <t>(Numbers)</t>
  </si>
  <si>
    <t xml:space="preserve">(6) = (5)*100/(3)  </t>
  </si>
  <si>
    <t>LT consumers</t>
  </si>
  <si>
    <t> 2%</t>
  </si>
  <si>
    <t>Domestic</t>
  </si>
  <si>
    <t>  2%</t>
  </si>
  <si>
    <t>Commercial</t>
  </si>
  <si>
    <t>Industrial</t>
  </si>
  <si>
    <t>Agricultural</t>
  </si>
  <si>
    <t>Public water works</t>
  </si>
  <si>
    <t>HT consumers</t>
  </si>
  <si>
    <t>HT industrial</t>
  </si>
  <si>
    <t>Performa SoP 009: Sample Test result for Voltage variations</t>
  </si>
  <si>
    <t>Compliance Sample Test Report for voltage variations</t>
  </si>
  <si>
    <t>Voltage Level</t>
  </si>
  <si>
    <t>Sample Size (numbers)</t>
  </si>
  <si>
    <t>Limit or prescribed standard</t>
  </si>
  <si>
    <t>% age compliance</t>
  </si>
  <si>
    <t xml:space="preserve">(5) = (4)*100/(2)  </t>
  </si>
  <si>
    <t>Low Voltage</t>
  </si>
  <si>
    <t xml:space="preserve"> +6% to -6%</t>
  </si>
  <si>
    <t>High Voltage</t>
  </si>
  <si>
    <t xml:space="preserve"> +6% to -9%</t>
  </si>
  <si>
    <t>Extra High Voltage</t>
  </si>
  <si>
    <t xml:space="preserve"> +10% to -12.50%</t>
  </si>
  <si>
    <t>Performa SoP 010: Sample Test result for Harmonics</t>
  </si>
  <si>
    <t xml:space="preserve">Compliance Sample Test Report for Harmonics </t>
  </si>
  <si>
    <t>Sample size (Numbers)</t>
  </si>
  <si>
    <t>Limit or standard prescribed</t>
  </si>
  <si>
    <t>%age compliance</t>
  </si>
  <si>
    <t>EHT consumers</t>
  </si>
  <si>
    <r>
      <t xml:space="preserve">Note: The licensee shall also submit along with the above harmonic data, 
the records of customer wise drawls of harmonic currents measured at various strategic points. </t>
    </r>
    <r>
      <rPr>
        <b/>
        <sz val="12"/>
        <color indexed="8"/>
        <rFont val="Trebuchet MS"/>
        <family val="2"/>
      </rPr>
      <t xml:space="preserve"> </t>
    </r>
  </si>
  <si>
    <t xml:space="preserve">The formats SoP 008, SoP 009 and SoP 010 have to be sent annually. </t>
  </si>
  <si>
    <t>For the purpose of annual submissions, the year end has to be 
considered as the end of December month of a particular year.</t>
  </si>
  <si>
    <t>Performa SoP 016: Compensation details</t>
  </si>
  <si>
    <t>COMPENSATION DETAILS</t>
  </si>
  <si>
    <t>Sr.No.</t>
  </si>
  <si>
    <t>Event</t>
  </si>
  <si>
    <t>Compensation</t>
  </si>
  <si>
    <t>No of cases where compensation was given (in numbers)</t>
  </si>
  <si>
    <t>Amt of compensation paid (in Rs.)</t>
  </si>
  <si>
    <t>Duty to provide supply</t>
  </si>
  <si>
    <t>Rs. 50 per day of delay from the limit specified in the performance regulations</t>
  </si>
  <si>
    <t>a) New Connection</t>
  </si>
  <si>
    <t>b) Additional Load</t>
  </si>
  <si>
    <t>c) Temporary supply</t>
  </si>
  <si>
    <t>d) Shifting service connection</t>
  </si>
  <si>
    <t>e)Transfer of service connection</t>
  </si>
  <si>
    <t>f) Change in tariff category of consumer</t>
  </si>
  <si>
    <t>Complaints in billing</t>
  </si>
  <si>
    <t>Rs. 50 for non reply within the period prescribed in Regulations</t>
  </si>
  <si>
    <t>Replacement of meters</t>
  </si>
  <si>
    <t>LT- Rs. 25 per day of delay - maximum Rs.2,500 and HT - Rs. 250 per day of delay - maximum of Rs.5,000</t>
  </si>
  <si>
    <t>Interruption of supply</t>
  </si>
  <si>
    <t>LT- Rs. 25 for every 6 hrs of delay- maximum of Rs. 500 and HT- Rs. 50 for every 6 hrs delay- maximum Rs. 1000/-</t>
  </si>
  <si>
    <t>Voltage fluctuations and complaints</t>
  </si>
  <si>
    <t>Rs. 50 for failure to visit or convey findings within the stipulated period</t>
  </si>
  <si>
    <t>Responding to consumer's complaints</t>
  </si>
  <si>
    <t>Rs. 25 for each day of delay- maximum Rs. 500</t>
  </si>
  <si>
    <t>Grievance Handling</t>
  </si>
  <si>
    <t>Rs.25 for failure in handling grievance</t>
  </si>
  <si>
    <t xml:space="preserve">TOTAL </t>
  </si>
  <si>
    <t>Performa SoP 006: Failure of Distribution Transformer</t>
  </si>
  <si>
    <t>Sr. No.</t>
  </si>
  <si>
    <t>Name of Circle</t>
  </si>
  <si>
    <t>Nos. of existing Distribution Transformers at the start of the quarter / year</t>
  </si>
  <si>
    <t>Nos. of Distribution Transformers added during  1st quarter / year (2022-23)</t>
  </si>
  <si>
    <t>Total number of Distribution Transformers on June'22</t>
  </si>
  <si>
    <t>Total number of   Distribution transformer failed</t>
  </si>
  <si>
    <t>% failure rate of Distribution transformer</t>
  </si>
  <si>
    <t>A</t>
  </si>
  <si>
    <t>B</t>
  </si>
  <si>
    <t>C=A+B</t>
  </si>
  <si>
    <t>D</t>
  </si>
  <si>
    <t>H = (D)*100/C</t>
  </si>
  <si>
    <t>Baroda OM</t>
  </si>
  <si>
    <t>MGVCL</t>
  </si>
  <si>
    <t>Quarter :   Q-I  (April-May-June- 2022)</t>
  </si>
  <si>
    <t>Year: 2022-23</t>
  </si>
  <si>
    <t>ACTION TAKEN REPORT FOR SAFETY MEASURES COMPLIED FOR THE ELECTRICAL ACCIDENTS OCCURED IN THE FIRST QUARTER OF FY 2022-23</t>
  </si>
  <si>
    <t>Performa – SoP 005 B: Action taken report by the Redressal Committee</t>
  </si>
  <si>
    <t>Date and Time Meeting conducted</t>
  </si>
  <si>
    <t>No of complaints registered at the meeting</t>
  </si>
  <si>
    <t>No. of complaints pending at the end of the meeting</t>
  </si>
  <si>
    <r>
      <t>1</t>
    </r>
    <r>
      <rPr>
        <b/>
        <vertAlign val="superscript"/>
        <sz val="14"/>
        <color indexed="8"/>
        <rFont val="Trebuchet MS"/>
        <family val="2"/>
      </rPr>
      <t>st</t>
    </r>
    <r>
      <rPr>
        <b/>
        <sz val="14"/>
        <color indexed="8"/>
        <rFont val="Trebuchet MS"/>
        <family val="2"/>
      </rPr>
      <t xml:space="preserve"> Month of the quarter
(April'22)</t>
    </r>
  </si>
  <si>
    <r>
      <t>2</t>
    </r>
    <r>
      <rPr>
        <b/>
        <vertAlign val="superscript"/>
        <sz val="14"/>
        <color indexed="8"/>
        <rFont val="Trebuchet MS"/>
        <family val="2"/>
      </rPr>
      <t>nd</t>
    </r>
    <r>
      <rPr>
        <b/>
        <sz val="14"/>
        <color indexed="8"/>
        <rFont val="Trebuchet MS"/>
        <family val="2"/>
      </rPr>
      <t xml:space="preserve"> Month of the quarter
(May'22)</t>
    </r>
  </si>
  <si>
    <r>
      <t>3</t>
    </r>
    <r>
      <rPr>
        <b/>
        <vertAlign val="superscript"/>
        <sz val="14"/>
        <color indexed="8"/>
        <rFont val="Trebuchet MS"/>
        <family val="2"/>
      </rPr>
      <t>rd</t>
    </r>
    <r>
      <rPr>
        <b/>
        <sz val="14"/>
        <color indexed="8"/>
        <rFont val="Trebuchet MS"/>
        <family val="2"/>
      </rPr>
      <t xml:space="preserve"> Month of the quarter
(June'22)</t>
    </r>
  </si>
  <si>
    <t>NIL</t>
  </si>
  <si>
    <t>28.06.2022
11:30
Corporate
mgvcl</t>
  </si>
  <si>
    <t>Performa SoP 013: Faulty Meters Replacement</t>
  </si>
  <si>
    <t>Consumer Category</t>
  </si>
  <si>
    <t>No. of faulty meters at the start of the quarter</t>
  </si>
  <si>
    <t>No. of faulty meters added during the quarter</t>
  </si>
  <si>
    <t>Total no. of defective / faulty Meter</t>
  </si>
  <si>
    <t>No. of faulty Meters repaired and replaced</t>
  </si>
  <si>
    <t xml:space="preserve">No of faulty meters pending at the end of the quarter </t>
  </si>
  <si>
    <t>Remark</t>
  </si>
  <si>
    <t>(3)=(2)+(1)</t>
  </si>
  <si>
    <t>(5)=(3)-(4)</t>
  </si>
  <si>
    <t>1 PHASE</t>
  </si>
  <si>
    <t>3 PHASE</t>
  </si>
  <si>
    <t>Cumulative since the first quarter of the current FY 2022-23</t>
  </si>
  <si>
    <t xml:space="preserve">Performa SoP 012 : System Losses at EHT/ 11 KV </t>
  </si>
  <si>
    <t>APR-22 TO JUN-22</t>
  </si>
  <si>
    <t xml:space="preserve">CALCULATION OF SYSTEM LOSSES AT EHT/ 11 KV </t>
  </si>
  <si>
    <t>Losses in 11 KV System and Connected Equipment</t>
  </si>
  <si>
    <t>i.</t>
  </si>
  <si>
    <t>Energy Delivered into EHT/ 11 KV and LT Distribution System from EHT/ 11 KV SS (MUs)</t>
  </si>
  <si>
    <t>Cum Total Sent incl EHT</t>
  </si>
  <si>
    <t>ii.</t>
  </si>
  <si>
    <t>Energy Sold (Billed). EHT direct sales (MUs)</t>
  </si>
  <si>
    <t>Cum EHT Sold</t>
  </si>
  <si>
    <t>iii.</t>
  </si>
  <si>
    <t>Energy Sold (Billed) in the 11 KV LT system (MUs)</t>
  </si>
  <si>
    <t>C</t>
  </si>
  <si>
    <t>Cum TTL Excl EHT-Sold</t>
  </si>
  <si>
    <t>iv.</t>
  </si>
  <si>
    <t>Total Sales (MUs)</t>
  </si>
  <si>
    <t>(B+C)</t>
  </si>
  <si>
    <t>v.</t>
  </si>
  <si>
    <t>Losses (MUs)</t>
  </si>
  <si>
    <t>{(A) - (B+C)}</t>
  </si>
  <si>
    <t>vi.</t>
  </si>
  <si>
    <t>% Losses</t>
  </si>
  <si>
    <t>{(A) - (B+C)} X 100 / (A)</t>
  </si>
  <si>
    <t>Performa SoP 014: Statement Showing the ATC losses, collection efficiency and Billing Efficiency</t>
  </si>
  <si>
    <t>F.Y. 2022-23</t>
  </si>
  <si>
    <t>Quarter</t>
  </si>
  <si>
    <t>Units
Input
(MUs)</t>
  </si>
  <si>
    <t>Units
Billed
(MUs)</t>
  </si>
  <si>
    <t>Billing
Efficiency
%</t>
  </si>
  <si>
    <t>Revenue
Billed
(Rs. Crs)</t>
  </si>
  <si>
    <t>Revenue Collected (Rs. Crs)</t>
  </si>
  <si>
    <t xml:space="preserve"> Collection
Efficiency
%</t>
  </si>
  <si>
    <t>Business Efficiency
%</t>
  </si>
  <si>
    <t>ATC
Loss%</t>
  </si>
  <si>
    <t>Sr No</t>
  </si>
  <si>
    <t>C = (B/A)*100</t>
  </si>
  <si>
    <t xml:space="preserve">E </t>
  </si>
  <si>
    <t>F = (E/D)*100</t>
  </si>
  <si>
    <t>G = (C*F)/100</t>
  </si>
  <si>
    <t>H = 100 - G</t>
  </si>
  <si>
    <t>Q-I</t>
  </si>
  <si>
    <t>Apr'22</t>
  </si>
  <si>
    <t>May'22</t>
  </si>
  <si>
    <t>Jun'22</t>
  </si>
  <si>
    <t>Q-II</t>
  </si>
  <si>
    <t>Jul'22</t>
  </si>
  <si>
    <t>Aug'22</t>
  </si>
  <si>
    <t>Sep'22</t>
  </si>
  <si>
    <t>Half Year</t>
  </si>
  <si>
    <t>Q-III</t>
  </si>
  <si>
    <t>Oct'22</t>
  </si>
  <si>
    <t>Nov'22</t>
  </si>
  <si>
    <t>Dec'22</t>
  </si>
  <si>
    <t>Q-IV</t>
  </si>
  <si>
    <t>Jan'23</t>
  </si>
  <si>
    <t>Feb'23</t>
  </si>
  <si>
    <t>Mar'23</t>
  </si>
  <si>
    <t>Total</t>
  </si>
  <si>
    <t>Cumm. Sent</t>
  </si>
  <si>
    <t>Cumm. Sold</t>
  </si>
  <si>
    <t>Month Sent</t>
  </si>
  <si>
    <t>Month Sold</t>
  </si>
</sst>
</file>

<file path=xl/styles.xml><?xml version="1.0" encoding="utf-8"?>
<styleSheet xmlns="http://schemas.openxmlformats.org/spreadsheetml/2006/main">
  <numFmts count="28">
    <numFmt numFmtId="5" formatCode="&quot;$&quot;#,##0_);\(&quot;$&quot;#,##0\)"/>
    <numFmt numFmtId="43" formatCode="_(* #,##0.00_);_(* \(#,##0.00\);_(* &quot;-&quot;??_);_(@_)"/>
    <numFmt numFmtId="164" formatCode="_ * #,##0_ ;_ * \-#,##0_ ;_ * &quot;-&quot;_ ;_ @_ "/>
    <numFmt numFmtId="165" formatCode="_ * #,##0.00_ ;_ * \-#,##0.00_ ;_ * &quot;-&quot;??_ ;_ @_ "/>
    <numFmt numFmtId="166" formatCode="#,##0&quot; грн.&quot;;\-#,##0&quot; грн.&quot;"/>
    <numFmt numFmtId="167" formatCode="&quot;\&quot;#,##0.00;[Red]\-&quot;\&quot;#,##0.00"/>
    <numFmt numFmtId="168" formatCode="\\#,##0.00;[Red]&quot;-\&quot;#,##0.00"/>
    <numFmt numFmtId="169" formatCode="&quot;$&quot;#,##0.00;[Red]\-&quot;$&quot;#,##0.00"/>
    <numFmt numFmtId="170" formatCode="&quot;грн.&quot;#,##0.00;[Red]&quot;-грн.&quot;#,##0.00"/>
    <numFmt numFmtId="171" formatCode="_-* #,##0.00\ &quot;€&quot;_-;\-* #,##0.00\ &quot;€&quot;_-;_-* &quot;-&quot;??\ &quot;€&quot;_-;_-@_-"/>
    <numFmt numFmtId="172" formatCode="_-* #,##0.00&quot; €&quot;_-;\-* #,##0.00&quot; €&quot;_-;_-* \-??&quot; €&quot;_-;_-@_-"/>
    <numFmt numFmtId="173" formatCode="#,##0.0"/>
    <numFmt numFmtId="174" formatCode="_-* #,##0\ _F_-;\-* #,##0\ _F_-;_-* &quot;-&quot;\ _F_-;_-@_-"/>
    <numFmt numFmtId="175" formatCode="_-* #,##0.00\ _F_-;\-* #,##0.00\ _F_-;_-* &quot;-&quot;??\ _F_-;_-@_-"/>
    <numFmt numFmtId="176" formatCode="0.000"/>
    <numFmt numFmtId="177" formatCode="_ &quot;Fr.&quot;\ * #,##0_ ;_ &quot;Fr.&quot;\ * \-#,##0_ ;_ &quot;Fr.&quot;\ * &quot;-&quot;_ ;_ @_ "/>
    <numFmt numFmtId="178" formatCode="_ &quot;Fr.&quot;\ * #,##0.00_ ;_ &quot;Fr.&quot;\ * \-#,##0.00_ ;_ &quot;Fr.&quot;\ * &quot;-&quot;??_ ;_ @_ "/>
    <numFmt numFmtId="179" formatCode="_-&quot;$&quot;* #,##0_-;\-&quot;$&quot;* #,##0_-;_-&quot;$&quot;* &quot;-&quot;_-;_-@_-"/>
    <numFmt numFmtId="180" formatCode="_-&quot;$&quot;* #,##0.00_-;\-&quot;$&quot;* #,##0.00_-;_-&quot;$&quot;* &quot;-&quot;??_-;_-@_-"/>
    <numFmt numFmtId="181" formatCode="&quot;\&quot;#,##0.00;[Red]&quot;\&quot;\-#,##0.00"/>
    <numFmt numFmtId="182" formatCode="&quot;\&quot;#,##0;[Red]&quot;\&quot;\-#,##0"/>
    <numFmt numFmtId="183" formatCode="[h]:mm"/>
    <numFmt numFmtId="184" formatCode="0.0"/>
    <numFmt numFmtId="185" formatCode="_(* #,##0_);_(* \(#,##0\);_(* \-??_);_(@_)"/>
    <numFmt numFmtId="186" formatCode="_-&quot;грн.&quot;* #,##0.00_-;&quot;-грн.&quot;* #,##0.00_-;_-&quot;грн.&quot;* \-??_-;_-@_-"/>
    <numFmt numFmtId="187" formatCode="\\#,##0.00;[Red]&quot;\-&quot;#,##0.00"/>
    <numFmt numFmtId="188" formatCode="_ * #,##0.00_ ;_ * \-#,##0.00_ ;_ * \-??_ ;_ @_ "/>
    <numFmt numFmtId="189" formatCode="0_)"/>
  </numFmts>
  <fonts count="129">
    <font>
      <sz val="11"/>
      <color theme="1"/>
      <name val="Calibri"/>
      <family val="2"/>
      <scheme val="minor"/>
    </font>
    <font>
      <sz val="11"/>
      <color theme="1"/>
      <name val="Calibri"/>
      <family val="2"/>
      <scheme val="minor"/>
    </font>
    <font>
      <sz val="10"/>
      <color indexed="8"/>
      <name val="Arial"/>
      <family val="2"/>
    </font>
    <font>
      <sz val="10"/>
      <name val="Arial"/>
      <family val="2"/>
    </font>
    <font>
      <sz val="11"/>
      <color indexed="8"/>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charset val="1"/>
    </font>
    <font>
      <sz val="11"/>
      <name val="‚l‚r ‚oƒSƒVƒbƒN"/>
      <family val="3"/>
      <charset val="128"/>
    </font>
    <font>
      <sz val="11"/>
      <color indexed="9"/>
      <name val="Calibri"/>
      <family val="2"/>
    </font>
    <font>
      <sz val="12"/>
      <name val="¹UAAA¼"/>
      <family val="3"/>
      <charset val="129"/>
    </font>
    <font>
      <sz val="11"/>
      <color indexed="20"/>
      <name val="Calibri"/>
      <family val="2"/>
    </font>
    <font>
      <sz val="7"/>
      <name val="Helv"/>
    </font>
    <font>
      <sz val="12"/>
      <name val="Tms Rmn"/>
    </font>
    <font>
      <b/>
      <sz val="10"/>
      <name val="MS Sans Serif"/>
      <family val="2"/>
    </font>
    <font>
      <b/>
      <sz val="11"/>
      <color indexed="52"/>
      <name val="Calibri"/>
      <family val="2"/>
    </font>
    <font>
      <b/>
      <sz val="11"/>
      <color indexed="9"/>
      <name val="Calibri"/>
      <family val="2"/>
    </font>
    <font>
      <i/>
      <sz val="11"/>
      <color indexed="23"/>
      <name val="Calibri"/>
      <family val="2"/>
    </font>
    <font>
      <sz val="10"/>
      <color indexed="10"/>
      <name val="Arial"/>
      <family val="2"/>
    </font>
    <font>
      <sz val="11"/>
      <color indexed="17"/>
      <name val="Calibri"/>
      <family val="2"/>
    </font>
    <font>
      <sz val="8"/>
      <name val="Arial"/>
      <family val="2"/>
    </font>
    <font>
      <b/>
      <sz val="12"/>
      <color indexed="9"/>
      <name val="Tms Rmn"/>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u/>
      <sz val="9"/>
      <color indexed="12"/>
      <name val="Arial"/>
      <family val="2"/>
    </font>
    <font>
      <sz val="11"/>
      <color indexed="62"/>
      <name val="Calibri"/>
      <family val="2"/>
    </font>
    <font>
      <sz val="11"/>
      <color indexed="52"/>
      <name val="Calibri"/>
      <family val="2"/>
    </font>
    <font>
      <sz val="11"/>
      <color indexed="60"/>
      <name val="Calibri"/>
      <family val="2"/>
    </font>
    <font>
      <sz val="7"/>
      <name val="Small Fonts"/>
      <family val="2"/>
    </font>
    <font>
      <sz val="10"/>
      <name val="Courier"/>
      <family val="3"/>
    </font>
    <font>
      <sz val="10"/>
      <name val="Courier New"/>
      <family val="3"/>
    </font>
    <font>
      <sz val="12"/>
      <name val="Times New Roman"/>
      <family val="1"/>
    </font>
    <font>
      <b/>
      <sz val="11"/>
      <color indexed="63"/>
      <name val="Calibri"/>
      <family val="2"/>
    </font>
    <font>
      <b/>
      <sz val="10"/>
      <name val="Arial CE"/>
      <family val="2"/>
      <charset val="238"/>
    </font>
    <font>
      <sz val="7"/>
      <color indexed="10"/>
      <name val="Helv"/>
    </font>
    <font>
      <u/>
      <sz val="9"/>
      <color indexed="36"/>
      <name val="Arial"/>
      <family val="2"/>
    </font>
    <font>
      <u/>
      <sz val="9"/>
      <color indexed="20"/>
      <name val="Arial"/>
      <family val="2"/>
    </font>
    <font>
      <b/>
      <sz val="18"/>
      <color indexed="56"/>
      <name val="Cambria"/>
      <family val="2"/>
    </font>
    <font>
      <b/>
      <sz val="18"/>
      <color theme="3"/>
      <name val="Cambria"/>
      <family val="2"/>
    </font>
    <font>
      <b/>
      <sz val="11"/>
      <color indexed="8"/>
      <name val="Calibri"/>
      <family val="2"/>
    </font>
    <font>
      <sz val="11"/>
      <color indexed="10"/>
      <name val="Calibri"/>
      <family val="2"/>
    </font>
    <font>
      <sz val="14"/>
      <name val="뼻뮝"/>
      <family val="3"/>
      <charset val="129"/>
    </font>
    <font>
      <sz val="12"/>
      <name val="뼻뮝"/>
      <family val="1"/>
      <charset val="129"/>
    </font>
    <font>
      <sz val="12"/>
      <name val="바탕체"/>
      <family val="1"/>
      <charset val="129"/>
    </font>
    <font>
      <sz val="10"/>
      <name val="굴림체"/>
      <family val="3"/>
      <charset val="129"/>
    </font>
    <font>
      <sz val="12"/>
      <name val="Tahoma"/>
      <family val="2"/>
    </font>
    <font>
      <sz val="11"/>
      <color theme="1"/>
      <name val="Tahoma"/>
      <family val="2"/>
    </font>
    <font>
      <sz val="12"/>
      <color indexed="8"/>
      <name val="Tahoma"/>
      <family val="2"/>
    </font>
    <font>
      <sz val="14"/>
      <color indexed="8"/>
      <name val="Tahoma"/>
      <family val="2"/>
    </font>
    <font>
      <sz val="8"/>
      <color indexed="8"/>
      <name val="Tahoma"/>
      <family val="2"/>
    </font>
    <font>
      <sz val="10"/>
      <color indexed="8"/>
      <name val="Tahoma"/>
      <family val="2"/>
    </font>
    <font>
      <sz val="10"/>
      <color theme="1"/>
      <name val="Tahoma"/>
      <family val="2"/>
    </font>
    <font>
      <b/>
      <sz val="12"/>
      <color indexed="8"/>
      <name val="Tahoma"/>
      <family val="2"/>
    </font>
    <font>
      <sz val="12"/>
      <color theme="1"/>
      <name val="Calibri"/>
      <family val="2"/>
      <scheme val="minor"/>
    </font>
    <font>
      <b/>
      <sz val="12"/>
      <color theme="1"/>
      <name val="Tahoma"/>
      <family val="2"/>
    </font>
    <font>
      <b/>
      <sz val="12"/>
      <color rgb="FFFF0000"/>
      <name val="Tahoma"/>
      <family val="2"/>
    </font>
    <font>
      <b/>
      <sz val="12"/>
      <name val="Tahoma"/>
      <family val="2"/>
    </font>
    <font>
      <sz val="12"/>
      <color theme="1"/>
      <name val="Tahoma"/>
      <family val="2"/>
    </font>
    <font>
      <b/>
      <sz val="12"/>
      <name val="Trebuchet MS"/>
      <family val="2"/>
    </font>
    <font>
      <b/>
      <sz val="12"/>
      <color indexed="8"/>
      <name val="Trebuchet MS"/>
      <family val="2"/>
    </font>
    <font>
      <sz val="12"/>
      <color indexed="8"/>
      <name val="Trebuchet MS"/>
      <family val="2"/>
    </font>
    <font>
      <sz val="12"/>
      <name val="Trebuchet MS"/>
      <family val="2"/>
    </font>
    <font>
      <sz val="12"/>
      <color theme="1"/>
      <name val="Trebuchet MS"/>
      <family val="2"/>
    </font>
    <font>
      <b/>
      <sz val="16"/>
      <name val="Trebuchet MS"/>
      <family val="2"/>
    </font>
    <font>
      <sz val="14"/>
      <name val="Trebuchet MS"/>
      <family val="2"/>
    </font>
    <font>
      <b/>
      <sz val="11"/>
      <color theme="1"/>
      <name val="Tahoma"/>
      <family val="2"/>
    </font>
    <font>
      <sz val="14"/>
      <color theme="1"/>
      <name val="Calibri"/>
      <family val="2"/>
      <scheme val="minor"/>
    </font>
    <font>
      <sz val="11"/>
      <color rgb="FF0000FF"/>
      <name val="Arial"/>
      <family val="2"/>
    </font>
    <font>
      <sz val="11"/>
      <name val="Arial"/>
      <family val="2"/>
    </font>
    <font>
      <sz val="11"/>
      <color theme="1"/>
      <name val="Arial"/>
      <family val="2"/>
    </font>
    <font>
      <sz val="12"/>
      <color indexed="8"/>
      <name val="Arial"/>
      <family val="2"/>
    </font>
    <font>
      <b/>
      <sz val="14"/>
      <name val="Arial"/>
      <family val="2"/>
    </font>
    <font>
      <sz val="14"/>
      <name val="Arial"/>
      <family val="2"/>
    </font>
    <font>
      <sz val="12"/>
      <name val="Arial"/>
      <family val="2"/>
    </font>
    <font>
      <vertAlign val="subscript"/>
      <sz val="12"/>
      <color indexed="8"/>
      <name val="Trebuchet MS"/>
      <family val="2"/>
    </font>
    <font>
      <sz val="8"/>
      <color indexed="8"/>
      <name val="Trebuchet MS"/>
      <family val="2"/>
    </font>
    <font>
      <sz val="8"/>
      <color theme="1"/>
      <name val="Arial"/>
      <family val="2"/>
    </font>
    <font>
      <sz val="9"/>
      <color indexed="8"/>
      <name val="Trebuchet MS"/>
      <family val="2"/>
    </font>
    <font>
      <sz val="9"/>
      <color theme="1"/>
      <name val="Trebuchet MS"/>
      <family val="2"/>
    </font>
    <font>
      <sz val="9"/>
      <color theme="1"/>
      <name val="Calibri"/>
      <family val="2"/>
      <scheme val="minor"/>
    </font>
    <font>
      <sz val="9"/>
      <name val="Trebuchet MS"/>
      <family val="2"/>
    </font>
    <font>
      <sz val="9"/>
      <name val="Arial"/>
      <family val="2"/>
    </font>
    <font>
      <sz val="9"/>
      <color theme="1"/>
      <name val="Arial"/>
      <family val="2"/>
    </font>
    <font>
      <sz val="8"/>
      <color indexed="8"/>
      <name val="Bookman Old Style"/>
      <family val="1"/>
    </font>
    <font>
      <sz val="12"/>
      <color theme="1"/>
      <name val="Arial"/>
      <family val="2"/>
    </font>
    <font>
      <sz val="9"/>
      <color indexed="8"/>
      <name val="Arial"/>
      <family val="2"/>
    </font>
    <font>
      <sz val="11"/>
      <name val="Trebuchet MS"/>
      <family val="2"/>
    </font>
    <font>
      <b/>
      <sz val="14"/>
      <name val="Trebuchet MS"/>
      <family val="2"/>
    </font>
    <font>
      <b/>
      <sz val="14"/>
      <color rgb="FF0070C0"/>
      <name val="Calibri"/>
      <family val="2"/>
      <scheme val="minor"/>
    </font>
    <font>
      <sz val="16"/>
      <name val="Arial"/>
      <family val="2"/>
    </font>
    <font>
      <sz val="16"/>
      <color theme="1"/>
      <name val="Arial"/>
      <family val="2"/>
    </font>
    <font>
      <b/>
      <sz val="14"/>
      <color indexed="8"/>
      <name val="Trebuchet MS"/>
      <family val="2"/>
    </font>
    <font>
      <b/>
      <vertAlign val="superscript"/>
      <sz val="14"/>
      <color indexed="8"/>
      <name val="Trebuchet MS"/>
      <family val="2"/>
    </font>
    <font>
      <sz val="20"/>
      <color indexed="8"/>
      <name val="Arial"/>
      <family val="2"/>
    </font>
    <font>
      <sz val="16"/>
      <color indexed="8"/>
      <name val="Arial"/>
      <family val="2"/>
    </font>
    <font>
      <sz val="12"/>
      <name val="Leelawadee"/>
      <family val="2"/>
    </font>
    <font>
      <b/>
      <sz val="18"/>
      <name val="Leelawadee"/>
      <family val="2"/>
    </font>
    <font>
      <b/>
      <sz val="16"/>
      <name val="Leelawadee"/>
      <family val="2"/>
    </font>
    <font>
      <b/>
      <sz val="14"/>
      <name val="Leelawadee"/>
      <family val="2"/>
    </font>
    <font>
      <b/>
      <sz val="12"/>
      <name val="Leelawadee"/>
      <family val="2"/>
    </font>
    <font>
      <sz val="14"/>
      <name val="Leelawadee"/>
      <family val="2"/>
    </font>
    <font>
      <sz val="14"/>
      <color theme="1"/>
      <name val="Leelawadee"/>
      <family val="2"/>
    </font>
    <font>
      <b/>
      <sz val="11"/>
      <name val="Leelawadee"/>
      <family val="2"/>
    </font>
    <font>
      <b/>
      <sz val="13"/>
      <name val="Leelawadee"/>
      <family val="2"/>
    </font>
    <font>
      <sz val="11"/>
      <color theme="1"/>
      <name val="Leelawadee"/>
      <family val="2"/>
    </font>
    <font>
      <b/>
      <sz val="11"/>
      <color theme="1"/>
      <name val="Leelawadee"/>
      <family val="2"/>
    </font>
    <font>
      <sz val="12"/>
      <name val="Helv"/>
    </font>
    <font>
      <sz val="11"/>
      <name val="Times New Roman"/>
      <family val="1"/>
    </font>
    <font>
      <sz val="12"/>
      <color theme="1"/>
      <name val="Leelawadee"/>
      <family val="2"/>
    </font>
    <font>
      <b/>
      <sz val="10"/>
      <name val="Leelawadee"/>
      <family val="2"/>
    </font>
    <font>
      <sz val="10"/>
      <color theme="1"/>
      <name val="Leelawadee"/>
      <family val="2"/>
    </font>
    <font>
      <b/>
      <sz val="12"/>
      <color theme="1"/>
      <name val="Leelawadee"/>
      <family val="2"/>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31"/>
      </patternFill>
    </fill>
    <fill>
      <patternFill patternType="solid">
        <fgColor indexed="65"/>
        <bgColor indexed="64"/>
      </patternFill>
    </fill>
    <fill>
      <patternFill patternType="solid">
        <fgColor indexed="26"/>
        <bgColor indexed="64"/>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indexed="43"/>
        <bgColor indexed="64"/>
      </patternFill>
    </fill>
    <fill>
      <patternFill patternType="solid">
        <fgColor theme="8"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auto="1"/>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hair">
        <color indexed="64"/>
      </bottom>
      <diagonal/>
    </border>
    <border>
      <left style="thin">
        <color indexed="8"/>
      </left>
      <right style="thin">
        <color indexed="8"/>
      </right>
      <top/>
      <bottom style="hair">
        <color indexed="8"/>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8"/>
      </top>
      <bottom/>
      <diagonal/>
    </border>
    <border>
      <left/>
      <right/>
      <top style="thin">
        <color indexed="62"/>
      </top>
      <bottom style="double">
        <color indexed="62"/>
      </bottom>
      <diagonal/>
    </border>
    <border>
      <left style="medium">
        <color indexed="64"/>
      </left>
      <right style="thin">
        <color indexed="64"/>
      </right>
      <top/>
      <bottom/>
      <diagonal/>
    </border>
    <border>
      <left style="thin">
        <color auto="1"/>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7256">
    <xf numFmtId="0" fontId="0" fillId="0" borderId="0"/>
    <xf numFmtId="43" fontId="2" fillId="0" borderId="0" applyFont="0" applyFill="0" applyBorder="0" applyAlignment="0" applyProtection="0"/>
    <xf numFmtId="0" fontId="3" fillId="0" borderId="0"/>
    <xf numFmtId="0" fontId="1" fillId="0" borderId="0">
      <alignment vertical="top"/>
    </xf>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1"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3" fillId="0" borderId="0">
      <alignment vertical="top"/>
    </xf>
    <xf numFmtId="0" fontId="3" fillId="0" borderId="0"/>
    <xf numFmtId="0" fontId="3" fillId="0" borderId="0">
      <alignment vertical="top"/>
    </xf>
    <xf numFmtId="0" fontId="2" fillId="0" borderId="0">
      <alignment vertical="top"/>
    </xf>
    <xf numFmtId="0" fontId="2" fillId="0" borderId="0">
      <alignment vertical="top"/>
    </xf>
    <xf numFmtId="0" fontId="2" fillId="0" borderId="0">
      <alignment vertical="top"/>
    </xf>
    <xf numFmtId="0" fontId="3" fillId="0" borderId="0">
      <alignment vertical="top"/>
    </xf>
    <xf numFmtId="0" fontId="2" fillId="0" borderId="0">
      <alignment vertical="top"/>
    </xf>
    <xf numFmtId="0" fontId="2" fillId="0" borderId="0">
      <alignment vertical="top"/>
    </xf>
    <xf numFmtId="0" fontId="3" fillId="0" borderId="0">
      <alignment vertical="top"/>
    </xf>
    <xf numFmtId="0" fontId="3" fillId="0" borderId="0">
      <alignment vertical="top"/>
    </xf>
    <xf numFmtId="0" fontId="2"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22"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4" fillId="33" borderId="0" applyNumberFormat="0" applyBorder="0" applyAlignment="0" applyProtection="0"/>
    <xf numFmtId="0" fontId="4" fillId="33"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4"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33"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4" fillId="33" borderId="0" applyNumberFormat="0" applyBorder="0" applyAlignment="0" applyProtection="0"/>
    <xf numFmtId="0" fontId="4" fillId="33"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4" fillId="34" borderId="0" applyNumberFormat="0" applyBorder="0" applyAlignment="0" applyProtection="0"/>
    <xf numFmtId="0" fontId="4" fillId="3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4"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3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4" fillId="34" borderId="0" applyNumberFormat="0" applyBorder="0" applyAlignment="0" applyProtection="0"/>
    <xf numFmtId="0" fontId="4" fillId="3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4" fillId="35" borderId="0" applyNumberFormat="0" applyBorder="0" applyAlignment="0" applyProtection="0"/>
    <xf numFmtId="0" fontId="4" fillId="35"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4"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35"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4" fillId="35" borderId="0" applyNumberFormat="0" applyBorder="0" applyAlignment="0" applyProtection="0"/>
    <xf numFmtId="0" fontId="4" fillId="35"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4" fillId="36" borderId="0" applyNumberFormat="0" applyBorder="0" applyAlignment="0" applyProtection="0"/>
    <xf numFmtId="0" fontId="4" fillId="36"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4"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36"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4" fillId="36" borderId="0" applyNumberFormat="0" applyBorder="0" applyAlignment="0" applyProtection="0"/>
    <xf numFmtId="0" fontId="4" fillId="36"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4" fillId="37" borderId="0" applyNumberFormat="0" applyBorder="0" applyAlignment="0" applyProtection="0"/>
    <xf numFmtId="0" fontId="4" fillId="37"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4"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37"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4" fillId="37" borderId="0" applyNumberFormat="0" applyBorder="0" applyAlignment="0" applyProtection="0"/>
    <xf numFmtId="0" fontId="4" fillId="37"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4" fillId="38" borderId="0" applyNumberFormat="0" applyBorder="0" applyAlignment="0" applyProtection="0"/>
    <xf numFmtId="0" fontId="4" fillId="38"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4"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38"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4" fillId="38" borderId="0" applyNumberFormat="0" applyBorder="0" applyAlignment="0" applyProtection="0"/>
    <xf numFmtId="0" fontId="4" fillId="38"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4" fillId="39" borderId="0" applyNumberFormat="0" applyBorder="0" applyAlignment="0" applyProtection="0"/>
    <xf numFmtId="0" fontId="4" fillId="39"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4"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39"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4" fillId="39" borderId="0" applyNumberFormat="0" applyBorder="0" applyAlignment="0" applyProtection="0"/>
    <xf numFmtId="0" fontId="4" fillId="39"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4" fillId="40" borderId="0" applyNumberFormat="0" applyBorder="0" applyAlignment="0" applyProtection="0"/>
    <xf numFmtId="0" fontId="4" fillId="40"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4"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40"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4" fillId="40" borderId="0" applyNumberFormat="0" applyBorder="0" applyAlignment="0" applyProtection="0"/>
    <xf numFmtId="0" fontId="4" fillId="40"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4" fillId="41" borderId="0" applyNumberFormat="0" applyBorder="0" applyAlignment="0" applyProtection="0"/>
    <xf numFmtId="0" fontId="4" fillId="41"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4"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41"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4" fillId="41" borderId="0" applyNumberFormat="0" applyBorder="0" applyAlignment="0" applyProtection="0"/>
    <xf numFmtId="0" fontId="4" fillId="41"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4" fillId="36" borderId="0" applyNumberFormat="0" applyBorder="0" applyAlignment="0" applyProtection="0"/>
    <xf numFmtId="0" fontId="4" fillId="36"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4"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36"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4" fillId="36" borderId="0" applyNumberFormat="0" applyBorder="0" applyAlignment="0" applyProtection="0"/>
    <xf numFmtId="0" fontId="4" fillId="36"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4" fillId="39" borderId="0" applyNumberFormat="0" applyBorder="0" applyAlignment="0" applyProtection="0"/>
    <xf numFmtId="0" fontId="4" fillId="39"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4"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39"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4" fillId="39" borderId="0" applyNumberFormat="0" applyBorder="0" applyAlignment="0" applyProtection="0"/>
    <xf numFmtId="0" fontId="4" fillId="39"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4" fillId="42" borderId="0" applyNumberFormat="0" applyBorder="0" applyAlignment="0" applyProtection="0"/>
    <xf numFmtId="0" fontId="4" fillId="42"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4"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42"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4" fillId="42" borderId="0" applyNumberFormat="0" applyBorder="0" applyAlignment="0" applyProtection="0"/>
    <xf numFmtId="0" fontId="4" fillId="42"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alignment vertical="top"/>
    </xf>
    <xf numFmtId="0" fontId="23" fillId="43" borderId="0" applyNumberFormat="0" applyBorder="0" applyAlignment="0" applyProtection="0"/>
    <xf numFmtId="0" fontId="3" fillId="0" borderId="0">
      <alignment vertical="top"/>
    </xf>
    <xf numFmtId="0" fontId="3" fillId="0" borderId="0">
      <alignment vertical="top"/>
    </xf>
    <xf numFmtId="0" fontId="20" fillId="12" borderId="0" applyNumberFormat="0" applyBorder="0" applyAlignment="0" applyProtection="0"/>
    <xf numFmtId="0" fontId="3" fillId="0" borderId="0">
      <alignment vertical="top"/>
    </xf>
    <xf numFmtId="0" fontId="3" fillId="0" borderId="0">
      <alignment vertical="top"/>
    </xf>
    <xf numFmtId="0" fontId="23" fillId="43" borderId="0" applyNumberFormat="0" applyBorder="0" applyAlignment="0" applyProtection="0"/>
    <xf numFmtId="0" fontId="3" fillId="0" borderId="0">
      <alignment vertical="top"/>
    </xf>
    <xf numFmtId="0" fontId="20" fillId="12" borderId="0" applyNumberFormat="0" applyBorder="0" applyAlignment="0" applyProtection="0"/>
    <xf numFmtId="0" fontId="3" fillId="0" borderId="0">
      <alignment vertical="top"/>
    </xf>
    <xf numFmtId="0" fontId="3" fillId="0" borderId="0">
      <alignment vertical="top"/>
    </xf>
    <xf numFmtId="0" fontId="3" fillId="0" borderId="0">
      <alignment vertical="top"/>
    </xf>
    <xf numFmtId="0" fontId="23" fillId="40" borderId="0" applyNumberFormat="0" applyBorder="0" applyAlignment="0" applyProtection="0"/>
    <xf numFmtId="0" fontId="3" fillId="0" borderId="0">
      <alignment vertical="top"/>
    </xf>
    <xf numFmtId="0" fontId="3" fillId="0" borderId="0">
      <alignment vertical="top"/>
    </xf>
    <xf numFmtId="0" fontId="20" fillId="16" borderId="0" applyNumberFormat="0" applyBorder="0" applyAlignment="0" applyProtection="0"/>
    <xf numFmtId="0" fontId="3" fillId="0" borderId="0">
      <alignment vertical="top"/>
    </xf>
    <xf numFmtId="0" fontId="3" fillId="0" borderId="0">
      <alignment vertical="top"/>
    </xf>
    <xf numFmtId="0" fontId="23" fillId="40" borderId="0" applyNumberFormat="0" applyBorder="0" applyAlignment="0" applyProtection="0"/>
    <xf numFmtId="0" fontId="3" fillId="0" borderId="0">
      <alignment vertical="top"/>
    </xf>
    <xf numFmtId="0" fontId="20" fillId="16" borderId="0" applyNumberFormat="0" applyBorder="0" applyAlignment="0" applyProtection="0"/>
    <xf numFmtId="0" fontId="3" fillId="0" borderId="0">
      <alignment vertical="top"/>
    </xf>
    <xf numFmtId="0" fontId="3" fillId="0" borderId="0">
      <alignment vertical="top"/>
    </xf>
    <xf numFmtId="0" fontId="3" fillId="0" borderId="0">
      <alignment vertical="top"/>
    </xf>
    <xf numFmtId="0" fontId="23" fillId="41" borderId="0" applyNumberFormat="0" applyBorder="0" applyAlignment="0" applyProtection="0"/>
    <xf numFmtId="0" fontId="3" fillId="0" borderId="0">
      <alignment vertical="top"/>
    </xf>
    <xf numFmtId="0" fontId="3" fillId="0" borderId="0">
      <alignment vertical="top"/>
    </xf>
    <xf numFmtId="0" fontId="20" fillId="20" borderId="0" applyNumberFormat="0" applyBorder="0" applyAlignment="0" applyProtection="0"/>
    <xf numFmtId="0" fontId="3" fillId="0" borderId="0">
      <alignment vertical="top"/>
    </xf>
    <xf numFmtId="0" fontId="3" fillId="0" borderId="0">
      <alignment vertical="top"/>
    </xf>
    <xf numFmtId="0" fontId="23" fillId="41" borderId="0" applyNumberFormat="0" applyBorder="0" applyAlignment="0" applyProtection="0"/>
    <xf numFmtId="0" fontId="3" fillId="0" borderId="0">
      <alignment vertical="top"/>
    </xf>
    <xf numFmtId="0" fontId="20" fillId="20" borderId="0" applyNumberFormat="0" applyBorder="0" applyAlignment="0" applyProtection="0"/>
    <xf numFmtId="0" fontId="3" fillId="0" borderId="0">
      <alignment vertical="top"/>
    </xf>
    <xf numFmtId="0" fontId="3" fillId="0" borderId="0">
      <alignment vertical="top"/>
    </xf>
    <xf numFmtId="0" fontId="3" fillId="0" borderId="0">
      <alignment vertical="top"/>
    </xf>
    <xf numFmtId="0" fontId="23" fillId="44" borderId="0" applyNumberFormat="0" applyBorder="0" applyAlignment="0" applyProtection="0"/>
    <xf numFmtId="0" fontId="3" fillId="0" borderId="0">
      <alignment vertical="top"/>
    </xf>
    <xf numFmtId="0" fontId="3" fillId="0" borderId="0">
      <alignment vertical="top"/>
    </xf>
    <xf numFmtId="0" fontId="20" fillId="24" borderId="0" applyNumberFormat="0" applyBorder="0" applyAlignment="0" applyProtection="0"/>
    <xf numFmtId="0" fontId="3" fillId="0" borderId="0">
      <alignment vertical="top"/>
    </xf>
    <xf numFmtId="0" fontId="3" fillId="0" borderId="0">
      <alignment vertical="top"/>
    </xf>
    <xf numFmtId="0" fontId="23" fillId="44" borderId="0" applyNumberFormat="0" applyBorder="0" applyAlignment="0" applyProtection="0"/>
    <xf numFmtId="0" fontId="3" fillId="0" borderId="0">
      <alignment vertical="top"/>
    </xf>
    <xf numFmtId="0" fontId="20" fillId="24" borderId="0" applyNumberFormat="0" applyBorder="0" applyAlignment="0" applyProtection="0"/>
    <xf numFmtId="0" fontId="3" fillId="0" borderId="0">
      <alignment vertical="top"/>
    </xf>
    <xf numFmtId="0" fontId="3" fillId="0" borderId="0">
      <alignment vertical="top"/>
    </xf>
    <xf numFmtId="0" fontId="3" fillId="0" borderId="0">
      <alignment vertical="top"/>
    </xf>
    <xf numFmtId="0" fontId="23" fillId="45" borderId="0" applyNumberFormat="0" applyBorder="0" applyAlignment="0" applyProtection="0"/>
    <xf numFmtId="0" fontId="3" fillId="0" borderId="0">
      <alignment vertical="top"/>
    </xf>
    <xf numFmtId="0" fontId="3" fillId="0" borderId="0">
      <alignment vertical="top"/>
    </xf>
    <xf numFmtId="0" fontId="20" fillId="28" borderId="0" applyNumberFormat="0" applyBorder="0" applyAlignment="0" applyProtection="0"/>
    <xf numFmtId="0" fontId="3" fillId="0" borderId="0">
      <alignment vertical="top"/>
    </xf>
    <xf numFmtId="0" fontId="3" fillId="0" borderId="0">
      <alignment vertical="top"/>
    </xf>
    <xf numFmtId="0" fontId="23" fillId="45" borderId="0" applyNumberFormat="0" applyBorder="0" applyAlignment="0" applyProtection="0"/>
    <xf numFmtId="0" fontId="3" fillId="0" borderId="0">
      <alignment vertical="top"/>
    </xf>
    <xf numFmtId="0" fontId="20" fillId="28" borderId="0" applyNumberFormat="0" applyBorder="0" applyAlignment="0" applyProtection="0"/>
    <xf numFmtId="0" fontId="3" fillId="0" borderId="0">
      <alignment vertical="top"/>
    </xf>
    <xf numFmtId="0" fontId="3" fillId="0" borderId="0">
      <alignment vertical="top"/>
    </xf>
    <xf numFmtId="0" fontId="3" fillId="0" borderId="0">
      <alignment vertical="top"/>
    </xf>
    <xf numFmtId="0" fontId="23" fillId="46" borderId="0" applyNumberFormat="0" applyBorder="0" applyAlignment="0" applyProtection="0"/>
    <xf numFmtId="0" fontId="3" fillId="0" borderId="0">
      <alignment vertical="top"/>
    </xf>
    <xf numFmtId="0" fontId="3" fillId="0" borderId="0">
      <alignment vertical="top"/>
    </xf>
    <xf numFmtId="0" fontId="20" fillId="32" borderId="0" applyNumberFormat="0" applyBorder="0" applyAlignment="0" applyProtection="0"/>
    <xf numFmtId="0" fontId="3" fillId="0" borderId="0">
      <alignment vertical="top"/>
    </xf>
    <xf numFmtId="0" fontId="3" fillId="0" borderId="0">
      <alignment vertical="top"/>
    </xf>
    <xf numFmtId="0" fontId="23" fillId="46" borderId="0" applyNumberFormat="0" applyBorder="0" applyAlignment="0" applyProtection="0"/>
    <xf numFmtId="0" fontId="3" fillId="0" borderId="0">
      <alignment vertical="top"/>
    </xf>
    <xf numFmtId="0" fontId="20" fillId="32" borderId="0" applyNumberFormat="0" applyBorder="0" applyAlignment="0" applyProtection="0"/>
    <xf numFmtId="0" fontId="3" fillId="0" borderId="0">
      <alignment vertical="top"/>
    </xf>
    <xf numFmtId="0" fontId="3" fillId="0" borderId="0">
      <alignment vertical="top"/>
    </xf>
    <xf numFmtId="0" fontId="3" fillId="0" borderId="0">
      <alignment vertical="top"/>
    </xf>
    <xf numFmtId="0" fontId="23" fillId="47" borderId="0" applyNumberFormat="0" applyBorder="0" applyAlignment="0" applyProtection="0"/>
    <xf numFmtId="0" fontId="3" fillId="0" borderId="0">
      <alignment vertical="top"/>
    </xf>
    <xf numFmtId="0" fontId="3" fillId="0" borderId="0">
      <alignment vertical="top"/>
    </xf>
    <xf numFmtId="0" fontId="20" fillId="9" borderId="0" applyNumberFormat="0" applyBorder="0" applyAlignment="0" applyProtection="0"/>
    <xf numFmtId="0" fontId="3" fillId="0" borderId="0">
      <alignment vertical="top"/>
    </xf>
    <xf numFmtId="0" fontId="3" fillId="0" borderId="0">
      <alignment vertical="top"/>
    </xf>
    <xf numFmtId="0" fontId="23" fillId="47" borderId="0" applyNumberFormat="0" applyBorder="0" applyAlignment="0" applyProtection="0"/>
    <xf numFmtId="0" fontId="3" fillId="0" borderId="0">
      <alignment vertical="top"/>
    </xf>
    <xf numFmtId="0" fontId="20" fillId="9" borderId="0" applyNumberFormat="0" applyBorder="0" applyAlignment="0" applyProtection="0"/>
    <xf numFmtId="0" fontId="3" fillId="0" borderId="0">
      <alignment vertical="top"/>
    </xf>
    <xf numFmtId="0" fontId="3" fillId="0" borderId="0">
      <alignment vertical="top"/>
    </xf>
    <xf numFmtId="0" fontId="3" fillId="0" borderId="0">
      <alignment vertical="top"/>
    </xf>
    <xf numFmtId="0" fontId="23" fillId="48" borderId="0" applyNumberFormat="0" applyBorder="0" applyAlignment="0" applyProtection="0"/>
    <xf numFmtId="0" fontId="3" fillId="0" borderId="0">
      <alignment vertical="top"/>
    </xf>
    <xf numFmtId="0" fontId="3" fillId="0" borderId="0">
      <alignment vertical="top"/>
    </xf>
    <xf numFmtId="0" fontId="20" fillId="13" borderId="0" applyNumberFormat="0" applyBorder="0" applyAlignment="0" applyProtection="0"/>
    <xf numFmtId="0" fontId="3" fillId="0" borderId="0">
      <alignment vertical="top"/>
    </xf>
    <xf numFmtId="0" fontId="3" fillId="0" borderId="0">
      <alignment vertical="top"/>
    </xf>
    <xf numFmtId="0" fontId="23" fillId="48" borderId="0" applyNumberFormat="0" applyBorder="0" applyAlignment="0" applyProtection="0"/>
    <xf numFmtId="0" fontId="3" fillId="0" borderId="0">
      <alignment vertical="top"/>
    </xf>
    <xf numFmtId="0" fontId="20" fillId="13" borderId="0" applyNumberFormat="0" applyBorder="0" applyAlignment="0" applyProtection="0"/>
    <xf numFmtId="0" fontId="3" fillId="0" borderId="0">
      <alignment vertical="top"/>
    </xf>
    <xf numFmtId="0" fontId="3" fillId="0" borderId="0">
      <alignment vertical="top"/>
    </xf>
    <xf numFmtId="0" fontId="3" fillId="0" borderId="0">
      <alignment vertical="top"/>
    </xf>
    <xf numFmtId="0" fontId="23" fillId="49" borderId="0" applyNumberFormat="0" applyBorder="0" applyAlignment="0" applyProtection="0"/>
    <xf numFmtId="0" fontId="3" fillId="0" borderId="0">
      <alignment vertical="top"/>
    </xf>
    <xf numFmtId="0" fontId="3" fillId="0" borderId="0">
      <alignment vertical="top"/>
    </xf>
    <xf numFmtId="0" fontId="20" fillId="17" borderId="0" applyNumberFormat="0" applyBorder="0" applyAlignment="0" applyProtection="0"/>
    <xf numFmtId="0" fontId="3" fillId="0" borderId="0">
      <alignment vertical="top"/>
    </xf>
    <xf numFmtId="0" fontId="3" fillId="0" borderId="0">
      <alignment vertical="top"/>
    </xf>
    <xf numFmtId="0" fontId="23" fillId="49" borderId="0" applyNumberFormat="0" applyBorder="0" applyAlignment="0" applyProtection="0"/>
    <xf numFmtId="0" fontId="3" fillId="0" borderId="0">
      <alignment vertical="top"/>
    </xf>
    <xf numFmtId="0" fontId="20" fillId="17" borderId="0" applyNumberFormat="0" applyBorder="0" applyAlignment="0" applyProtection="0"/>
    <xf numFmtId="0" fontId="3" fillId="0" borderId="0">
      <alignment vertical="top"/>
    </xf>
    <xf numFmtId="0" fontId="3" fillId="0" borderId="0">
      <alignment vertical="top"/>
    </xf>
    <xf numFmtId="0" fontId="3" fillId="0" borderId="0">
      <alignment vertical="top"/>
    </xf>
    <xf numFmtId="0" fontId="23" fillId="44" borderId="0" applyNumberFormat="0" applyBorder="0" applyAlignment="0" applyProtection="0"/>
    <xf numFmtId="0" fontId="3" fillId="0" borderId="0">
      <alignment vertical="top"/>
    </xf>
    <xf numFmtId="0" fontId="3" fillId="0" borderId="0">
      <alignment vertical="top"/>
    </xf>
    <xf numFmtId="0" fontId="20" fillId="21" borderId="0" applyNumberFormat="0" applyBorder="0" applyAlignment="0" applyProtection="0"/>
    <xf numFmtId="0" fontId="3" fillId="0" borderId="0">
      <alignment vertical="top"/>
    </xf>
    <xf numFmtId="0" fontId="3" fillId="0" borderId="0">
      <alignment vertical="top"/>
    </xf>
    <xf numFmtId="0" fontId="23" fillId="44" borderId="0" applyNumberFormat="0" applyBorder="0" applyAlignment="0" applyProtection="0"/>
    <xf numFmtId="0" fontId="3" fillId="0" borderId="0">
      <alignment vertical="top"/>
    </xf>
    <xf numFmtId="0" fontId="20" fillId="21" borderId="0" applyNumberFormat="0" applyBorder="0" applyAlignment="0" applyProtection="0"/>
    <xf numFmtId="0" fontId="3" fillId="0" borderId="0">
      <alignment vertical="top"/>
    </xf>
    <xf numFmtId="0" fontId="3" fillId="0" borderId="0">
      <alignment vertical="top"/>
    </xf>
    <xf numFmtId="0" fontId="3" fillId="0" borderId="0">
      <alignment vertical="top"/>
    </xf>
    <xf numFmtId="0" fontId="23" fillId="45" borderId="0" applyNumberFormat="0" applyBorder="0" applyAlignment="0" applyProtection="0"/>
    <xf numFmtId="0" fontId="3" fillId="0" borderId="0">
      <alignment vertical="top"/>
    </xf>
    <xf numFmtId="0" fontId="3" fillId="0" borderId="0">
      <alignment vertical="top"/>
    </xf>
    <xf numFmtId="0" fontId="20" fillId="25" borderId="0" applyNumberFormat="0" applyBorder="0" applyAlignment="0" applyProtection="0"/>
    <xf numFmtId="0" fontId="3" fillId="0" borderId="0">
      <alignment vertical="top"/>
    </xf>
    <xf numFmtId="0" fontId="3" fillId="0" borderId="0">
      <alignment vertical="top"/>
    </xf>
    <xf numFmtId="0" fontId="23" fillId="45" borderId="0" applyNumberFormat="0" applyBorder="0" applyAlignment="0" applyProtection="0"/>
    <xf numFmtId="0" fontId="3" fillId="0" borderId="0">
      <alignment vertical="top"/>
    </xf>
    <xf numFmtId="0" fontId="20" fillId="25" borderId="0" applyNumberFormat="0" applyBorder="0" applyAlignment="0" applyProtection="0"/>
    <xf numFmtId="0" fontId="3" fillId="0" borderId="0">
      <alignment vertical="top"/>
    </xf>
    <xf numFmtId="0" fontId="3" fillId="0" borderId="0">
      <alignment vertical="top"/>
    </xf>
    <xf numFmtId="0" fontId="3" fillId="0" borderId="0">
      <alignment vertical="top"/>
    </xf>
    <xf numFmtId="0" fontId="23" fillId="50" borderId="0" applyNumberFormat="0" applyBorder="0" applyAlignment="0" applyProtection="0"/>
    <xf numFmtId="0" fontId="3" fillId="0" borderId="0">
      <alignment vertical="top"/>
    </xf>
    <xf numFmtId="0" fontId="3" fillId="0" borderId="0">
      <alignment vertical="top"/>
    </xf>
    <xf numFmtId="0" fontId="20" fillId="29" borderId="0" applyNumberFormat="0" applyBorder="0" applyAlignment="0" applyProtection="0"/>
    <xf numFmtId="0" fontId="3" fillId="0" borderId="0">
      <alignment vertical="top"/>
    </xf>
    <xf numFmtId="0" fontId="3" fillId="0" borderId="0">
      <alignment vertical="top"/>
    </xf>
    <xf numFmtId="0" fontId="23" fillId="50" borderId="0" applyNumberFormat="0" applyBorder="0" applyAlignment="0" applyProtection="0"/>
    <xf numFmtId="0" fontId="3" fillId="0" borderId="0">
      <alignment vertical="top"/>
    </xf>
    <xf numFmtId="0" fontId="20" fillId="29" borderId="0" applyNumberFormat="0" applyBorder="0" applyAlignment="0" applyProtection="0"/>
    <xf numFmtId="0" fontId="3" fillId="0" borderId="0">
      <alignment vertical="top"/>
    </xf>
    <xf numFmtId="0" fontId="3" fillId="0" borderId="0">
      <alignment vertical="top"/>
    </xf>
    <xf numFmtId="0" fontId="3" fillId="0" borderId="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5" fillId="34" borderId="0" applyNumberFormat="0" applyBorder="0" applyAlignment="0" applyProtection="0"/>
    <xf numFmtId="0" fontId="3" fillId="0" borderId="0">
      <alignment vertical="top"/>
    </xf>
    <xf numFmtId="0" fontId="3" fillId="0" borderId="0">
      <alignment vertical="top"/>
    </xf>
    <xf numFmtId="0" fontId="10" fillId="3" borderId="0" applyNumberFormat="0" applyBorder="0" applyAlignment="0" applyProtection="0"/>
    <xf numFmtId="0" fontId="3" fillId="0" borderId="0">
      <alignment vertical="top"/>
    </xf>
    <xf numFmtId="0" fontId="3" fillId="0" borderId="0">
      <alignment vertical="top"/>
    </xf>
    <xf numFmtId="0" fontId="25" fillId="34" borderId="0" applyNumberFormat="0" applyBorder="0" applyAlignment="0" applyProtection="0"/>
    <xf numFmtId="0" fontId="3" fillId="0" borderId="0">
      <alignment vertical="top"/>
    </xf>
    <xf numFmtId="0" fontId="10" fillId="3" borderId="0" applyNumberFormat="0" applyBorder="0" applyAlignment="0" applyProtection="0"/>
    <xf numFmtId="0" fontId="3" fillId="0" borderId="0">
      <alignment vertical="top"/>
    </xf>
    <xf numFmtId="0" fontId="3" fillId="0" borderId="0">
      <alignment vertical="top"/>
    </xf>
    <xf numFmtId="0" fontId="3" fillId="0" borderId="0">
      <alignment vertical="top"/>
    </xf>
    <xf numFmtId="3" fontId="26" fillId="0" borderId="0"/>
    <xf numFmtId="3" fontId="26" fillId="0" borderId="0"/>
    <xf numFmtId="0" fontId="3" fillId="0" borderId="0">
      <alignment vertical="top"/>
    </xf>
    <xf numFmtId="0" fontId="3" fillId="0" borderId="0">
      <alignment vertical="top"/>
    </xf>
    <xf numFmtId="3" fontId="26" fillId="0" borderId="0"/>
    <xf numFmtId="0" fontId="27" fillId="0" borderId="0" applyNumberFormat="0" applyFill="0" applyBorder="0" applyAlignment="0" applyProtection="0"/>
    <xf numFmtId="0" fontId="3" fillId="0" borderId="0">
      <alignment vertical="top"/>
    </xf>
    <xf numFmtId="5" fontId="28" fillId="0" borderId="14" applyAlignment="0" applyProtection="0"/>
    <xf numFmtId="166" fontId="28" fillId="0" borderId="16" applyAlignment="0" applyProtection="0"/>
    <xf numFmtId="166" fontId="28" fillId="0" borderId="16" applyAlignment="0" applyProtection="0"/>
    <xf numFmtId="166" fontId="28" fillId="0" borderId="16" applyAlignment="0" applyProtection="0"/>
    <xf numFmtId="0" fontId="3" fillId="0" borderId="0">
      <alignment vertical="top"/>
    </xf>
    <xf numFmtId="166" fontId="28" fillId="0" borderId="16" applyAlignment="0" applyProtection="0"/>
    <xf numFmtId="166" fontId="28" fillId="0" borderId="16" applyAlignment="0" applyProtection="0"/>
    <xf numFmtId="0" fontId="3" fillId="0" borderId="0">
      <alignment vertical="top"/>
    </xf>
    <xf numFmtId="0" fontId="3" fillId="0" borderId="0">
      <alignment vertical="top"/>
    </xf>
    <xf numFmtId="5" fontId="28" fillId="0" borderId="14" applyAlignment="0" applyProtection="0"/>
    <xf numFmtId="5" fontId="28" fillId="0" borderId="14" applyAlignment="0" applyProtection="0"/>
    <xf numFmtId="0" fontId="3" fillId="0" borderId="0">
      <alignment vertical="top"/>
    </xf>
    <xf numFmtId="5" fontId="28" fillId="0" borderId="14" applyAlignment="0" applyProtection="0"/>
    <xf numFmtId="5" fontId="28" fillId="0" borderId="14" applyAlignment="0" applyProtection="0"/>
    <xf numFmtId="0" fontId="3" fillId="0" borderId="0">
      <alignment vertical="top"/>
    </xf>
    <xf numFmtId="0" fontId="3" fillId="0" borderId="0">
      <alignment vertical="top"/>
    </xf>
    <xf numFmtId="166" fontId="28" fillId="0" borderId="16" applyAlignment="0" applyProtection="0"/>
    <xf numFmtId="0" fontId="24" fillId="0" borderId="0"/>
    <xf numFmtId="0" fontId="24" fillId="0" borderId="0"/>
    <xf numFmtId="0" fontId="29" fillId="51" borderId="17" applyNumberFormat="0" applyAlignment="0" applyProtection="0"/>
    <xf numFmtId="0" fontId="3" fillId="0" borderId="0">
      <alignment vertical="top"/>
    </xf>
    <xf numFmtId="0" fontId="3" fillId="0" borderId="0">
      <alignment vertical="top"/>
    </xf>
    <xf numFmtId="0" fontId="14" fillId="6" borderId="8" applyNumberFormat="0" applyAlignment="0" applyProtection="0"/>
    <xf numFmtId="0" fontId="3" fillId="0" borderId="0">
      <alignment vertical="top"/>
    </xf>
    <xf numFmtId="0" fontId="3" fillId="0" borderId="0">
      <alignment vertical="top"/>
    </xf>
    <xf numFmtId="0" fontId="29" fillId="51" borderId="17" applyNumberFormat="0" applyAlignment="0" applyProtection="0"/>
    <xf numFmtId="0" fontId="3" fillId="0" borderId="0">
      <alignment vertical="top"/>
    </xf>
    <xf numFmtId="0" fontId="14" fillId="6" borderId="8" applyNumberFormat="0" applyAlignment="0" applyProtection="0"/>
    <xf numFmtId="0" fontId="3" fillId="0" borderId="0">
      <alignment vertical="top"/>
    </xf>
    <xf numFmtId="0" fontId="3" fillId="0" borderId="0">
      <alignment vertical="top"/>
    </xf>
    <xf numFmtId="0" fontId="3" fillId="0" borderId="0">
      <alignment vertical="top"/>
    </xf>
    <xf numFmtId="0" fontId="30" fillId="52" borderId="18" applyNumberFormat="0" applyAlignment="0" applyProtection="0"/>
    <xf numFmtId="0" fontId="3" fillId="0" borderId="0">
      <alignment vertical="top"/>
    </xf>
    <xf numFmtId="0" fontId="3" fillId="0" borderId="0">
      <alignment vertical="top"/>
    </xf>
    <xf numFmtId="0" fontId="16" fillId="7" borderId="11" applyNumberFormat="0" applyAlignment="0" applyProtection="0"/>
    <xf numFmtId="0" fontId="3" fillId="0" borderId="0">
      <alignment vertical="top"/>
    </xf>
    <xf numFmtId="0" fontId="3" fillId="0" borderId="0">
      <alignment vertical="top"/>
    </xf>
    <xf numFmtId="0" fontId="30" fillId="52" borderId="18" applyNumberFormat="0" applyAlignment="0" applyProtection="0"/>
    <xf numFmtId="0" fontId="3" fillId="0" borderId="0">
      <alignment vertical="top"/>
    </xf>
    <xf numFmtId="0" fontId="16" fillId="7" borderId="11" applyNumberFormat="0" applyAlignment="0" applyProtection="0"/>
    <xf numFmtId="0" fontId="3" fillId="0" borderId="0">
      <alignment vertical="top"/>
    </xf>
    <xf numFmtId="0" fontId="3" fillId="0" borderId="0">
      <alignment vertical="top"/>
    </xf>
    <xf numFmtId="0" fontId="3" fillId="0" borderId="0">
      <alignment vertical="top"/>
    </xf>
    <xf numFmtId="167" fontId="3" fillId="0" borderId="0"/>
    <xf numFmtId="168" fontId="3" fillId="0" borderId="0"/>
    <xf numFmtId="168" fontId="3" fillId="0" borderId="0"/>
    <xf numFmtId="168" fontId="3" fillId="0" borderId="0"/>
    <xf numFmtId="0" fontId="3" fillId="0" borderId="0">
      <alignment vertical="top"/>
    </xf>
    <xf numFmtId="168" fontId="3" fillId="0" borderId="0"/>
    <xf numFmtId="168" fontId="3" fillId="0" borderId="0"/>
    <xf numFmtId="0" fontId="3" fillId="0" borderId="0">
      <alignment vertical="top"/>
    </xf>
    <xf numFmtId="0" fontId="3" fillId="0" borderId="0">
      <alignment vertical="top"/>
    </xf>
    <xf numFmtId="167" fontId="3" fillId="0" borderId="0"/>
    <xf numFmtId="167" fontId="3" fillId="0" borderId="0"/>
    <xf numFmtId="0" fontId="3" fillId="0" borderId="0">
      <alignment vertical="top"/>
    </xf>
    <xf numFmtId="167" fontId="3" fillId="0" borderId="0"/>
    <xf numFmtId="167" fontId="3" fillId="0" borderId="0"/>
    <xf numFmtId="0" fontId="3" fillId="0" borderId="0">
      <alignment vertical="top"/>
    </xf>
    <xf numFmtId="0" fontId="3" fillId="0" borderId="0">
      <alignment vertical="top"/>
    </xf>
    <xf numFmtId="168" fontId="3" fillId="0" borderId="0"/>
    <xf numFmtId="167" fontId="3" fillId="0" borderId="0"/>
    <xf numFmtId="168" fontId="3" fillId="0" borderId="0"/>
    <xf numFmtId="168" fontId="3" fillId="0" borderId="0"/>
    <xf numFmtId="168" fontId="3" fillId="0" borderId="0"/>
    <xf numFmtId="0" fontId="3" fillId="0" borderId="0">
      <alignment vertical="top"/>
    </xf>
    <xf numFmtId="168" fontId="3" fillId="0" borderId="0"/>
    <xf numFmtId="168" fontId="3" fillId="0" borderId="0"/>
    <xf numFmtId="0" fontId="3" fillId="0" borderId="0">
      <alignment vertical="top"/>
    </xf>
    <xf numFmtId="0" fontId="3" fillId="0" borderId="0">
      <alignment vertical="top"/>
    </xf>
    <xf numFmtId="167" fontId="3" fillId="0" borderId="0"/>
    <xf numFmtId="167" fontId="3" fillId="0" borderId="0"/>
    <xf numFmtId="0" fontId="3" fillId="0" borderId="0">
      <alignment vertical="top"/>
    </xf>
    <xf numFmtId="167" fontId="3" fillId="0" borderId="0"/>
    <xf numFmtId="167" fontId="3" fillId="0" borderId="0"/>
    <xf numFmtId="0" fontId="3" fillId="0" borderId="0">
      <alignment vertical="top"/>
    </xf>
    <xf numFmtId="0" fontId="3" fillId="0" borderId="0">
      <alignment vertical="top"/>
    </xf>
    <xf numFmtId="168" fontId="3" fillId="0" borderId="0"/>
    <xf numFmtId="167" fontId="3" fillId="0" borderId="0"/>
    <xf numFmtId="168" fontId="3" fillId="0" borderId="0"/>
    <xf numFmtId="168" fontId="3" fillId="0" borderId="0"/>
    <xf numFmtId="168" fontId="3" fillId="0" borderId="0"/>
    <xf numFmtId="0" fontId="3" fillId="0" borderId="0">
      <alignment vertical="top"/>
    </xf>
    <xf numFmtId="168" fontId="3" fillId="0" borderId="0"/>
    <xf numFmtId="168" fontId="3" fillId="0" borderId="0"/>
    <xf numFmtId="0" fontId="3" fillId="0" borderId="0">
      <alignment vertical="top"/>
    </xf>
    <xf numFmtId="0" fontId="3" fillId="0" borderId="0">
      <alignment vertical="top"/>
    </xf>
    <xf numFmtId="167" fontId="3" fillId="0" borderId="0"/>
    <xf numFmtId="167" fontId="3" fillId="0" borderId="0"/>
    <xf numFmtId="0" fontId="3" fillId="0" borderId="0">
      <alignment vertical="top"/>
    </xf>
    <xf numFmtId="167" fontId="3" fillId="0" borderId="0"/>
    <xf numFmtId="167" fontId="3" fillId="0" borderId="0"/>
    <xf numFmtId="0" fontId="3" fillId="0" borderId="0">
      <alignment vertical="top"/>
    </xf>
    <xf numFmtId="0" fontId="3" fillId="0" borderId="0">
      <alignment vertical="top"/>
    </xf>
    <xf numFmtId="168" fontId="3" fillId="0" borderId="0"/>
    <xf numFmtId="167" fontId="3" fillId="0" borderId="0"/>
    <xf numFmtId="168" fontId="3" fillId="0" borderId="0"/>
    <xf numFmtId="168" fontId="3" fillId="0" borderId="0"/>
    <xf numFmtId="168" fontId="3" fillId="0" borderId="0"/>
    <xf numFmtId="0" fontId="3" fillId="0" borderId="0">
      <alignment vertical="top"/>
    </xf>
    <xf numFmtId="168" fontId="3" fillId="0" borderId="0"/>
    <xf numFmtId="168" fontId="3" fillId="0" borderId="0"/>
    <xf numFmtId="0" fontId="3" fillId="0" borderId="0">
      <alignment vertical="top"/>
    </xf>
    <xf numFmtId="0" fontId="3" fillId="0" borderId="0">
      <alignment vertical="top"/>
    </xf>
    <xf numFmtId="167" fontId="3" fillId="0" borderId="0"/>
    <xf numFmtId="167" fontId="3" fillId="0" borderId="0"/>
    <xf numFmtId="0" fontId="3" fillId="0" borderId="0">
      <alignment vertical="top"/>
    </xf>
    <xf numFmtId="167" fontId="3" fillId="0" borderId="0"/>
    <xf numFmtId="167" fontId="3" fillId="0" borderId="0"/>
    <xf numFmtId="0" fontId="3" fillId="0" borderId="0">
      <alignment vertical="top"/>
    </xf>
    <xf numFmtId="0" fontId="3" fillId="0" borderId="0">
      <alignment vertical="top"/>
    </xf>
    <xf numFmtId="168" fontId="3" fillId="0" borderId="0"/>
    <xf numFmtId="167" fontId="3" fillId="0" borderId="0"/>
    <xf numFmtId="168" fontId="3" fillId="0" borderId="0"/>
    <xf numFmtId="168" fontId="3" fillId="0" borderId="0"/>
    <xf numFmtId="168" fontId="3" fillId="0" borderId="0"/>
    <xf numFmtId="0" fontId="3" fillId="0" borderId="0">
      <alignment vertical="top"/>
    </xf>
    <xf numFmtId="168" fontId="3" fillId="0" borderId="0"/>
    <xf numFmtId="168" fontId="3" fillId="0" borderId="0"/>
    <xf numFmtId="0" fontId="3" fillId="0" borderId="0">
      <alignment vertical="top"/>
    </xf>
    <xf numFmtId="0" fontId="3" fillId="0" borderId="0">
      <alignment vertical="top"/>
    </xf>
    <xf numFmtId="167" fontId="3" fillId="0" borderId="0"/>
    <xf numFmtId="167" fontId="3" fillId="0" borderId="0"/>
    <xf numFmtId="0" fontId="3" fillId="0" borderId="0">
      <alignment vertical="top"/>
    </xf>
    <xf numFmtId="167" fontId="3" fillId="0" borderId="0"/>
    <xf numFmtId="167" fontId="3" fillId="0" borderId="0"/>
    <xf numFmtId="0" fontId="3" fillId="0" borderId="0">
      <alignment vertical="top"/>
    </xf>
    <xf numFmtId="0" fontId="3" fillId="0" borderId="0">
      <alignment vertical="top"/>
    </xf>
    <xf numFmtId="168" fontId="3" fillId="0" borderId="0"/>
    <xf numFmtId="167" fontId="3" fillId="0" borderId="0"/>
    <xf numFmtId="168" fontId="3" fillId="0" borderId="0"/>
    <xf numFmtId="168" fontId="3" fillId="0" borderId="0"/>
    <xf numFmtId="168" fontId="3" fillId="0" borderId="0"/>
    <xf numFmtId="0" fontId="3" fillId="0" borderId="0">
      <alignment vertical="top"/>
    </xf>
    <xf numFmtId="168" fontId="3" fillId="0" borderId="0"/>
    <xf numFmtId="168" fontId="3" fillId="0" borderId="0"/>
    <xf numFmtId="0" fontId="3" fillId="0" borderId="0">
      <alignment vertical="top"/>
    </xf>
    <xf numFmtId="0" fontId="3" fillId="0" borderId="0">
      <alignment vertical="top"/>
    </xf>
    <xf numFmtId="167" fontId="3" fillId="0" borderId="0"/>
    <xf numFmtId="167" fontId="3" fillId="0" borderId="0"/>
    <xf numFmtId="0" fontId="3" fillId="0" borderId="0">
      <alignment vertical="top"/>
    </xf>
    <xf numFmtId="167" fontId="3" fillId="0" borderId="0"/>
    <xf numFmtId="167" fontId="3" fillId="0" borderId="0"/>
    <xf numFmtId="0" fontId="3" fillId="0" borderId="0">
      <alignment vertical="top"/>
    </xf>
    <xf numFmtId="0" fontId="3" fillId="0" borderId="0">
      <alignment vertical="top"/>
    </xf>
    <xf numFmtId="168" fontId="3" fillId="0" borderId="0"/>
    <xf numFmtId="167" fontId="3" fillId="0" borderId="0"/>
    <xf numFmtId="168" fontId="3" fillId="0" borderId="0"/>
    <xf numFmtId="168" fontId="3" fillId="0" borderId="0"/>
    <xf numFmtId="168" fontId="3" fillId="0" borderId="0"/>
    <xf numFmtId="0" fontId="3" fillId="0" borderId="0">
      <alignment vertical="top"/>
    </xf>
    <xf numFmtId="168" fontId="3" fillId="0" borderId="0"/>
    <xf numFmtId="168" fontId="3" fillId="0" borderId="0"/>
    <xf numFmtId="0" fontId="3" fillId="0" borderId="0">
      <alignment vertical="top"/>
    </xf>
    <xf numFmtId="0" fontId="3" fillId="0" borderId="0">
      <alignment vertical="top"/>
    </xf>
    <xf numFmtId="167" fontId="3" fillId="0" borderId="0"/>
    <xf numFmtId="167" fontId="3" fillId="0" borderId="0"/>
    <xf numFmtId="0" fontId="3" fillId="0" borderId="0">
      <alignment vertical="top"/>
    </xf>
    <xf numFmtId="167" fontId="3" fillId="0" borderId="0"/>
    <xf numFmtId="167" fontId="3" fillId="0" borderId="0"/>
    <xf numFmtId="0" fontId="3" fillId="0" borderId="0">
      <alignment vertical="top"/>
    </xf>
    <xf numFmtId="0" fontId="3" fillId="0" borderId="0">
      <alignment vertical="top"/>
    </xf>
    <xf numFmtId="168" fontId="3" fillId="0" borderId="0"/>
    <xf numFmtId="167" fontId="3" fillId="0" borderId="0"/>
    <xf numFmtId="168" fontId="3" fillId="0" borderId="0"/>
    <xf numFmtId="168" fontId="3" fillId="0" borderId="0"/>
    <xf numFmtId="168" fontId="3" fillId="0" borderId="0"/>
    <xf numFmtId="0" fontId="3" fillId="0" borderId="0">
      <alignment vertical="top"/>
    </xf>
    <xf numFmtId="168" fontId="3" fillId="0" borderId="0"/>
    <xf numFmtId="168" fontId="3" fillId="0" borderId="0"/>
    <xf numFmtId="0" fontId="3" fillId="0" borderId="0">
      <alignment vertical="top"/>
    </xf>
    <xf numFmtId="0" fontId="3" fillId="0" borderId="0">
      <alignment vertical="top"/>
    </xf>
    <xf numFmtId="167" fontId="3" fillId="0" borderId="0"/>
    <xf numFmtId="167" fontId="3" fillId="0" borderId="0"/>
    <xf numFmtId="0" fontId="3" fillId="0" borderId="0">
      <alignment vertical="top"/>
    </xf>
    <xf numFmtId="167" fontId="3" fillId="0" borderId="0"/>
    <xf numFmtId="167" fontId="3" fillId="0" borderId="0"/>
    <xf numFmtId="0" fontId="3" fillId="0" borderId="0">
      <alignment vertical="top"/>
    </xf>
    <xf numFmtId="0" fontId="3" fillId="0" borderId="0">
      <alignment vertical="top"/>
    </xf>
    <xf numFmtId="168" fontId="3" fillId="0" borderId="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lignment vertical="top"/>
    </xf>
    <xf numFmtId="0" fontId="3" fillId="0" borderId="0" applyFont="0" applyFill="0" applyBorder="0" applyAlignment="0" applyProtection="0"/>
    <xf numFmtId="0" fontId="3" fillId="0" borderId="0" applyFont="0" applyFill="0" applyBorder="0" applyAlignment="0" applyProtection="0"/>
    <xf numFmtId="0" fontId="3" fillId="0" borderId="0">
      <alignment vertical="top"/>
    </xf>
    <xf numFmtId="0" fontId="3" fillId="0" borderId="0">
      <alignment vertical="top"/>
    </xf>
    <xf numFmtId="0" fontId="3" fillId="0" borderId="0" applyFont="0" applyFill="0" applyBorder="0" applyAlignment="0" applyProtection="0"/>
    <xf numFmtId="0" fontId="3" fillId="0" borderId="0">
      <alignment vertical="top"/>
    </xf>
    <xf numFmtId="0" fontId="3" fillId="0" borderId="0">
      <alignment vertical="top"/>
    </xf>
    <xf numFmtId="43" fontId="3" fillId="0" borderId="0" applyFont="0" applyFill="0" applyBorder="0" applyAlignment="0" applyProtection="0"/>
    <xf numFmtId="0" fontId="3" fillId="0" borderId="0">
      <alignment vertical="top"/>
    </xf>
    <xf numFmtId="43" fontId="3" fillId="0" borderId="0" applyFont="0" applyFill="0" applyBorder="0" applyAlignment="0" applyProtection="0"/>
    <xf numFmtId="43" fontId="3" fillId="0" borderId="0" applyFont="0" applyFill="0" applyBorder="0" applyAlignment="0" applyProtection="0"/>
    <xf numFmtId="0" fontId="3" fillId="0" borderId="0">
      <alignment vertical="top"/>
    </xf>
    <xf numFmtId="0" fontId="3" fillId="0" borderId="0" applyFont="0" applyFill="0" applyBorder="0" applyAlignment="0" applyProtection="0"/>
    <xf numFmtId="0" fontId="3" fillId="0" borderId="0" applyFont="0" applyFill="0" applyBorder="0" applyAlignment="0" applyProtection="0"/>
    <xf numFmtId="0" fontId="3" fillId="0" borderId="0">
      <alignment vertical="top"/>
    </xf>
    <xf numFmtId="0" fontId="3" fillId="0" borderId="0">
      <alignment vertical="top"/>
    </xf>
    <xf numFmtId="3" fontId="3" fillId="0" borderId="0" applyFont="0" applyFill="0" applyBorder="0" applyAlignment="0" applyProtection="0"/>
    <xf numFmtId="3" fontId="3" fillId="0" borderId="0" applyFill="0" applyBorder="0" applyAlignment="0" applyProtection="0"/>
    <xf numFmtId="3" fontId="3" fillId="0" borderId="0" applyFill="0" applyBorder="0" applyAlignment="0" applyProtection="0"/>
    <xf numFmtId="3" fontId="3" fillId="0" borderId="0" applyFill="0" applyBorder="0" applyAlignment="0" applyProtection="0"/>
    <xf numFmtId="0" fontId="3" fillId="0" borderId="0">
      <alignment vertical="top"/>
    </xf>
    <xf numFmtId="3" fontId="3" fillId="0" borderId="0" applyFill="0" applyBorder="0" applyAlignment="0" applyProtection="0"/>
    <xf numFmtId="3" fontId="3" fillId="0" borderId="0" applyFill="0" applyBorder="0" applyAlignment="0" applyProtection="0"/>
    <xf numFmtId="0" fontId="3" fillId="0" borderId="0">
      <alignment vertical="top"/>
    </xf>
    <xf numFmtId="0" fontId="3" fillId="0" borderId="0">
      <alignment vertical="top"/>
    </xf>
    <xf numFmtId="0" fontId="3" fillId="0" borderId="0">
      <alignment vertical="top"/>
    </xf>
    <xf numFmtId="3" fontId="3" fillId="0" borderId="0" applyFill="0" applyBorder="0" applyAlignment="0" applyProtection="0"/>
    <xf numFmtId="169" fontId="3" fillId="0" borderId="0" applyFont="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0" fontId="3" fillId="0" borderId="0">
      <alignment vertical="top"/>
    </xf>
    <xf numFmtId="170" fontId="3" fillId="0" borderId="0" applyFill="0" applyBorder="0" applyAlignment="0" applyProtection="0"/>
    <xf numFmtId="170" fontId="3" fillId="0" borderId="0" applyFill="0" applyBorder="0" applyAlignment="0" applyProtection="0"/>
    <xf numFmtId="0" fontId="3" fillId="0" borderId="0">
      <alignment vertical="top"/>
    </xf>
    <xf numFmtId="0" fontId="3" fillId="0" borderId="0">
      <alignment vertical="top"/>
    </xf>
    <xf numFmtId="169" fontId="3" fillId="0" borderId="0" applyFont="0" applyFill="0" applyBorder="0" applyAlignment="0" applyProtection="0"/>
    <xf numFmtId="169" fontId="3" fillId="0" borderId="0" applyFont="0" applyFill="0" applyBorder="0" applyAlignment="0" applyProtection="0"/>
    <xf numFmtId="0" fontId="3" fillId="0" borderId="0">
      <alignment vertical="top"/>
    </xf>
    <xf numFmtId="169" fontId="3" fillId="0" borderId="0" applyFont="0" applyFill="0" applyBorder="0" applyAlignment="0" applyProtection="0"/>
    <xf numFmtId="169" fontId="3" fillId="0" borderId="0" applyFont="0" applyFill="0" applyBorder="0" applyAlignment="0" applyProtection="0"/>
    <xf numFmtId="0" fontId="3" fillId="0" borderId="0">
      <alignment vertical="top"/>
    </xf>
    <xf numFmtId="0" fontId="3" fillId="0" borderId="0">
      <alignment vertical="top"/>
    </xf>
    <xf numFmtId="170" fontId="3" fillId="0" borderId="0" applyFill="0" applyBorder="0" applyAlignment="0" applyProtection="0"/>
    <xf numFmtId="0" fontId="3" fillId="0" borderId="0" applyFont="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lignment vertical="top"/>
    </xf>
    <xf numFmtId="0" fontId="3" fillId="0" borderId="0" applyFill="0" applyBorder="0" applyAlignment="0" applyProtection="0"/>
    <xf numFmtId="0" fontId="3" fillId="0" borderId="0" applyFill="0" applyBorder="0" applyAlignment="0" applyProtection="0"/>
    <xf numFmtId="0" fontId="3" fillId="0" borderId="0">
      <alignment vertical="top"/>
    </xf>
    <xf numFmtId="0" fontId="3" fillId="0" borderId="0">
      <alignment vertical="top"/>
    </xf>
    <xf numFmtId="0" fontId="3" fillId="0" borderId="0">
      <alignment vertical="top"/>
    </xf>
    <xf numFmtId="0" fontId="3" fillId="0" borderId="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2" fontId="3" fillId="0" borderId="0" applyFill="0" applyBorder="0" applyAlignment="0" applyProtection="0"/>
    <xf numFmtId="172" fontId="3" fillId="0" borderId="0" applyFill="0" applyBorder="0" applyAlignment="0" applyProtection="0"/>
    <xf numFmtId="172" fontId="3" fillId="0" borderId="0" applyFill="0" applyBorder="0" applyAlignment="0" applyProtection="0"/>
    <xf numFmtId="0" fontId="3" fillId="0" borderId="0">
      <alignment vertical="top"/>
    </xf>
    <xf numFmtId="172" fontId="3" fillId="0" borderId="0" applyFill="0" applyBorder="0" applyAlignment="0" applyProtection="0"/>
    <xf numFmtId="172" fontId="3" fillId="0" borderId="0" applyFill="0" applyBorder="0" applyAlignment="0" applyProtection="0"/>
    <xf numFmtId="0" fontId="3" fillId="0" borderId="0">
      <alignment vertical="top"/>
    </xf>
    <xf numFmtId="0" fontId="3" fillId="0" borderId="0">
      <alignment vertical="top"/>
    </xf>
    <xf numFmtId="171" fontId="3" fillId="0" borderId="0" applyFont="0" applyFill="0" applyBorder="0" applyAlignment="0" applyProtection="0"/>
    <xf numFmtId="171" fontId="3" fillId="0" borderId="0" applyFont="0" applyFill="0" applyBorder="0" applyAlignment="0" applyProtection="0"/>
    <xf numFmtId="0" fontId="3" fillId="0" borderId="0">
      <alignment vertical="top"/>
    </xf>
    <xf numFmtId="171" fontId="3" fillId="0" borderId="0" applyFont="0" applyFill="0" applyBorder="0" applyAlignment="0" applyProtection="0"/>
    <xf numFmtId="171" fontId="3" fillId="0" borderId="0" applyFont="0" applyFill="0" applyBorder="0" applyAlignment="0" applyProtection="0"/>
    <xf numFmtId="0" fontId="3" fillId="0" borderId="0">
      <alignment vertical="top"/>
    </xf>
    <xf numFmtId="0" fontId="3" fillId="0" borderId="0">
      <alignment vertical="top"/>
    </xf>
    <xf numFmtId="172" fontId="3" fillId="0" borderId="0" applyFill="0" applyBorder="0" applyAlignment="0" applyProtection="0"/>
    <xf numFmtId="0" fontId="31" fillId="0" borderId="0" applyNumberFormat="0" applyFill="0" applyBorder="0" applyAlignment="0" applyProtection="0"/>
    <xf numFmtId="0" fontId="3" fillId="0" borderId="0">
      <alignment vertical="top"/>
    </xf>
    <xf numFmtId="0" fontId="3" fillId="0" borderId="0">
      <alignment vertical="top"/>
    </xf>
    <xf numFmtId="0" fontId="18" fillId="0" borderId="0" applyNumberFormat="0" applyFill="0" applyBorder="0" applyAlignment="0" applyProtection="0"/>
    <xf numFmtId="0" fontId="3" fillId="0" borderId="0">
      <alignment vertical="top"/>
    </xf>
    <xf numFmtId="0" fontId="3" fillId="0" borderId="0">
      <alignment vertical="top"/>
    </xf>
    <xf numFmtId="0" fontId="31" fillId="0" borderId="0" applyNumberFormat="0" applyFill="0" applyBorder="0" applyAlignment="0" applyProtection="0"/>
    <xf numFmtId="0" fontId="3" fillId="0" borderId="0">
      <alignment vertical="top"/>
    </xf>
    <xf numFmtId="0" fontId="18" fillId="0" borderId="0" applyNumberFormat="0" applyFill="0" applyBorder="0" applyAlignment="0" applyProtection="0"/>
    <xf numFmtId="0" fontId="3" fillId="0" borderId="0">
      <alignment vertical="top"/>
    </xf>
    <xf numFmtId="0" fontId="3" fillId="0" borderId="0">
      <alignment vertical="top"/>
    </xf>
    <xf numFmtId="0" fontId="3" fillId="0" borderId="0">
      <alignment vertical="top"/>
    </xf>
    <xf numFmtId="2" fontId="3" fillId="0" borderId="0" applyFont="0" applyFill="0" applyBorder="0" applyAlignment="0" applyProtection="0"/>
    <xf numFmtId="2" fontId="3" fillId="0" borderId="0" applyFill="0" applyBorder="0" applyAlignment="0" applyProtection="0"/>
    <xf numFmtId="2" fontId="3" fillId="0" borderId="0" applyFill="0" applyBorder="0" applyAlignment="0" applyProtection="0"/>
    <xf numFmtId="2" fontId="3" fillId="0" borderId="0" applyFill="0" applyBorder="0" applyAlignment="0" applyProtection="0"/>
    <xf numFmtId="0" fontId="3" fillId="0" borderId="0">
      <alignment vertical="top"/>
    </xf>
    <xf numFmtId="2" fontId="3" fillId="0" borderId="0" applyFill="0" applyBorder="0" applyAlignment="0" applyProtection="0"/>
    <xf numFmtId="2" fontId="3" fillId="0" borderId="0" applyFill="0" applyBorder="0" applyAlignment="0" applyProtection="0"/>
    <xf numFmtId="0" fontId="3" fillId="0" borderId="0">
      <alignment vertical="top"/>
    </xf>
    <xf numFmtId="0" fontId="3" fillId="0" borderId="0">
      <alignment vertical="top"/>
    </xf>
    <xf numFmtId="0" fontId="3" fillId="0" borderId="0">
      <alignment vertical="top"/>
    </xf>
    <xf numFmtId="2" fontId="3" fillId="0" borderId="0" applyFill="0" applyBorder="0" applyAlignment="0" applyProtection="0"/>
    <xf numFmtId="173" fontId="32" fillId="0" borderId="19">
      <alignment horizontal="right"/>
    </xf>
    <xf numFmtId="173" fontId="32" fillId="0" borderId="20">
      <alignment horizontal="right"/>
    </xf>
    <xf numFmtId="173" fontId="32" fillId="0" borderId="20">
      <alignment horizontal="right"/>
    </xf>
    <xf numFmtId="173" fontId="32" fillId="0" borderId="20">
      <alignment horizontal="right"/>
    </xf>
    <xf numFmtId="0" fontId="3" fillId="0" borderId="0">
      <alignment vertical="top"/>
    </xf>
    <xf numFmtId="173" fontId="32" fillId="0" borderId="20">
      <alignment horizontal="right"/>
    </xf>
    <xf numFmtId="173" fontId="32" fillId="0" borderId="20">
      <alignment horizontal="right"/>
    </xf>
    <xf numFmtId="0" fontId="3" fillId="0" borderId="0">
      <alignment vertical="top"/>
    </xf>
    <xf numFmtId="0" fontId="3" fillId="0" borderId="0">
      <alignment vertical="top"/>
    </xf>
    <xf numFmtId="173" fontId="32" fillId="0" borderId="19">
      <alignment horizontal="right"/>
    </xf>
    <xf numFmtId="173" fontId="32" fillId="0" borderId="19">
      <alignment horizontal="right"/>
    </xf>
    <xf numFmtId="0" fontId="3" fillId="0" borderId="0">
      <alignment vertical="top"/>
    </xf>
    <xf numFmtId="173" fontId="32" fillId="0" borderId="19">
      <alignment horizontal="right"/>
    </xf>
    <xf numFmtId="173" fontId="32" fillId="0" borderId="19">
      <alignment horizontal="right"/>
    </xf>
    <xf numFmtId="0" fontId="3" fillId="0" borderId="0">
      <alignment vertical="top"/>
    </xf>
    <xf numFmtId="0" fontId="3" fillId="0" borderId="0">
      <alignment vertical="top"/>
    </xf>
    <xf numFmtId="173" fontId="32" fillId="0" borderId="20">
      <alignment horizontal="right"/>
    </xf>
    <xf numFmtId="0" fontId="33" fillId="35" borderId="0" applyNumberFormat="0" applyBorder="0" applyAlignment="0" applyProtection="0"/>
    <xf numFmtId="0" fontId="3" fillId="0" borderId="0">
      <alignment vertical="top"/>
    </xf>
    <xf numFmtId="0" fontId="3" fillId="0" borderId="0">
      <alignment vertical="top"/>
    </xf>
    <xf numFmtId="0" fontId="9" fillId="2" borderId="0" applyNumberFormat="0" applyBorder="0" applyAlignment="0" applyProtection="0"/>
    <xf numFmtId="0" fontId="3" fillId="0" borderId="0">
      <alignment vertical="top"/>
    </xf>
    <xf numFmtId="0" fontId="3" fillId="0" borderId="0">
      <alignment vertical="top"/>
    </xf>
    <xf numFmtId="0" fontId="33" fillId="35" borderId="0" applyNumberFormat="0" applyBorder="0" applyAlignment="0" applyProtection="0"/>
    <xf numFmtId="0" fontId="3" fillId="0" borderId="0">
      <alignment vertical="top"/>
    </xf>
    <xf numFmtId="0" fontId="9" fillId="2" borderId="0" applyNumberFormat="0" applyBorder="0" applyAlignment="0" applyProtection="0"/>
    <xf numFmtId="0" fontId="3" fillId="0" borderId="0">
      <alignment vertical="top"/>
    </xf>
    <xf numFmtId="0" fontId="3" fillId="0" borderId="0">
      <alignment vertical="top"/>
    </xf>
    <xf numFmtId="0" fontId="3" fillId="0" borderId="0">
      <alignment vertical="top"/>
    </xf>
    <xf numFmtId="38" fontId="34" fillId="53" borderId="0" applyNumberFormat="0" applyBorder="0" applyAlignment="0" applyProtection="0"/>
    <xf numFmtId="0" fontId="34" fillId="54" borderId="0" applyNumberFormat="0" applyBorder="0" applyAlignment="0" applyProtection="0"/>
    <xf numFmtId="0" fontId="3" fillId="0" borderId="0">
      <alignment vertical="top"/>
    </xf>
    <xf numFmtId="0" fontId="3" fillId="0" borderId="0">
      <alignment vertical="top"/>
    </xf>
    <xf numFmtId="0" fontId="34" fillId="54" borderId="0" applyNumberFormat="0" applyBorder="0" applyAlignment="0" applyProtection="0"/>
    <xf numFmtId="0" fontId="35" fillId="55" borderId="0"/>
    <xf numFmtId="0" fontId="3" fillId="0" borderId="0">
      <alignment vertical="top"/>
    </xf>
    <xf numFmtId="0" fontId="36" fillId="0" borderId="21" applyNumberFormat="0" applyAlignment="0" applyProtection="0">
      <alignment horizontal="left" vertical="center"/>
    </xf>
    <xf numFmtId="0" fontId="36" fillId="0" borderId="22" applyNumberFormat="0" applyAlignment="0" applyProtection="0"/>
    <xf numFmtId="0" fontId="3" fillId="0" borderId="0">
      <alignment vertical="top"/>
    </xf>
    <xf numFmtId="0" fontId="3" fillId="0" borderId="0">
      <alignment vertical="top"/>
    </xf>
    <xf numFmtId="0" fontId="36" fillId="0" borderId="22" applyNumberFormat="0" applyAlignment="0" applyProtection="0"/>
    <xf numFmtId="0" fontId="36" fillId="0" borderId="3">
      <alignment horizontal="left" vertical="center"/>
    </xf>
    <xf numFmtId="0" fontId="36" fillId="0" borderId="23">
      <alignment horizontal="left" vertical="center"/>
    </xf>
    <xf numFmtId="0" fontId="3" fillId="0" borderId="0">
      <alignment vertical="top"/>
    </xf>
    <xf numFmtId="0" fontId="3" fillId="0" borderId="0">
      <alignment vertical="top"/>
    </xf>
    <xf numFmtId="0" fontId="36" fillId="0" borderId="23">
      <alignment horizontal="left" vertical="center"/>
    </xf>
    <xf numFmtId="0" fontId="37" fillId="0" borderId="0" applyNumberFormat="0" applyFill="0" applyBorder="0" applyAlignment="0" applyProtection="0"/>
    <xf numFmtId="0" fontId="3" fillId="0" borderId="0">
      <alignment vertical="top"/>
    </xf>
    <xf numFmtId="0" fontId="38" fillId="0" borderId="24" applyNumberFormat="0" applyFill="0" applyAlignment="0" applyProtection="0"/>
    <xf numFmtId="0" fontId="3" fillId="0" borderId="0">
      <alignment vertical="top"/>
    </xf>
    <xf numFmtId="0" fontId="6" fillId="0" borderId="5" applyNumberFormat="0" applyFill="0" applyAlignment="0" applyProtection="0"/>
    <xf numFmtId="0" fontId="3" fillId="0" borderId="0">
      <alignment vertical="top"/>
    </xf>
    <xf numFmtId="0" fontId="3" fillId="0" borderId="0">
      <alignment vertical="top"/>
    </xf>
    <xf numFmtId="0" fontId="3" fillId="0" borderId="0">
      <alignment vertical="top"/>
    </xf>
    <xf numFmtId="0" fontId="38" fillId="0" borderId="24" applyNumberFormat="0" applyFill="0" applyAlignment="0" applyProtection="0"/>
    <xf numFmtId="0" fontId="3" fillId="0" borderId="0">
      <alignment vertical="top"/>
    </xf>
    <xf numFmtId="0" fontId="3" fillId="0" borderId="0">
      <alignment vertical="top"/>
    </xf>
    <xf numFmtId="0" fontId="38" fillId="0" borderId="24" applyNumberFormat="0" applyFill="0" applyAlignment="0" applyProtection="0"/>
    <xf numFmtId="0" fontId="38" fillId="0" borderId="24" applyNumberFormat="0" applyFill="0" applyAlignment="0" applyProtection="0"/>
    <xf numFmtId="0" fontId="3" fillId="0" borderId="0">
      <alignment vertical="top"/>
    </xf>
    <xf numFmtId="0" fontId="6" fillId="0" borderId="5" applyNumberFormat="0" applyFill="0" applyAlignment="0" applyProtection="0"/>
    <xf numFmtId="0" fontId="6" fillId="0" borderId="5" applyNumberFormat="0" applyFill="0" applyAlignment="0" applyProtection="0"/>
    <xf numFmtId="0" fontId="3" fillId="0" borderId="0">
      <alignment vertical="top"/>
    </xf>
    <xf numFmtId="0" fontId="3" fillId="0" borderId="0">
      <alignment vertical="top"/>
    </xf>
    <xf numFmtId="0" fontId="38" fillId="0" borderId="24" applyNumberFormat="0" applyFill="0" applyAlignment="0" applyProtection="0"/>
    <xf numFmtId="0" fontId="3" fillId="0" borderId="0">
      <alignment vertical="top"/>
    </xf>
    <xf numFmtId="0" fontId="38" fillId="0" borderId="24" applyNumberFormat="0" applyFill="0" applyAlignment="0" applyProtection="0"/>
    <xf numFmtId="0" fontId="3" fillId="0" borderId="0">
      <alignment vertical="top"/>
    </xf>
    <xf numFmtId="0" fontId="38" fillId="0" borderId="24" applyNumberFormat="0" applyFill="0" applyAlignment="0" applyProtection="0"/>
    <xf numFmtId="0" fontId="3" fillId="0" borderId="0">
      <alignment vertical="top"/>
    </xf>
    <xf numFmtId="0" fontId="38" fillId="0" borderId="24" applyNumberFormat="0" applyFill="0" applyAlignment="0" applyProtection="0"/>
    <xf numFmtId="0" fontId="3" fillId="0" borderId="0">
      <alignment vertical="top"/>
    </xf>
    <xf numFmtId="0" fontId="38" fillId="0" borderId="24" applyNumberFormat="0" applyFill="0" applyAlignment="0" applyProtection="0"/>
    <xf numFmtId="0" fontId="3" fillId="0" borderId="0">
      <alignment vertical="top"/>
    </xf>
    <xf numFmtId="0" fontId="38" fillId="0" borderId="24" applyNumberFormat="0" applyFill="0" applyAlignment="0" applyProtection="0"/>
    <xf numFmtId="0" fontId="3" fillId="0" borderId="0">
      <alignment vertical="top"/>
    </xf>
    <xf numFmtId="0" fontId="36" fillId="0" borderId="0" applyNumberFormat="0" applyFill="0" applyBorder="0" applyAlignment="0" applyProtection="0"/>
    <xf numFmtId="0" fontId="3" fillId="0" borderId="0">
      <alignment vertical="top"/>
    </xf>
    <xf numFmtId="0" fontId="39" fillId="0" borderId="25" applyNumberFormat="0" applyFill="0" applyAlignment="0" applyProtection="0"/>
    <xf numFmtId="0" fontId="3" fillId="0" borderId="0">
      <alignment vertical="top"/>
    </xf>
    <xf numFmtId="0" fontId="7" fillId="0" borderId="6" applyNumberFormat="0" applyFill="0" applyAlignment="0" applyProtection="0"/>
    <xf numFmtId="0" fontId="3" fillId="0" borderId="0">
      <alignment vertical="top"/>
    </xf>
    <xf numFmtId="0" fontId="3" fillId="0" borderId="0">
      <alignment vertical="top"/>
    </xf>
    <xf numFmtId="0" fontId="3" fillId="0" borderId="0">
      <alignment vertical="top"/>
    </xf>
    <xf numFmtId="0" fontId="39" fillId="0" borderId="25" applyNumberFormat="0" applyFill="0" applyAlignment="0" applyProtection="0"/>
    <xf numFmtId="0" fontId="3" fillId="0" borderId="0">
      <alignment vertical="top"/>
    </xf>
    <xf numFmtId="0" fontId="3" fillId="0" borderId="0">
      <alignment vertical="top"/>
    </xf>
    <xf numFmtId="0" fontId="39" fillId="0" borderId="25" applyNumberFormat="0" applyFill="0" applyAlignment="0" applyProtection="0"/>
    <xf numFmtId="0" fontId="39" fillId="0" borderId="25" applyNumberFormat="0" applyFill="0" applyAlignment="0" applyProtection="0"/>
    <xf numFmtId="0" fontId="3" fillId="0" borderId="0">
      <alignment vertical="top"/>
    </xf>
    <xf numFmtId="0" fontId="7" fillId="0" borderId="6" applyNumberFormat="0" applyFill="0" applyAlignment="0" applyProtection="0"/>
    <xf numFmtId="0" fontId="7" fillId="0" borderId="6" applyNumberFormat="0" applyFill="0" applyAlignment="0" applyProtection="0"/>
    <xf numFmtId="0" fontId="3" fillId="0" borderId="0">
      <alignment vertical="top"/>
    </xf>
    <xf numFmtId="0" fontId="3" fillId="0" borderId="0">
      <alignment vertical="top"/>
    </xf>
    <xf numFmtId="0" fontId="39" fillId="0" borderId="25" applyNumberFormat="0" applyFill="0" applyAlignment="0" applyProtection="0"/>
    <xf numFmtId="0" fontId="3" fillId="0" borderId="0">
      <alignment vertical="top"/>
    </xf>
    <xf numFmtId="0" fontId="39" fillId="0" borderId="25" applyNumberFormat="0" applyFill="0" applyAlignment="0" applyProtection="0"/>
    <xf numFmtId="0" fontId="3" fillId="0" borderId="0">
      <alignment vertical="top"/>
    </xf>
    <xf numFmtId="0" fontId="39" fillId="0" borderId="25" applyNumberFormat="0" applyFill="0" applyAlignment="0" applyProtection="0"/>
    <xf numFmtId="0" fontId="3" fillId="0" borderId="0">
      <alignment vertical="top"/>
    </xf>
    <xf numFmtId="0" fontId="39" fillId="0" borderId="25" applyNumberFormat="0" applyFill="0" applyAlignment="0" applyProtection="0"/>
    <xf numFmtId="0" fontId="3" fillId="0" borderId="0">
      <alignment vertical="top"/>
    </xf>
    <xf numFmtId="0" fontId="39" fillId="0" borderId="25" applyNumberFormat="0" applyFill="0" applyAlignment="0" applyProtection="0"/>
    <xf numFmtId="0" fontId="3" fillId="0" borderId="0">
      <alignment vertical="top"/>
    </xf>
    <xf numFmtId="0" fontId="39" fillId="0" borderId="25" applyNumberFormat="0" applyFill="0" applyAlignment="0" applyProtection="0"/>
    <xf numFmtId="0" fontId="3" fillId="0" borderId="0">
      <alignment vertical="top"/>
    </xf>
    <xf numFmtId="0" fontId="40" fillId="0" borderId="26" applyNumberFormat="0" applyFill="0" applyAlignment="0" applyProtection="0"/>
    <xf numFmtId="0" fontId="3" fillId="0" borderId="0">
      <alignment vertical="top"/>
    </xf>
    <xf numFmtId="0" fontId="3" fillId="0" borderId="0">
      <alignment vertical="top"/>
    </xf>
    <xf numFmtId="0" fontId="8" fillId="0" borderId="7" applyNumberFormat="0" applyFill="0" applyAlignment="0" applyProtection="0"/>
    <xf numFmtId="0" fontId="3" fillId="0" borderId="0">
      <alignment vertical="top"/>
    </xf>
    <xf numFmtId="0" fontId="3" fillId="0" borderId="0">
      <alignment vertical="top"/>
    </xf>
    <xf numFmtId="0" fontId="40" fillId="0" borderId="26" applyNumberFormat="0" applyFill="0" applyAlignment="0" applyProtection="0"/>
    <xf numFmtId="0" fontId="3" fillId="0" borderId="0">
      <alignment vertical="top"/>
    </xf>
    <xf numFmtId="0" fontId="8" fillId="0" borderId="7" applyNumberFormat="0" applyFill="0" applyAlignment="0" applyProtection="0"/>
    <xf numFmtId="0" fontId="3" fillId="0" borderId="0">
      <alignment vertical="top"/>
    </xf>
    <xf numFmtId="0" fontId="3" fillId="0" borderId="0">
      <alignment vertical="top"/>
    </xf>
    <xf numFmtId="0" fontId="3" fillId="0" borderId="0">
      <alignment vertical="top"/>
    </xf>
    <xf numFmtId="0" fontId="40" fillId="0" borderId="0" applyNumberFormat="0" applyFill="0" applyBorder="0" applyAlignment="0" applyProtection="0"/>
    <xf numFmtId="0" fontId="3" fillId="0" borderId="0">
      <alignment vertical="top"/>
    </xf>
    <xf numFmtId="0" fontId="3" fillId="0" borderId="0">
      <alignment vertical="top"/>
    </xf>
    <xf numFmtId="0" fontId="8" fillId="0" borderId="0" applyNumberFormat="0" applyFill="0" applyBorder="0" applyAlignment="0" applyProtection="0"/>
    <xf numFmtId="0" fontId="3" fillId="0" borderId="0">
      <alignment vertical="top"/>
    </xf>
    <xf numFmtId="0" fontId="3" fillId="0" borderId="0">
      <alignment vertical="top"/>
    </xf>
    <xf numFmtId="0" fontId="40" fillId="0" borderId="0" applyNumberFormat="0" applyFill="0" applyBorder="0" applyAlignment="0" applyProtection="0"/>
    <xf numFmtId="0" fontId="3" fillId="0" borderId="0">
      <alignment vertical="top"/>
    </xf>
    <xf numFmtId="0" fontId="8" fillId="0" borderId="0" applyNumberFormat="0" applyFill="0" applyBorder="0" applyAlignment="0" applyProtection="0"/>
    <xf numFmtId="0" fontId="3" fillId="0" borderId="0">
      <alignment vertical="top"/>
    </xf>
    <xf numFmtId="0" fontId="3" fillId="0" borderId="0">
      <alignment vertical="top"/>
    </xf>
    <xf numFmtId="0" fontId="3" fillId="0" borderId="0">
      <alignment vertical="top"/>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 fillId="0" borderId="0">
      <alignment vertical="top"/>
    </xf>
    <xf numFmtId="0" fontId="41" fillId="0" borderId="0" applyNumberFormat="0" applyFill="0" applyBorder="0" applyAlignment="0" applyProtection="0"/>
    <xf numFmtId="0" fontId="41" fillId="0" borderId="0" applyNumberFormat="0" applyFill="0" applyBorder="0" applyAlignment="0" applyProtection="0"/>
    <xf numFmtId="0" fontId="3" fillId="0" borderId="0">
      <alignment vertical="top"/>
    </xf>
    <xf numFmtId="0" fontId="3" fillId="0" borderId="0">
      <alignment vertical="top"/>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3" fillId="0" borderId="0">
      <alignment vertical="top"/>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3" fillId="0" borderId="0">
      <alignment vertical="top"/>
    </xf>
    <xf numFmtId="0" fontId="3" fillId="0" borderId="0">
      <alignment vertical="top"/>
    </xf>
    <xf numFmtId="10" fontId="34" fillId="56" borderId="1" applyNumberFormat="0" applyBorder="0" applyAlignment="0" applyProtection="0"/>
    <xf numFmtId="0" fontId="34" fillId="57" borderId="0" applyNumberFormat="0" applyBorder="0" applyAlignment="0" applyProtection="0"/>
    <xf numFmtId="0" fontId="3" fillId="0" borderId="0">
      <alignment vertical="top"/>
    </xf>
    <xf numFmtId="0" fontId="3" fillId="0" borderId="0">
      <alignment vertical="top"/>
    </xf>
    <xf numFmtId="0" fontId="34" fillId="57" borderId="0" applyNumberFormat="0" applyBorder="0" applyAlignment="0" applyProtection="0"/>
    <xf numFmtId="0" fontId="12" fillId="5" borderId="8" applyNumberFormat="0" applyAlignment="0" applyProtection="0"/>
    <xf numFmtId="0" fontId="12" fillId="5" borderId="8" applyNumberFormat="0" applyAlignment="0" applyProtection="0"/>
    <xf numFmtId="0" fontId="12" fillId="5" borderId="8" applyNumberFormat="0" applyAlignment="0" applyProtection="0"/>
    <xf numFmtId="0" fontId="12" fillId="5" borderId="8" applyNumberFormat="0" applyAlignment="0" applyProtection="0"/>
    <xf numFmtId="0" fontId="12" fillId="5" borderId="8" applyNumberFormat="0" applyAlignment="0" applyProtection="0"/>
    <xf numFmtId="0" fontId="12" fillId="5" borderId="8" applyNumberFormat="0" applyAlignment="0" applyProtection="0"/>
    <xf numFmtId="0" fontId="12" fillId="5" borderId="8" applyNumberFormat="0" applyAlignment="0" applyProtection="0"/>
    <xf numFmtId="0" fontId="12" fillId="5" borderId="8" applyNumberFormat="0" applyAlignment="0" applyProtection="0"/>
    <xf numFmtId="0" fontId="12" fillId="5" borderId="8" applyNumberFormat="0" applyAlignment="0" applyProtection="0"/>
    <xf numFmtId="0" fontId="12" fillId="5" borderId="8" applyNumberFormat="0" applyAlignment="0" applyProtection="0"/>
    <xf numFmtId="0" fontId="42" fillId="38" borderId="17" applyNumberFormat="0" applyAlignment="0" applyProtection="0"/>
    <xf numFmtId="0" fontId="3" fillId="0" borderId="0">
      <alignment vertical="top"/>
    </xf>
    <xf numFmtId="0" fontId="3" fillId="0" borderId="0">
      <alignment vertical="top"/>
    </xf>
    <xf numFmtId="0" fontId="42" fillId="38" borderId="17" applyNumberFormat="0" applyAlignment="0" applyProtection="0"/>
    <xf numFmtId="0" fontId="12" fillId="5" borderId="8" applyNumberFormat="0" applyAlignment="0" applyProtection="0"/>
    <xf numFmtId="0" fontId="3" fillId="0" borderId="0">
      <alignment vertical="top"/>
    </xf>
    <xf numFmtId="0" fontId="3" fillId="0" borderId="0">
      <alignment vertical="top"/>
    </xf>
    <xf numFmtId="0" fontId="42" fillId="38" borderId="17" applyNumberFormat="0" applyAlignment="0" applyProtection="0"/>
    <xf numFmtId="0" fontId="3" fillId="0" borderId="0">
      <alignment vertical="top"/>
    </xf>
    <xf numFmtId="0" fontId="12" fillId="5" borderId="8" applyNumberFormat="0" applyAlignment="0" applyProtection="0"/>
    <xf numFmtId="0" fontId="3" fillId="0" borderId="0">
      <alignment vertical="top"/>
    </xf>
    <xf numFmtId="0" fontId="12" fillId="5" borderId="8" applyNumberFormat="0" applyAlignment="0" applyProtection="0"/>
    <xf numFmtId="0" fontId="3" fillId="0" borderId="0">
      <alignment vertical="top"/>
    </xf>
    <xf numFmtId="0" fontId="3" fillId="0" borderId="0">
      <alignment vertical="top"/>
    </xf>
    <xf numFmtId="0" fontId="3" fillId="0" borderId="0">
      <alignment vertical="top"/>
    </xf>
    <xf numFmtId="0" fontId="3" fillId="0" borderId="0">
      <alignment vertical="top"/>
    </xf>
    <xf numFmtId="0" fontId="43" fillId="0" borderId="27" applyNumberFormat="0" applyFill="0" applyAlignment="0" applyProtection="0"/>
    <xf numFmtId="0" fontId="3" fillId="0" borderId="0">
      <alignment vertical="top"/>
    </xf>
    <xf numFmtId="0" fontId="3" fillId="0" borderId="0">
      <alignment vertical="top"/>
    </xf>
    <xf numFmtId="0" fontId="15" fillId="0" borderId="10" applyNumberFormat="0" applyFill="0" applyAlignment="0" applyProtection="0"/>
    <xf numFmtId="0" fontId="3" fillId="0" borderId="0">
      <alignment vertical="top"/>
    </xf>
    <xf numFmtId="0" fontId="3" fillId="0" borderId="0">
      <alignment vertical="top"/>
    </xf>
    <xf numFmtId="0" fontId="43" fillId="0" borderId="27" applyNumberFormat="0" applyFill="0" applyAlignment="0" applyProtection="0"/>
    <xf numFmtId="0" fontId="3" fillId="0" borderId="0">
      <alignment vertical="top"/>
    </xf>
    <xf numFmtId="0" fontId="15" fillId="0" borderId="10" applyNumberFormat="0" applyFill="0" applyAlignment="0" applyProtection="0"/>
    <xf numFmtId="0" fontId="3" fillId="0" borderId="0">
      <alignment vertical="top"/>
    </xf>
    <xf numFmtId="0" fontId="3" fillId="0" borderId="0">
      <alignment vertical="top"/>
    </xf>
    <xf numFmtId="0" fontId="3" fillId="0" borderId="0">
      <alignment vertical="top"/>
    </xf>
    <xf numFmtId="174" fontId="3" fillId="0" borderId="0" applyFont="0" applyFill="0" applyBorder="0" applyAlignment="0" applyProtection="0"/>
    <xf numFmtId="175" fontId="3" fillId="0" borderId="0" applyFont="0" applyFill="0" applyBorder="0" applyAlignment="0" applyProtection="0"/>
    <xf numFmtId="0" fontId="44" fillId="58" borderId="0" applyNumberFormat="0" applyBorder="0" applyAlignment="0" applyProtection="0"/>
    <xf numFmtId="0" fontId="3" fillId="0" borderId="0">
      <alignment vertical="top"/>
    </xf>
    <xf numFmtId="0" fontId="3" fillId="0" borderId="0">
      <alignment vertical="top"/>
    </xf>
    <xf numFmtId="0" fontId="11" fillId="4" borderId="0" applyNumberFormat="0" applyBorder="0" applyAlignment="0" applyProtection="0"/>
    <xf numFmtId="0" fontId="3" fillId="0" borderId="0">
      <alignment vertical="top"/>
    </xf>
    <xf numFmtId="0" fontId="3" fillId="0" borderId="0">
      <alignment vertical="top"/>
    </xf>
    <xf numFmtId="0" fontId="44" fillId="58" borderId="0" applyNumberFormat="0" applyBorder="0" applyAlignment="0" applyProtection="0"/>
    <xf numFmtId="0" fontId="3" fillId="0" borderId="0">
      <alignment vertical="top"/>
    </xf>
    <xf numFmtId="0" fontId="11" fillId="4" borderId="0" applyNumberFormat="0" applyBorder="0" applyAlignment="0" applyProtection="0"/>
    <xf numFmtId="0" fontId="3" fillId="0" borderId="0">
      <alignment vertical="top"/>
    </xf>
    <xf numFmtId="0" fontId="3" fillId="0" borderId="0">
      <alignment vertical="top"/>
    </xf>
    <xf numFmtId="0" fontId="3" fillId="0" borderId="0">
      <alignment vertical="top"/>
    </xf>
    <xf numFmtId="37" fontId="45" fillId="0" borderId="0"/>
    <xf numFmtId="37" fontId="45" fillId="0" borderId="0"/>
    <xf numFmtId="37" fontId="45" fillId="0" borderId="0"/>
    <xf numFmtId="37" fontId="45" fillId="0" borderId="0"/>
    <xf numFmtId="0" fontId="3" fillId="0" borderId="0">
      <alignment vertical="top"/>
    </xf>
    <xf numFmtId="37" fontId="45" fillId="0" borderId="0"/>
    <xf numFmtId="37" fontId="45" fillId="0" borderId="0"/>
    <xf numFmtId="0" fontId="3" fillId="0" borderId="0">
      <alignment vertical="top"/>
    </xf>
    <xf numFmtId="0" fontId="3" fillId="0" borderId="0">
      <alignment vertical="top"/>
    </xf>
    <xf numFmtId="37" fontId="45" fillId="0" borderId="0"/>
    <xf numFmtId="37" fontId="45" fillId="0" borderId="0"/>
    <xf numFmtId="0" fontId="3" fillId="0" borderId="0">
      <alignment vertical="top"/>
    </xf>
    <xf numFmtId="37" fontId="45" fillId="0" borderId="0"/>
    <xf numFmtId="37" fontId="45" fillId="0" borderId="0"/>
    <xf numFmtId="0" fontId="3" fillId="0" borderId="0">
      <alignment vertical="top"/>
    </xf>
    <xf numFmtId="0" fontId="3" fillId="0" borderId="0">
      <alignment vertical="top"/>
    </xf>
    <xf numFmtId="0" fontId="46" fillId="0" borderId="0"/>
    <xf numFmtId="0" fontId="47" fillId="0" borderId="0"/>
    <xf numFmtId="0" fontId="47" fillId="0" borderId="0"/>
    <xf numFmtId="0" fontId="47" fillId="0" borderId="0"/>
    <xf numFmtId="0" fontId="3" fillId="0" borderId="0">
      <alignment vertical="top"/>
    </xf>
    <xf numFmtId="0" fontId="47" fillId="0" borderId="0"/>
    <xf numFmtId="0" fontId="47" fillId="0" borderId="0"/>
    <xf numFmtId="0" fontId="3" fillId="0" borderId="0">
      <alignment vertical="top"/>
    </xf>
    <xf numFmtId="0" fontId="3" fillId="0" borderId="0">
      <alignment vertical="top"/>
    </xf>
    <xf numFmtId="0" fontId="46" fillId="0" borderId="0"/>
    <xf numFmtId="0" fontId="46" fillId="0" borderId="0"/>
    <xf numFmtId="0" fontId="3" fillId="0" borderId="0">
      <alignment vertical="top"/>
    </xf>
    <xf numFmtId="0" fontId="46" fillId="0" borderId="0"/>
    <xf numFmtId="0" fontId="46" fillId="0" borderId="0"/>
    <xf numFmtId="0" fontId="3" fillId="0" borderId="0">
      <alignment vertical="top"/>
    </xf>
    <xf numFmtId="0" fontId="3" fillId="0" borderId="0">
      <alignment vertical="top"/>
    </xf>
    <xf numFmtId="0" fontId="47" fillId="0" borderId="0"/>
    <xf numFmtId="176" fontId="3" fillId="0" borderId="0"/>
    <xf numFmtId="176" fontId="3" fillId="0" borderId="0"/>
    <xf numFmtId="176" fontId="3" fillId="0" borderId="0"/>
    <xf numFmtId="176" fontId="3" fillId="0" borderId="0"/>
    <xf numFmtId="0" fontId="3" fillId="0" borderId="0">
      <alignment vertical="top"/>
    </xf>
    <xf numFmtId="176" fontId="3" fillId="0" borderId="0"/>
    <xf numFmtId="176" fontId="3" fillId="0" borderId="0"/>
    <xf numFmtId="0" fontId="3" fillId="0" borderId="0">
      <alignment vertical="top"/>
    </xf>
    <xf numFmtId="0" fontId="3" fillId="0" borderId="0">
      <alignment vertical="top"/>
    </xf>
    <xf numFmtId="176" fontId="3" fillId="0" borderId="0"/>
    <xf numFmtId="176" fontId="3" fillId="0" borderId="0"/>
    <xf numFmtId="0" fontId="3" fillId="0" borderId="0">
      <alignment vertical="top"/>
    </xf>
    <xf numFmtId="176" fontId="3" fillId="0" borderId="0"/>
    <xf numFmtId="176" fontId="3" fillId="0" borderId="0"/>
    <xf numFmtId="0" fontId="3" fillId="0" borderId="0">
      <alignment vertical="top"/>
    </xf>
    <xf numFmtId="0" fontId="3" fillId="0" borderId="0">
      <alignment vertical="top"/>
    </xf>
    <xf numFmtId="176" fontId="3" fillId="0" borderId="0"/>
    <xf numFmtId="0" fontId="4" fillId="0" borderId="0"/>
    <xf numFmtId="0" fontId="3" fillId="0" borderId="0">
      <alignment vertical="top"/>
    </xf>
    <xf numFmtId="0" fontId="3" fillId="0" borderId="0">
      <alignment vertical="top"/>
    </xf>
    <xf numFmtId="0" fontId="4"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3" fillId="0" borderId="0">
      <alignment vertical="top"/>
    </xf>
    <xf numFmtId="0" fontId="1" fillId="0" borderId="0"/>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alignment vertical="top"/>
    </xf>
    <xf numFmtId="0" fontId="1" fillId="0" borderId="0"/>
    <xf numFmtId="0" fontId="1" fillId="0" borderId="0"/>
    <xf numFmtId="0" fontId="3" fillId="0" borderId="0"/>
    <xf numFmtId="0" fontId="3" fillId="0" borderId="0">
      <alignment vertical="top"/>
    </xf>
    <xf numFmtId="0" fontId="3" fillId="0" borderId="0"/>
    <xf numFmtId="0" fontId="3" fillId="0" borderId="0">
      <alignment vertical="top"/>
    </xf>
    <xf numFmtId="0" fontId="4" fillId="0" borderId="0"/>
    <xf numFmtId="0" fontId="3" fillId="0" borderId="0">
      <alignment vertical="top"/>
    </xf>
    <xf numFmtId="0" fontId="1" fillId="0" borderId="0"/>
    <xf numFmtId="0" fontId="1"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3" fillId="0" borderId="0"/>
    <xf numFmtId="0" fontId="1" fillId="0" borderId="0"/>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4"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4" fillId="0" borderId="0"/>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3" fillId="0" borderId="0">
      <alignment vertical="top"/>
    </xf>
    <xf numFmtId="0" fontId="1" fillId="0" borderId="0"/>
    <xf numFmtId="0" fontId="1"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1"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4" fillId="0" borderId="0"/>
    <xf numFmtId="0" fontId="3" fillId="0" borderId="0">
      <alignment vertical="top"/>
    </xf>
    <xf numFmtId="0" fontId="1" fillId="0" borderId="0"/>
    <xf numFmtId="0" fontId="1" fillId="0" borderId="0"/>
    <xf numFmtId="0" fontId="1" fillId="0" borderId="0"/>
    <xf numFmtId="0" fontId="3" fillId="0" borderId="0"/>
    <xf numFmtId="0" fontId="3" fillId="0" borderId="0">
      <alignment vertical="top"/>
    </xf>
    <xf numFmtId="0" fontId="3" fillId="0" borderId="0">
      <alignment vertical="top"/>
    </xf>
    <xf numFmtId="0" fontId="3" fillId="0" borderId="0"/>
    <xf numFmtId="0" fontId="1"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4" fillId="0" borderId="0"/>
    <xf numFmtId="0" fontId="4"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1" fillId="0" borderId="0"/>
    <xf numFmtId="0" fontId="1" fillId="0" borderId="0"/>
    <xf numFmtId="0" fontId="3" fillId="0" borderId="0">
      <alignment vertical="top"/>
    </xf>
    <xf numFmtId="0" fontId="1" fillId="0" borderId="0"/>
    <xf numFmtId="0" fontId="3" fillId="0" borderId="0">
      <alignment vertical="top"/>
    </xf>
    <xf numFmtId="0" fontId="3" fillId="0" borderId="0">
      <alignment vertical="top"/>
    </xf>
    <xf numFmtId="0" fontId="1" fillId="0" borderId="0"/>
    <xf numFmtId="0" fontId="3" fillId="0" borderId="0"/>
    <xf numFmtId="0" fontId="1" fillId="0" borderId="0"/>
    <xf numFmtId="0" fontId="1" fillId="0" borderId="0"/>
    <xf numFmtId="0" fontId="3" fillId="0" borderId="0"/>
    <xf numFmtId="0" fontId="1" fillId="0" borderId="0"/>
    <xf numFmtId="0" fontId="3" fillId="0" borderId="0">
      <alignment vertical="top"/>
    </xf>
    <xf numFmtId="0" fontId="3" fillId="0" borderId="0"/>
    <xf numFmtId="0" fontId="3" fillId="0" borderId="0"/>
    <xf numFmtId="0" fontId="1" fillId="0" borderId="0"/>
    <xf numFmtId="0" fontId="3" fillId="0" borderId="0">
      <alignment vertical="top"/>
    </xf>
    <xf numFmtId="0" fontId="3" fillId="0" borderId="0">
      <alignment vertical="top"/>
    </xf>
    <xf numFmtId="0" fontId="1" fillId="0" borderId="0"/>
    <xf numFmtId="0" fontId="3" fillId="0" borderId="0">
      <alignment vertical="top"/>
    </xf>
    <xf numFmtId="0" fontId="3" fillId="0" borderId="0">
      <alignment vertical="top"/>
    </xf>
    <xf numFmtId="0" fontId="1" fillId="0" borderId="0"/>
    <xf numFmtId="0" fontId="3" fillId="0" borderId="0">
      <alignment vertical="top"/>
    </xf>
    <xf numFmtId="0" fontId="4"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1" fillId="0" borderId="0"/>
    <xf numFmtId="0" fontId="48" fillId="0" borderId="0"/>
    <xf numFmtId="0" fontId="3" fillId="0" borderId="0">
      <alignment vertical="top"/>
    </xf>
    <xf numFmtId="0" fontId="3" fillId="0" borderId="0">
      <alignment vertical="top"/>
    </xf>
    <xf numFmtId="0" fontId="48"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xf numFmtId="0" fontId="3" fillId="0" borderId="0">
      <alignment vertical="top"/>
    </xf>
    <xf numFmtId="0" fontId="3" fillId="0" borderId="0">
      <alignment vertical="top"/>
    </xf>
    <xf numFmtId="0" fontId="1" fillId="0" borderId="0"/>
    <xf numFmtId="0" fontId="3" fillId="0" borderId="0">
      <alignment vertical="top"/>
    </xf>
    <xf numFmtId="0" fontId="3" fillId="0" borderId="0">
      <alignment vertical="top"/>
    </xf>
    <xf numFmtId="0" fontId="1" fillId="0" borderId="0"/>
    <xf numFmtId="0" fontId="3" fillId="0" borderId="0"/>
    <xf numFmtId="0" fontId="3" fillId="0" borderId="0">
      <alignment vertical="top"/>
    </xf>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xf numFmtId="0" fontId="3" fillId="0" borderId="0">
      <alignment vertical="top"/>
    </xf>
    <xf numFmtId="0" fontId="4" fillId="0" borderId="0"/>
    <xf numFmtId="0" fontId="3" fillId="0" borderId="0">
      <alignment vertical="top"/>
    </xf>
    <xf numFmtId="0" fontId="3" fillId="0" borderId="0">
      <alignment vertical="top"/>
    </xf>
    <xf numFmtId="0" fontId="4"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alignment vertical="top"/>
    </xf>
    <xf numFmtId="0" fontId="3" fillId="0" borderId="0"/>
    <xf numFmtId="0" fontId="3" fillId="0" borderId="0"/>
    <xf numFmtId="0" fontId="3" fillId="0" borderId="0"/>
    <xf numFmtId="0" fontId="3" fillId="0" borderId="0"/>
    <xf numFmtId="0" fontId="4" fillId="0" borderId="0"/>
    <xf numFmtId="0" fontId="3" fillId="0" borderId="0">
      <alignment vertical="top"/>
    </xf>
    <xf numFmtId="0" fontId="3" fillId="0" borderId="0">
      <alignment vertical="top"/>
    </xf>
    <xf numFmtId="0" fontId="4"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xf numFmtId="0" fontId="3" fillId="57" borderId="28" applyNumberForma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3" fillId="57" borderId="28" applyNumberFormat="0" applyAlignment="0" applyProtection="0"/>
    <xf numFmtId="0" fontId="4" fillId="59" borderId="28" applyNumberFormat="0" applyFont="0" applyAlignment="0" applyProtection="0"/>
    <xf numFmtId="0" fontId="4" fillId="8" borderId="12" applyNumberFormat="0" applyFont="0" applyAlignment="0" applyProtection="0"/>
    <xf numFmtId="0" fontId="3" fillId="0" borderId="0">
      <alignment vertical="top"/>
    </xf>
    <xf numFmtId="0" fontId="3" fillId="0" borderId="0">
      <alignment vertical="top"/>
    </xf>
    <xf numFmtId="0" fontId="3" fillId="0" borderId="0">
      <alignment vertical="top"/>
    </xf>
    <xf numFmtId="0" fontId="4" fillId="8" borderId="12" applyNumberFormat="0" applyFont="0" applyAlignment="0" applyProtection="0"/>
    <xf numFmtId="0" fontId="3" fillId="0" borderId="0">
      <alignment vertical="top"/>
    </xf>
    <xf numFmtId="0" fontId="3" fillId="0" borderId="0">
      <alignment vertical="top"/>
    </xf>
    <xf numFmtId="0" fontId="4" fillId="8" borderId="12" applyNumberFormat="0" applyFont="0" applyAlignment="0" applyProtection="0"/>
    <xf numFmtId="0" fontId="3" fillId="0" borderId="0">
      <alignment vertical="top"/>
    </xf>
    <xf numFmtId="0" fontId="4" fillId="8" borderId="12" applyNumberFormat="0" applyFont="0" applyAlignment="0" applyProtection="0"/>
    <xf numFmtId="0" fontId="3" fillId="0" borderId="0">
      <alignment vertical="top"/>
    </xf>
    <xf numFmtId="0" fontId="3" fillId="57" borderId="28" applyNumberFormat="0" applyAlignment="0" applyProtection="0"/>
    <xf numFmtId="0" fontId="4" fillId="59" borderId="28" applyNumberFormat="0" applyFont="0" applyAlignment="0" applyProtection="0"/>
    <xf numFmtId="0" fontId="3" fillId="0" borderId="0">
      <alignment vertical="top"/>
    </xf>
    <xf numFmtId="0" fontId="3" fillId="0" borderId="0">
      <alignment vertical="top"/>
    </xf>
    <xf numFmtId="0" fontId="4" fillId="59" borderId="28" applyNumberFormat="0" applyFont="0" applyAlignment="0" applyProtection="0"/>
    <xf numFmtId="0" fontId="3" fillId="0" borderId="0">
      <alignment vertical="top"/>
    </xf>
    <xf numFmtId="0" fontId="3" fillId="0" borderId="0">
      <alignment vertical="top"/>
    </xf>
    <xf numFmtId="0" fontId="3" fillId="0" borderId="0">
      <alignment vertical="top"/>
    </xf>
    <xf numFmtId="0" fontId="3" fillId="57" borderId="28" applyNumberFormat="0" applyAlignment="0" applyProtection="0"/>
    <xf numFmtId="0" fontId="3" fillId="57" borderId="28" applyNumberFormat="0" applyAlignment="0" applyProtection="0"/>
    <xf numFmtId="0" fontId="3" fillId="0" borderId="0">
      <alignment vertical="top"/>
    </xf>
    <xf numFmtId="0" fontId="4" fillId="59" borderId="28" applyNumberFormat="0" applyFont="0" applyAlignment="0" applyProtection="0"/>
    <xf numFmtId="0" fontId="4" fillId="59" borderId="28" applyNumberFormat="0" applyFont="0" applyAlignment="0" applyProtection="0"/>
    <xf numFmtId="0" fontId="3" fillId="0" borderId="0">
      <alignment vertical="top"/>
    </xf>
    <xf numFmtId="0" fontId="3" fillId="0" borderId="0">
      <alignment vertical="top"/>
    </xf>
    <xf numFmtId="0" fontId="3" fillId="57" borderId="28" applyNumberForma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3" fillId="0" borderId="0">
      <alignment vertical="top"/>
    </xf>
    <xf numFmtId="0" fontId="4" fillId="8" borderId="12" applyNumberFormat="0" applyFont="0" applyAlignment="0" applyProtection="0"/>
    <xf numFmtId="0" fontId="1" fillId="8" borderId="12" applyNumberFormat="0" applyFont="0" applyAlignment="0" applyProtection="0"/>
    <xf numFmtId="0" fontId="3" fillId="57" borderId="28" applyNumberFormat="0" applyAlignment="0" applyProtection="0"/>
    <xf numFmtId="0" fontId="3" fillId="0" borderId="0">
      <alignment vertical="top"/>
    </xf>
    <xf numFmtId="0" fontId="4" fillId="8" borderId="12" applyNumberFormat="0" applyFont="0" applyAlignment="0" applyProtection="0"/>
    <xf numFmtId="0" fontId="4" fillId="59" borderId="28" applyNumberFormat="0" applyFont="0" applyAlignment="0" applyProtection="0"/>
    <xf numFmtId="0" fontId="3" fillId="0" borderId="0">
      <alignment vertical="top"/>
    </xf>
    <xf numFmtId="0" fontId="4" fillId="59" borderId="28" applyNumberFormat="0" applyFont="0" applyAlignment="0" applyProtection="0"/>
    <xf numFmtId="0" fontId="4" fillId="8" borderId="12" applyNumberFormat="0" applyFont="0" applyAlignment="0" applyProtection="0"/>
    <xf numFmtId="0" fontId="3" fillId="0" borderId="0">
      <alignment vertical="top"/>
    </xf>
    <xf numFmtId="0" fontId="3" fillId="57" borderId="28" applyNumberFormat="0" applyAlignment="0" applyProtection="0"/>
    <xf numFmtId="0" fontId="3" fillId="0" borderId="0">
      <alignment vertical="top"/>
    </xf>
    <xf numFmtId="0" fontId="3" fillId="57" borderId="28" applyNumberFormat="0" applyAlignment="0" applyProtection="0"/>
    <xf numFmtId="0" fontId="3" fillId="0" borderId="0">
      <alignment vertical="top"/>
    </xf>
    <xf numFmtId="0" fontId="3" fillId="57" borderId="28" applyNumberFormat="0" applyAlignment="0" applyProtection="0"/>
    <xf numFmtId="0" fontId="3" fillId="0" borderId="0">
      <alignment vertical="top"/>
    </xf>
    <xf numFmtId="0" fontId="3" fillId="57" borderId="28" applyNumberFormat="0" applyAlignment="0" applyProtection="0"/>
    <xf numFmtId="0" fontId="3" fillId="0" borderId="0">
      <alignment vertical="top"/>
    </xf>
    <xf numFmtId="0" fontId="3" fillId="57" borderId="28" applyNumberFormat="0" applyAlignment="0" applyProtection="0"/>
    <xf numFmtId="0" fontId="3" fillId="0" borderId="0">
      <alignment vertical="top"/>
    </xf>
    <xf numFmtId="0" fontId="49" fillId="51" borderId="29" applyNumberFormat="0" applyAlignment="0" applyProtection="0"/>
    <xf numFmtId="0" fontId="3" fillId="0" borderId="0">
      <alignment vertical="top"/>
    </xf>
    <xf numFmtId="0" fontId="3" fillId="0" borderId="0">
      <alignment vertical="top"/>
    </xf>
    <xf numFmtId="0" fontId="13" fillId="6" borderId="9" applyNumberFormat="0" applyAlignment="0" applyProtection="0"/>
    <xf numFmtId="0" fontId="3" fillId="0" borderId="0">
      <alignment vertical="top"/>
    </xf>
    <xf numFmtId="0" fontId="3" fillId="0" borderId="0">
      <alignment vertical="top"/>
    </xf>
    <xf numFmtId="0" fontId="49" fillId="51" borderId="29" applyNumberFormat="0" applyAlignment="0" applyProtection="0"/>
    <xf numFmtId="0" fontId="3" fillId="0" borderId="0">
      <alignment vertical="top"/>
    </xf>
    <xf numFmtId="0" fontId="13" fillId="6" borderId="9" applyNumberFormat="0" applyAlignment="0" applyProtection="0"/>
    <xf numFmtId="0" fontId="3" fillId="0" borderId="0">
      <alignment vertical="top"/>
    </xf>
    <xf numFmtId="0" fontId="3" fillId="0" borderId="0">
      <alignment vertical="top"/>
    </xf>
    <xf numFmtId="0" fontId="3" fillId="0" borderId="0">
      <alignment vertical="top"/>
    </xf>
    <xf numFmtId="10" fontId="3" fillId="0" borderId="0" applyFont="0" applyFill="0" applyBorder="0" applyAlignment="0" applyProtection="0"/>
    <xf numFmtId="10" fontId="3" fillId="0" borderId="0" applyFill="0" applyBorder="0" applyAlignment="0" applyProtection="0"/>
    <xf numFmtId="10" fontId="3" fillId="0" borderId="0" applyFill="0" applyBorder="0" applyAlignment="0" applyProtection="0"/>
    <xf numFmtId="10" fontId="3" fillId="0" borderId="0" applyFill="0" applyBorder="0" applyAlignment="0" applyProtection="0"/>
    <xf numFmtId="0" fontId="3" fillId="0" borderId="0">
      <alignment vertical="top"/>
    </xf>
    <xf numFmtId="10" fontId="3" fillId="0" borderId="0" applyFill="0" applyBorder="0" applyAlignment="0" applyProtection="0"/>
    <xf numFmtId="10" fontId="3" fillId="0" borderId="0" applyFill="0" applyBorder="0" applyAlignment="0" applyProtection="0"/>
    <xf numFmtId="0" fontId="3" fillId="0" borderId="0">
      <alignment vertical="top"/>
    </xf>
    <xf numFmtId="0" fontId="3" fillId="0" borderId="0">
      <alignment vertical="top"/>
    </xf>
    <xf numFmtId="10" fontId="3" fillId="0" borderId="0" applyFont="0" applyFill="0" applyBorder="0" applyAlignment="0" applyProtection="0"/>
    <xf numFmtId="10" fontId="3" fillId="0" borderId="0" applyFont="0" applyFill="0" applyBorder="0" applyAlignment="0" applyProtection="0"/>
    <xf numFmtId="0" fontId="3" fillId="0" borderId="0">
      <alignment vertical="top"/>
    </xf>
    <xf numFmtId="10" fontId="3" fillId="0" borderId="0" applyFont="0" applyFill="0" applyBorder="0" applyAlignment="0" applyProtection="0"/>
    <xf numFmtId="10" fontId="3" fillId="0" borderId="0" applyFont="0" applyFill="0" applyBorder="0" applyAlignment="0" applyProtection="0"/>
    <xf numFmtId="0" fontId="3" fillId="0" borderId="0">
      <alignment vertical="top"/>
    </xf>
    <xf numFmtId="0" fontId="3" fillId="0" borderId="0">
      <alignment vertical="top"/>
    </xf>
    <xf numFmtId="10" fontId="3" fillId="0" borderId="0" applyFill="0" applyBorder="0" applyAlignment="0" applyProtection="0"/>
    <xf numFmtId="0" fontId="50" fillId="0" borderId="0" applyFont="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3" fontId="51" fillId="0" borderId="0"/>
    <xf numFmtId="3" fontId="51" fillId="0" borderId="0"/>
    <xf numFmtId="0" fontId="3" fillId="0" borderId="0">
      <alignment vertical="top"/>
    </xf>
    <xf numFmtId="0" fontId="3" fillId="0" borderId="0">
      <alignment vertical="top"/>
    </xf>
    <xf numFmtId="3" fontId="51" fillId="0" borderId="0"/>
    <xf numFmtId="0" fontId="52" fillId="0" borderId="0" applyNumberFormat="0" applyFill="0" applyBorder="0" applyAlignment="0" applyProtection="0">
      <alignment vertical="top"/>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 fillId="0" borderId="0">
      <alignment vertical="top"/>
    </xf>
    <xf numFmtId="0" fontId="53" fillId="0" borderId="0" applyNumberFormat="0" applyFill="0" applyBorder="0" applyAlignment="0" applyProtection="0"/>
    <xf numFmtId="0" fontId="53" fillId="0" borderId="0" applyNumberFormat="0" applyFill="0" applyBorder="0" applyAlignment="0" applyProtection="0"/>
    <xf numFmtId="0" fontId="3" fillId="0" borderId="0">
      <alignment vertical="top"/>
    </xf>
    <xf numFmtId="0" fontId="3" fillId="0" borderId="0">
      <alignment vertical="top"/>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3" fillId="0" borderId="0">
      <alignment vertical="top"/>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3" fillId="0" borderId="0">
      <alignment vertical="top"/>
    </xf>
    <xf numFmtId="0" fontId="3" fillId="0" borderId="0">
      <alignment vertical="top"/>
    </xf>
    <xf numFmtId="0" fontId="53" fillId="0" borderId="0" applyNumberFormat="0" applyFill="0" applyBorder="0" applyAlignment="0" applyProtection="0"/>
    <xf numFmtId="0" fontId="2" fillId="0" borderId="0">
      <alignment vertical="top"/>
    </xf>
    <xf numFmtId="0" fontId="2" fillId="0" borderId="0">
      <alignment vertical="top"/>
    </xf>
    <xf numFmtId="0" fontId="3" fillId="0" borderId="0">
      <alignment vertical="top"/>
    </xf>
    <xf numFmtId="0" fontId="2" fillId="0" borderId="0">
      <alignment vertical="top"/>
    </xf>
    <xf numFmtId="0" fontId="3" fillId="0" borderId="0">
      <alignment vertical="top"/>
    </xf>
    <xf numFmtId="0" fontId="3" fillId="0" borderId="0"/>
    <xf numFmtId="0" fontId="3" fillId="0" borderId="0"/>
    <xf numFmtId="0" fontId="2" fillId="0" borderId="0">
      <alignment vertical="top"/>
    </xf>
    <xf numFmtId="0" fontId="3" fillId="0" borderId="0"/>
    <xf numFmtId="0" fontId="3" fillId="0" borderId="0">
      <alignment vertical="top"/>
    </xf>
    <xf numFmtId="0" fontId="3" fillId="0" borderId="0">
      <alignment vertical="top"/>
    </xf>
    <xf numFmtId="0" fontId="54" fillId="0" borderId="0" applyNumberFormat="0" applyFill="0" applyBorder="0" applyAlignment="0" applyProtection="0"/>
    <xf numFmtId="0" fontId="3" fillId="0" borderId="0">
      <alignment vertical="top"/>
    </xf>
    <xf numFmtId="0" fontId="3" fillId="0" borderId="0">
      <alignment vertical="top"/>
    </xf>
    <xf numFmtId="0" fontId="55" fillId="0" borderId="0" applyNumberFormat="0" applyFill="0" applyBorder="0" applyAlignment="0" applyProtection="0"/>
    <xf numFmtId="0" fontId="5" fillId="0" borderId="0" applyNumberFormat="0" applyFill="0" applyBorder="0" applyAlignment="0" applyProtection="0"/>
    <xf numFmtId="0" fontId="3" fillId="0" borderId="0">
      <alignment vertical="top"/>
    </xf>
    <xf numFmtId="0" fontId="3" fillId="0" borderId="0">
      <alignment vertical="top"/>
    </xf>
    <xf numFmtId="0" fontId="3" fillId="0" borderId="0">
      <alignment vertical="top"/>
    </xf>
    <xf numFmtId="0" fontId="54" fillId="0" borderId="0" applyNumberFormat="0" applyFill="0" applyBorder="0" applyAlignment="0" applyProtection="0"/>
    <xf numFmtId="0" fontId="55" fillId="0" borderId="0" applyNumberFormat="0" applyFill="0" applyBorder="0" applyAlignment="0" applyProtection="0"/>
    <xf numFmtId="0" fontId="3" fillId="0" borderId="0">
      <alignment vertical="top"/>
    </xf>
    <xf numFmtId="0" fontId="3" fillId="0" borderId="0">
      <alignment vertical="top"/>
    </xf>
    <xf numFmtId="0" fontId="5" fillId="0" borderId="0" applyNumberFormat="0" applyFill="0" applyBorder="0" applyAlignment="0" applyProtection="0"/>
    <xf numFmtId="0" fontId="3" fillId="0" borderId="0">
      <alignment vertical="top"/>
    </xf>
    <xf numFmtId="0" fontId="55" fillId="0" borderId="0" applyNumberFormat="0" applyFill="0" applyBorder="0" applyAlignment="0" applyProtection="0"/>
    <xf numFmtId="0" fontId="3" fillId="0" borderId="0">
      <alignment vertical="top"/>
    </xf>
    <xf numFmtId="0" fontId="55" fillId="0" borderId="0" applyNumberFormat="0" applyFill="0" applyBorder="0" applyAlignment="0" applyProtection="0"/>
    <xf numFmtId="0" fontId="3" fillId="0" borderId="0">
      <alignment vertical="top"/>
    </xf>
    <xf numFmtId="0" fontId="3" fillId="0" borderId="30" applyNumberFormat="0" applyFill="0" applyAlignment="0" applyProtection="0"/>
    <xf numFmtId="0" fontId="3" fillId="0" borderId="30" applyNumberFormat="0" applyFill="0" applyAlignment="0" applyProtection="0"/>
    <xf numFmtId="0" fontId="3" fillId="0" borderId="30" applyNumberFormat="0" applyFill="0" applyAlignment="0" applyProtection="0"/>
    <xf numFmtId="0" fontId="3" fillId="0" borderId="0">
      <alignment vertical="top"/>
    </xf>
    <xf numFmtId="0" fontId="3" fillId="0" borderId="30" applyNumberFormat="0" applyFill="0" applyAlignment="0" applyProtection="0"/>
    <xf numFmtId="0" fontId="3" fillId="0" borderId="30" applyNumberFormat="0" applyFill="0" applyAlignment="0" applyProtection="0"/>
    <xf numFmtId="0" fontId="3" fillId="0" borderId="0">
      <alignment vertical="top"/>
    </xf>
    <xf numFmtId="0" fontId="3" fillId="0" borderId="0">
      <alignment vertical="top"/>
    </xf>
    <xf numFmtId="0" fontId="56" fillId="0" borderId="31" applyNumberFormat="0" applyFill="0" applyAlignment="0" applyProtection="0"/>
    <xf numFmtId="0" fontId="3" fillId="0" borderId="0">
      <alignment vertical="top"/>
    </xf>
    <xf numFmtId="0" fontId="19" fillId="0" borderId="13" applyNumberFormat="0" applyFill="0" applyAlignment="0" applyProtection="0"/>
    <xf numFmtId="0" fontId="3" fillId="0" borderId="0">
      <alignment vertical="top"/>
    </xf>
    <xf numFmtId="0" fontId="3" fillId="0" borderId="0">
      <alignment vertical="top"/>
    </xf>
    <xf numFmtId="0" fontId="3" fillId="0" borderId="0">
      <alignment vertical="top"/>
    </xf>
    <xf numFmtId="0" fontId="56" fillId="0" borderId="31" applyNumberFormat="0" applyFill="0" applyAlignment="0" applyProtection="0"/>
    <xf numFmtId="0" fontId="3" fillId="0" borderId="0">
      <alignment vertical="top"/>
    </xf>
    <xf numFmtId="0" fontId="3" fillId="0" borderId="0">
      <alignment vertical="top"/>
    </xf>
    <xf numFmtId="0" fontId="56" fillId="0" borderId="31" applyNumberFormat="0" applyFill="0" applyAlignment="0" applyProtection="0"/>
    <xf numFmtId="0" fontId="56" fillId="0" borderId="31" applyNumberFormat="0" applyFill="0" applyAlignment="0" applyProtection="0"/>
    <xf numFmtId="0" fontId="3" fillId="0" borderId="0">
      <alignment vertical="top"/>
    </xf>
    <xf numFmtId="0" fontId="19" fillId="0" borderId="13" applyNumberFormat="0" applyFill="0" applyAlignment="0" applyProtection="0"/>
    <xf numFmtId="0" fontId="19" fillId="0" borderId="13" applyNumberFormat="0" applyFill="0" applyAlignment="0" applyProtection="0"/>
    <xf numFmtId="0" fontId="3" fillId="0" borderId="0">
      <alignment vertical="top"/>
    </xf>
    <xf numFmtId="0" fontId="3" fillId="0" borderId="0">
      <alignment vertical="top"/>
    </xf>
    <xf numFmtId="0" fontId="56" fillId="0" borderId="31" applyNumberFormat="0" applyFill="0" applyAlignment="0" applyProtection="0"/>
    <xf numFmtId="0" fontId="3" fillId="0" borderId="0">
      <alignment vertical="top"/>
    </xf>
    <xf numFmtId="0" fontId="56" fillId="0" borderId="31" applyNumberFormat="0" applyFill="0" applyAlignment="0" applyProtection="0"/>
    <xf numFmtId="0" fontId="3" fillId="0" borderId="0">
      <alignment vertical="top"/>
    </xf>
    <xf numFmtId="0" fontId="56" fillId="0" borderId="31" applyNumberFormat="0" applyFill="0" applyAlignment="0" applyProtection="0"/>
    <xf numFmtId="0" fontId="3" fillId="0" borderId="0">
      <alignment vertical="top"/>
    </xf>
    <xf numFmtId="0" fontId="56" fillId="0" borderId="31" applyNumberFormat="0" applyFill="0" applyAlignment="0" applyProtection="0"/>
    <xf numFmtId="0" fontId="3" fillId="0" borderId="0">
      <alignment vertical="top"/>
    </xf>
    <xf numFmtId="0" fontId="56" fillId="0" borderId="31" applyNumberFormat="0" applyFill="0" applyAlignment="0" applyProtection="0"/>
    <xf numFmtId="0" fontId="3" fillId="0" borderId="0">
      <alignment vertical="top"/>
    </xf>
    <xf numFmtId="0" fontId="56" fillId="0" borderId="31" applyNumberFormat="0" applyFill="0" applyAlignment="0" applyProtection="0"/>
    <xf numFmtId="0" fontId="3" fillId="0" borderId="0">
      <alignment vertical="top"/>
    </xf>
    <xf numFmtId="177" fontId="3" fillId="0" borderId="0" applyFont="0" applyFill="0" applyBorder="0" applyAlignment="0" applyProtection="0"/>
    <xf numFmtId="178" fontId="3" fillId="0" borderId="0" applyFont="0" applyFill="0" applyBorder="0" applyAlignment="0" applyProtection="0"/>
    <xf numFmtId="0" fontId="57" fillId="0" borderId="0" applyNumberFormat="0" applyFill="0" applyBorder="0" applyAlignment="0" applyProtection="0"/>
    <xf numFmtId="0" fontId="3" fillId="0" borderId="0">
      <alignment vertical="top"/>
    </xf>
    <xf numFmtId="0" fontId="3" fillId="0" borderId="0">
      <alignment vertical="top"/>
    </xf>
    <xf numFmtId="0" fontId="17" fillId="0" borderId="0" applyNumberFormat="0" applyFill="0" applyBorder="0" applyAlignment="0" applyProtection="0"/>
    <xf numFmtId="0" fontId="3" fillId="0" borderId="0">
      <alignment vertical="top"/>
    </xf>
    <xf numFmtId="0" fontId="3" fillId="0" borderId="0">
      <alignment vertical="top"/>
    </xf>
    <xf numFmtId="0" fontId="57" fillId="0" borderId="0" applyNumberFormat="0" applyFill="0" applyBorder="0" applyAlignment="0" applyProtection="0"/>
    <xf numFmtId="0" fontId="3" fillId="0" borderId="0">
      <alignment vertical="top"/>
    </xf>
    <xf numFmtId="0" fontId="17" fillId="0" borderId="0" applyNumberFormat="0" applyFill="0" applyBorder="0" applyAlignment="0" applyProtection="0"/>
    <xf numFmtId="0" fontId="3" fillId="0" borderId="0">
      <alignment vertical="top"/>
    </xf>
    <xf numFmtId="0" fontId="3" fillId="0" borderId="0">
      <alignment vertical="top"/>
    </xf>
    <xf numFmtId="0" fontId="3" fillId="0" borderId="0">
      <alignment vertical="top"/>
    </xf>
    <xf numFmtId="40" fontId="58" fillId="0" borderId="0" applyFont="0" applyFill="0" applyBorder="0" applyAlignment="0" applyProtection="0"/>
    <xf numFmtId="38"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10" fontId="3" fillId="0" borderId="0" applyFont="0" applyFill="0" applyBorder="0" applyAlignment="0" applyProtection="0"/>
    <xf numFmtId="0" fontId="59" fillId="0" borderId="0"/>
    <xf numFmtId="179" fontId="3" fillId="0" borderId="0" applyFont="0" applyFill="0" applyBorder="0" applyAlignment="0" applyProtection="0"/>
    <xf numFmtId="180" fontId="3" fillId="0" borderId="0" applyFont="0" applyFill="0" applyBorder="0" applyAlignment="0" applyProtection="0"/>
    <xf numFmtId="181" fontId="60" fillId="0" borderId="0" applyFont="0" applyFill="0" applyBorder="0" applyAlignment="0" applyProtection="0"/>
    <xf numFmtId="182" fontId="60" fillId="0" borderId="0" applyFont="0" applyFill="0" applyBorder="0" applyAlignment="0" applyProtection="0"/>
    <xf numFmtId="0" fontId="61" fillId="0" borderId="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2" fillId="0" borderId="0">
      <alignment vertical="top"/>
    </xf>
    <xf numFmtId="0" fontId="2" fillId="0" borderId="0">
      <alignment vertical="top"/>
    </xf>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3" fillId="0" borderId="0"/>
    <xf numFmtId="0" fontId="3" fillId="0" borderId="0"/>
    <xf numFmtId="0" fontId="3" fillId="0" borderId="0"/>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2" fillId="0" borderId="0">
      <alignment vertical="top"/>
    </xf>
    <xf numFmtId="0" fontId="2" fillId="0" borderId="0">
      <alignment vertical="top"/>
    </xf>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2" fillId="0" borderId="0">
      <alignment vertical="top"/>
    </xf>
    <xf numFmtId="0" fontId="2" fillId="0" borderId="0">
      <alignment vertical="top"/>
    </xf>
    <xf numFmtId="0" fontId="3" fillId="0" borderId="0"/>
    <xf numFmtId="0" fontId="3" fillId="0" borderId="0"/>
    <xf numFmtId="0" fontId="3" fillId="0" borderId="0"/>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1"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3" fillId="0" borderId="0"/>
    <xf numFmtId="0" fontId="3" fillId="0" borderId="0"/>
    <xf numFmtId="0" fontId="3" fillId="0" borderId="0"/>
    <xf numFmtId="0" fontId="3" fillId="0" borderId="0"/>
    <xf numFmtId="0" fontId="3" fillId="0" borderId="0"/>
    <xf numFmtId="0" fontId="2" fillId="0" borderId="0">
      <alignment vertical="top"/>
    </xf>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1"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Fill="0" applyBorder="0">
      <alignment vertical="top"/>
    </xf>
    <xf numFmtId="0" fontId="24" fillId="0" borderId="0"/>
    <xf numFmtId="185" fontId="3" fillId="0" borderId="0" applyFill="0" applyBorder="0" applyAlignment="0" applyProtection="0"/>
    <xf numFmtId="170" fontId="3" fillId="0" borderId="0" applyFill="0" applyBorder="0" applyAlignment="0" applyProtection="0"/>
    <xf numFmtId="186" fontId="3" fillId="0" borderId="0" applyFill="0" applyBorder="0" applyAlignment="0" applyProtection="0"/>
    <xf numFmtId="187" fontId="3" fillId="0" borderId="0" applyFill="0" applyBorder="0" applyAlignment="0" applyProtection="0"/>
    <xf numFmtId="185" fontId="3" fillId="0" borderId="0" applyFill="0" applyBorder="0" applyAlignment="0" applyProtection="0"/>
    <xf numFmtId="188" fontId="3" fillId="0" borderId="0" applyFill="0" applyBorder="0" applyAlignment="0" applyProtection="0"/>
    <xf numFmtId="185" fontId="3" fillId="0" borderId="0" applyFill="0" applyBorder="0" applyAlignment="0" applyProtection="0"/>
    <xf numFmtId="185" fontId="3" fillId="0" borderId="0" applyFill="0" applyBorder="0" applyAlignment="0" applyProtection="0"/>
    <xf numFmtId="185" fontId="3" fillId="0" borderId="0" applyFill="0" applyBorder="0" applyAlignment="0" applyProtection="0"/>
    <xf numFmtId="189" fontId="123" fillId="0" borderId="0">
      <alignment vertical="center"/>
    </xf>
    <xf numFmtId="0" fontId="124" fillId="0" borderId="0">
      <alignment horizontal="center" vertical="center" wrapText="1"/>
    </xf>
    <xf numFmtId="0" fontId="3" fillId="0" borderId="0"/>
    <xf numFmtId="0" fontId="41" fillId="0" borderId="0" applyNumberFormat="0" applyFill="0" applyBorder="0" applyAlignment="0" applyProtection="0">
      <alignment vertical="top"/>
      <protection locked="0"/>
    </xf>
    <xf numFmtId="37"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9" fontId="3" fillId="0" borderId="0" applyFill="0" applyBorder="0" applyAlignment="0" applyProtection="0"/>
    <xf numFmtId="9" fontId="3" fillId="0" borderId="0" applyFill="0" applyBorder="0" applyAlignment="0" applyProtection="0"/>
    <xf numFmtId="0" fontId="3" fillId="63" borderId="67">
      <alignment horizontal="center" vertical="center" wrapText="1"/>
    </xf>
    <xf numFmtId="0" fontId="2" fillId="0" borderId="0">
      <alignment vertical="top"/>
    </xf>
  </cellStyleXfs>
  <cellXfs count="371">
    <xf numFmtId="0" fontId="0" fillId="0" borderId="0" xfId="0"/>
    <xf numFmtId="0" fontId="63" fillId="0" borderId="0" xfId="0" applyFont="1"/>
    <xf numFmtId="0" fontId="65" fillId="0" borderId="1" xfId="0" applyFont="1" applyBorder="1" applyAlignment="1">
      <alignment horizontal="center"/>
    </xf>
    <xf numFmtId="0" fontId="64" fillId="0" borderId="1" xfId="0" applyFont="1" applyBorder="1" applyAlignment="1">
      <alignment horizontal="center" vertical="center"/>
    </xf>
    <xf numFmtId="0" fontId="62" fillId="0" borderId="1" xfId="0" applyFont="1" applyBorder="1" applyAlignment="1">
      <alignment horizontal="left" vertical="center" wrapText="1"/>
    </xf>
    <xf numFmtId="1" fontId="63" fillId="0" borderId="0" xfId="0" applyNumberFormat="1" applyFont="1"/>
    <xf numFmtId="0" fontId="62" fillId="0" borderId="1" xfId="0" applyFont="1" applyFill="1" applyBorder="1" applyAlignment="1">
      <alignment horizontal="left" vertical="center"/>
    </xf>
    <xf numFmtId="0" fontId="62" fillId="0" borderId="1" xfId="0" applyFont="1" applyBorder="1" applyAlignment="1">
      <alignment horizontal="left" vertical="center"/>
    </xf>
    <xf numFmtId="0" fontId="66" fillId="0" borderId="1" xfId="0" applyFont="1" applyBorder="1" applyAlignment="1"/>
    <xf numFmtId="0" fontId="64" fillId="0" borderId="0" xfId="0" applyFont="1" applyBorder="1"/>
    <xf numFmtId="0" fontId="63" fillId="0" borderId="0" xfId="0" applyFont="1" applyBorder="1"/>
    <xf numFmtId="0" fontId="68" fillId="0" borderId="0" xfId="0" applyFont="1" applyAlignment="1">
      <alignment vertical="center"/>
    </xf>
    <xf numFmtId="0" fontId="68" fillId="0" borderId="0" xfId="0" applyFont="1" applyAlignment="1">
      <alignment horizontal="center" vertical="center"/>
    </xf>
    <xf numFmtId="0" fontId="67" fillId="0" borderId="33" xfId="0" applyFont="1" applyBorder="1" applyAlignment="1">
      <alignment horizontal="center" vertical="center" wrapText="1"/>
    </xf>
    <xf numFmtId="0" fontId="68" fillId="0" borderId="0" xfId="0" applyFont="1" applyAlignment="1">
      <alignment horizontal="left" vertical="center"/>
    </xf>
    <xf numFmtId="0" fontId="70" fillId="0" borderId="1" xfId="0" applyFont="1" applyFill="1" applyBorder="1" applyAlignment="1">
      <alignment horizontal="left" vertical="center" wrapText="1"/>
    </xf>
    <xf numFmtId="0" fontId="70" fillId="0" borderId="1" xfId="0" applyFont="1" applyFill="1" applyBorder="1" applyAlignment="1">
      <alignment horizontal="center" vertical="center" wrapText="1"/>
    </xf>
    <xf numFmtId="0" fontId="69" fillId="0" borderId="1" xfId="0" applyFont="1" applyBorder="1" applyAlignment="1">
      <alignment horizontal="center" vertical="center" wrapText="1"/>
    </xf>
    <xf numFmtId="0" fontId="71" fillId="0" borderId="1" xfId="0" applyFont="1" applyFill="1" applyBorder="1" applyAlignment="1">
      <alignment horizontal="center" vertical="center" wrapText="1"/>
    </xf>
    <xf numFmtId="0" fontId="72" fillId="0" borderId="1" xfId="0" applyFont="1" applyBorder="1" applyAlignment="1">
      <alignment horizontal="center" vertical="center" wrapText="1"/>
    </xf>
    <xf numFmtId="0" fontId="73" fillId="0" borderId="1" xfId="0" applyFont="1" applyFill="1" applyBorder="1" applyAlignment="1">
      <alignment horizontal="center" vertical="center" wrapText="1"/>
    </xf>
    <xf numFmtId="0" fontId="71" fillId="0" borderId="1" xfId="0" applyFont="1" applyBorder="1" applyAlignment="1">
      <alignment horizontal="center" vertical="center" wrapText="1"/>
    </xf>
    <xf numFmtId="0" fontId="71" fillId="60" borderId="1" xfId="0" applyFont="1" applyFill="1" applyBorder="1" applyAlignment="1">
      <alignment horizontal="center" vertical="center"/>
    </xf>
    <xf numFmtId="0" fontId="70" fillId="0" borderId="1" xfId="0" applyFont="1" applyFill="1" applyBorder="1" applyAlignment="1">
      <alignment horizontal="left" vertical="center"/>
    </xf>
    <xf numFmtId="0" fontId="69" fillId="0" borderId="0" xfId="0" applyFont="1" applyAlignment="1">
      <alignment horizontal="left" vertical="center"/>
    </xf>
    <xf numFmtId="0" fontId="74" fillId="0" borderId="0" xfId="0" applyFont="1" applyFill="1" applyAlignment="1">
      <alignment vertical="center"/>
    </xf>
    <xf numFmtId="0" fontId="64" fillId="0" borderId="0" xfId="0" applyFont="1" applyAlignment="1">
      <alignment horizontal="center" vertical="center"/>
    </xf>
    <xf numFmtId="0" fontId="64" fillId="0" borderId="32" xfId="0" applyFont="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Alignment="1">
      <alignment horizontal="center" vertical="center"/>
    </xf>
    <xf numFmtId="0" fontId="64" fillId="0" borderId="33" xfId="0" applyFont="1" applyBorder="1" applyAlignment="1">
      <alignment horizontal="center" vertical="center" wrapText="1"/>
    </xf>
    <xf numFmtId="0" fontId="74" fillId="0" borderId="0" xfId="0" applyFont="1" applyAlignment="1">
      <alignment horizontal="left" vertical="center"/>
    </xf>
    <xf numFmtId="0" fontId="62" fillId="0" borderId="0" xfId="0" applyFont="1" applyFill="1" applyAlignment="1">
      <alignment horizontal="left" vertical="center"/>
    </xf>
    <xf numFmtId="0" fontId="62" fillId="0" borderId="0" xfId="0" applyFont="1" applyFill="1" applyAlignment="1">
      <alignment horizontal="left" vertical="center" wrapText="1"/>
    </xf>
    <xf numFmtId="0" fontId="74" fillId="0" borderId="0" xfId="0" applyFont="1" applyAlignment="1">
      <alignment vertical="center"/>
    </xf>
    <xf numFmtId="0" fontId="64" fillId="0" borderId="34" xfId="0" applyFont="1" applyBorder="1" applyAlignment="1">
      <alignment horizontal="center" vertical="center" wrapText="1"/>
    </xf>
    <xf numFmtId="0" fontId="74" fillId="0" borderId="1" xfId="0" applyFont="1" applyFill="1" applyBorder="1" applyAlignment="1">
      <alignment horizontal="center" vertical="center"/>
    </xf>
    <xf numFmtId="0" fontId="78" fillId="0" borderId="1" xfId="0" applyFont="1" applyBorder="1" applyAlignment="1">
      <alignment horizontal="left" vertical="center" wrapText="1"/>
    </xf>
    <xf numFmtId="0" fontId="78" fillId="0" borderId="1" xfId="0" applyFont="1" applyBorder="1" applyAlignment="1">
      <alignment horizontal="left" vertical="center"/>
    </xf>
    <xf numFmtId="0" fontId="62" fillId="0" borderId="33" xfId="0" applyFont="1" applyFill="1" applyBorder="1" applyAlignment="1">
      <alignment horizontal="center" vertical="center" wrapText="1"/>
    </xf>
    <xf numFmtId="0" fontId="62" fillId="61" borderId="1" xfId="0" applyFont="1" applyFill="1" applyBorder="1" applyAlignment="1">
      <alignment horizontal="left" vertical="center"/>
    </xf>
    <xf numFmtId="0" fontId="62" fillId="61" borderId="1" xfId="0" applyFont="1" applyFill="1" applyBorder="1" applyAlignment="1">
      <alignment horizontal="left" vertical="center" wrapText="1"/>
    </xf>
    <xf numFmtId="0" fontId="80" fillId="0" borderId="1" xfId="0" applyFont="1" applyFill="1" applyBorder="1" applyAlignment="1">
      <alignment horizontal="center" vertical="center"/>
    </xf>
    <xf numFmtId="0" fontId="81" fillId="0" borderId="1" xfId="0" applyFont="1" applyFill="1" applyBorder="1" applyAlignment="1">
      <alignment horizontal="center" vertical="center"/>
    </xf>
    <xf numFmtId="0" fontId="80" fillId="0" borderId="52" xfId="0" applyFont="1" applyFill="1" applyBorder="1" applyAlignment="1">
      <alignment horizontal="center" vertical="center"/>
    </xf>
    <xf numFmtId="0" fontId="82" fillId="0" borderId="51" xfId="0" applyFont="1" applyBorder="1" applyAlignment="1">
      <alignment horizontal="center" vertical="center"/>
    </xf>
    <xf numFmtId="0" fontId="62" fillId="61" borderId="1" xfId="0" applyFont="1" applyFill="1" applyBorder="1" applyAlignment="1">
      <alignment horizontal="center" vertical="center"/>
    </xf>
    <xf numFmtId="0" fontId="62" fillId="0" borderId="1" xfId="0" applyFont="1" applyFill="1" applyBorder="1" applyAlignment="1">
      <alignment horizontal="center" vertical="center" wrapText="1"/>
    </xf>
    <xf numFmtId="14" fontId="74" fillId="0" borderId="1" xfId="0" applyNumberFormat="1" applyFont="1" applyFill="1" applyBorder="1" applyAlignment="1">
      <alignment horizontal="center" vertical="center" wrapText="1"/>
    </xf>
    <xf numFmtId="0" fontId="62" fillId="61"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83" fillId="0" borderId="1" xfId="0" applyFont="1" applyFill="1" applyBorder="1" applyAlignment="1">
      <alignment horizontal="center" vertical="center"/>
    </xf>
    <xf numFmtId="0" fontId="76" fillId="0" borderId="1" xfId="0" applyFont="1" applyBorder="1" applyAlignment="1">
      <alignment horizontal="center" vertical="center"/>
    </xf>
    <xf numFmtId="0" fontId="84" fillId="0" borderId="0" xfId="0" applyFont="1" applyFill="1"/>
    <xf numFmtId="0" fontId="85" fillId="0" borderId="0" xfId="0" applyFont="1" applyFill="1"/>
    <xf numFmtId="0" fontId="86" fillId="0" borderId="0" xfId="0" applyFont="1"/>
    <xf numFmtId="0" fontId="75" fillId="0" borderId="1" xfId="0" applyFont="1" applyBorder="1" applyAlignment="1">
      <alignment vertical="top" wrapText="1"/>
    </xf>
    <xf numFmtId="0" fontId="75" fillId="0" borderId="1" xfId="0" applyFont="1" applyBorder="1" applyAlignment="1">
      <alignment horizontal="right" vertical="top" wrapText="1"/>
    </xf>
    <xf numFmtId="0" fontId="75" fillId="0" borderId="1" xfId="0" applyFont="1" applyBorder="1" applyAlignment="1">
      <alignment horizontal="center" vertical="center" wrapText="1"/>
    </xf>
    <xf numFmtId="0" fontId="78" fillId="0" borderId="1" xfId="0" applyFont="1" applyBorder="1" applyAlignment="1">
      <alignment horizontal="center" vertical="center" wrapText="1"/>
    </xf>
    <xf numFmtId="0" fontId="78" fillId="0" borderId="1" xfId="0" applyFont="1" applyBorder="1" applyAlignment="1">
      <alignment vertical="top" wrapText="1"/>
    </xf>
    <xf numFmtId="0" fontId="78" fillId="0" borderId="1" xfId="0" applyFont="1" applyBorder="1" applyAlignment="1">
      <alignment horizontal="right" vertical="center" wrapText="1"/>
    </xf>
    <xf numFmtId="1" fontId="78" fillId="0" borderId="1" xfId="0" applyNumberFormat="1" applyFont="1" applyBorder="1" applyAlignment="1">
      <alignment horizontal="right" vertical="center" wrapText="1"/>
    </xf>
    <xf numFmtId="0" fontId="78" fillId="0" borderId="1" xfId="0" applyFont="1" applyBorder="1"/>
    <xf numFmtId="0" fontId="78" fillId="0" borderId="1" xfId="0" applyFont="1" applyBorder="1" applyAlignment="1">
      <alignment horizontal="right" vertical="center"/>
    </xf>
    <xf numFmtId="1" fontId="78" fillId="0" borderId="1" xfId="0" applyNumberFormat="1" applyFont="1" applyBorder="1" applyAlignment="1">
      <alignment horizontal="right" vertical="center"/>
    </xf>
    <xf numFmtId="0" fontId="87" fillId="0" borderId="0" xfId="0" applyFont="1"/>
    <xf numFmtId="0" fontId="89" fillId="0" borderId="0" xfId="0" applyFont="1"/>
    <xf numFmtId="0" fontId="36" fillId="0" borderId="0" xfId="0" applyFont="1" applyAlignment="1">
      <alignment vertical="center" wrapText="1"/>
    </xf>
    <xf numFmtId="0" fontId="85" fillId="0" borderId="0" xfId="0" applyFont="1"/>
    <xf numFmtId="0" fontId="90" fillId="0" borderId="0" xfId="0" applyFont="1" applyAlignment="1">
      <alignment vertical="center" wrapText="1"/>
    </xf>
    <xf numFmtId="0" fontId="90" fillId="0" borderId="0" xfId="0" applyFont="1" applyAlignment="1">
      <alignment horizontal="center" vertical="center" wrapText="1"/>
    </xf>
    <xf numFmtId="0" fontId="85" fillId="0" borderId="0" xfId="0" applyFont="1" applyAlignment="1">
      <alignment vertical="center"/>
    </xf>
    <xf numFmtId="0" fontId="75" fillId="0" borderId="53" xfId="0" applyFont="1" applyBorder="1" applyAlignment="1">
      <alignment horizontal="center" vertical="center" wrapText="1"/>
    </xf>
    <xf numFmtId="0" fontId="75" fillId="0" borderId="45" xfId="0" applyFont="1" applyBorder="1" applyAlignment="1">
      <alignment horizontal="center" vertical="center" wrapText="1"/>
    </xf>
    <xf numFmtId="0" fontId="75" fillId="0" borderId="54" xfId="0" applyFont="1" applyBorder="1" applyAlignment="1">
      <alignment horizontal="center" vertical="center" wrapText="1"/>
    </xf>
    <xf numFmtId="0" fontId="78" fillId="0" borderId="48" xfId="0" applyFont="1" applyBorder="1" applyAlignment="1">
      <alignment horizontal="center" vertical="center" wrapText="1"/>
    </xf>
    <xf numFmtId="0" fontId="78" fillId="0" borderId="46" xfId="0" applyFont="1" applyBorder="1" applyAlignment="1">
      <alignment horizontal="center" vertical="center" wrapText="1"/>
    </xf>
    <xf numFmtId="0" fontId="79" fillId="0" borderId="1" xfId="0" applyFont="1" applyFill="1" applyBorder="1" applyAlignment="1">
      <alignment vertical="center" wrapText="1"/>
    </xf>
    <xf numFmtId="0" fontId="85" fillId="0" borderId="0" xfId="0" applyFont="1" applyBorder="1" applyAlignment="1">
      <alignment horizontal="center" vertical="center"/>
    </xf>
    <xf numFmtId="0" fontId="78" fillId="0" borderId="46" xfId="0" applyFont="1" applyFill="1" applyBorder="1" applyAlignment="1">
      <alignment horizontal="right" vertical="center" wrapText="1"/>
    </xf>
    <xf numFmtId="0" fontId="85" fillId="0" borderId="0" xfId="0" applyFont="1" applyBorder="1"/>
    <xf numFmtId="0" fontId="90" fillId="0" borderId="0" xfId="0" applyFont="1" applyBorder="1" applyAlignment="1">
      <alignment horizontal="center" vertical="center" wrapText="1"/>
    </xf>
    <xf numFmtId="0" fontId="78" fillId="0" borderId="1" xfId="0" applyFont="1" applyFill="1" applyBorder="1" applyAlignment="1">
      <alignment horizontal="right" vertical="center" wrapText="1"/>
    </xf>
    <xf numFmtId="0" fontId="85" fillId="0" borderId="0" xfId="0" applyFont="1" applyFill="1" applyAlignment="1">
      <alignment horizontal="center" vertical="center"/>
    </xf>
    <xf numFmtId="0" fontId="85" fillId="0" borderId="0" xfId="0" applyFont="1" applyFill="1" applyAlignment="1">
      <alignment horizontal="left"/>
    </xf>
    <xf numFmtId="0" fontId="77" fillId="0" borderId="1" xfId="0" applyFont="1" applyFill="1" applyBorder="1" applyAlignment="1">
      <alignment horizontal="center" vertical="center" wrapText="1"/>
    </xf>
    <xf numFmtId="0" fontId="77" fillId="0" borderId="2" xfId="0" applyFont="1" applyFill="1" applyBorder="1" applyAlignment="1">
      <alignment horizontal="center" vertical="center" wrapText="1"/>
    </xf>
    <xf numFmtId="0" fontId="86" fillId="0" borderId="0" xfId="0" applyFont="1" applyFill="1" applyAlignment="1">
      <alignment horizontal="center" vertical="center"/>
    </xf>
    <xf numFmtId="0" fontId="86" fillId="0" borderId="52" xfId="0" applyFont="1" applyFill="1" applyBorder="1" applyAlignment="1">
      <alignment horizontal="center" vertical="center" wrapText="1"/>
    </xf>
    <xf numFmtId="0" fontId="86" fillId="0" borderId="0" xfId="0" applyFont="1" applyFill="1" applyAlignment="1">
      <alignment horizontal="left"/>
    </xf>
    <xf numFmtId="0" fontId="92" fillId="0" borderId="1" xfId="0" applyFont="1" applyFill="1" applyBorder="1" applyAlignment="1">
      <alignment horizontal="center" vertical="center" wrapText="1"/>
    </xf>
    <xf numFmtId="0" fontId="92" fillId="0" borderId="47" xfId="0" applyFont="1" applyFill="1" applyBorder="1" applyAlignment="1">
      <alignment horizontal="center" vertical="center" wrapText="1"/>
    </xf>
    <xf numFmtId="0" fontId="93" fillId="0" borderId="0" xfId="0" applyFont="1" applyFill="1" applyAlignment="1">
      <alignment horizontal="center" vertical="center"/>
    </xf>
    <xf numFmtId="0" fontId="93" fillId="0" borderId="1" xfId="0" applyFont="1" applyFill="1" applyBorder="1" applyAlignment="1">
      <alignment horizontal="center" vertical="center" wrapText="1"/>
    </xf>
    <xf numFmtId="0" fontId="93" fillId="0" borderId="0" xfId="0" applyFont="1" applyFill="1" applyAlignment="1">
      <alignment horizontal="left"/>
    </xf>
    <xf numFmtId="0" fontId="77" fillId="0" borderId="1" xfId="0" applyFont="1" applyFill="1" applyBorder="1" applyAlignment="1">
      <alignment horizontal="center" vertical="center"/>
    </xf>
    <xf numFmtId="0" fontId="77" fillId="0" borderId="1" xfId="0" applyFont="1" applyFill="1" applyBorder="1" applyAlignment="1">
      <alignment vertical="center"/>
    </xf>
    <xf numFmtId="0" fontId="79" fillId="0" borderId="1" xfId="0"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2" fontId="86" fillId="0" borderId="1" xfId="0" applyNumberFormat="1" applyFont="1" applyFill="1" applyBorder="1" applyAlignment="1">
      <alignment horizontal="center" vertical="center"/>
    </xf>
    <xf numFmtId="1" fontId="86" fillId="0" borderId="0" xfId="0" applyNumberFormat="1" applyFont="1" applyFill="1" applyAlignment="1">
      <alignment horizontal="center" vertical="center"/>
    </xf>
    <xf numFmtId="0" fontId="79" fillId="0" borderId="0" xfId="0" applyFont="1" applyFill="1" applyBorder="1" applyAlignment="1">
      <alignment horizontal="center" vertical="center"/>
    </xf>
    <xf numFmtId="0" fontId="70" fillId="0" borderId="0" xfId="0" applyFont="1" applyFill="1" applyAlignment="1">
      <alignment horizontal="center" vertical="center"/>
    </xf>
    <xf numFmtId="0" fontId="70" fillId="0" borderId="0" xfId="0" applyFont="1" applyFill="1"/>
    <xf numFmtId="0" fontId="0" fillId="0" borderId="0" xfId="0" applyFont="1" applyFill="1"/>
    <xf numFmtId="0" fontId="0" fillId="0" borderId="0" xfId="0" applyFont="1" applyFill="1" applyAlignment="1">
      <alignment horizontal="center" vertical="center"/>
    </xf>
    <xf numFmtId="0" fontId="94" fillId="0" borderId="1" xfId="0" applyFont="1" applyFill="1" applyBorder="1" applyAlignment="1">
      <alignment horizontal="center" vertical="center" wrapText="1"/>
    </xf>
    <xf numFmtId="0" fontId="95" fillId="0" borderId="1" xfId="0" applyFont="1" applyFill="1" applyBorder="1" applyAlignment="1">
      <alignment horizontal="center" vertical="center" wrapText="1"/>
    </xf>
    <xf numFmtId="0" fontId="96" fillId="0" borderId="0" xfId="0" applyFont="1" applyFill="1" applyAlignment="1">
      <alignment horizontal="center" vertical="center"/>
    </xf>
    <xf numFmtId="0" fontId="79" fillId="0" borderId="1" xfId="0" applyFont="1" applyFill="1" applyBorder="1" applyAlignment="1">
      <alignment horizontal="center" vertical="center"/>
    </xf>
    <xf numFmtId="1" fontId="79" fillId="0" borderId="1" xfId="0" applyNumberFormat="1" applyFont="1" applyFill="1" applyBorder="1" applyAlignment="1">
      <alignment horizontal="center" vertical="center"/>
    </xf>
    <xf numFmtId="183" fontId="79" fillId="0" borderId="1" xfId="0" applyNumberFormat="1" applyFont="1" applyFill="1" applyBorder="1" applyAlignment="1">
      <alignment horizontal="center" vertical="center"/>
    </xf>
    <xf numFmtId="0" fontId="0" fillId="0" borderId="0" xfId="0" applyFont="1" applyFill="1" applyBorder="1"/>
    <xf numFmtId="0" fontId="0" fillId="0" borderId="0" xfId="0" applyFont="1" applyFill="1" applyBorder="1" applyAlignment="1">
      <alignment horizontal="center" vertical="center"/>
    </xf>
    <xf numFmtId="1" fontId="79" fillId="0" borderId="0" xfId="0" applyNumberFormat="1" applyFont="1" applyFill="1" applyBorder="1" applyAlignment="1">
      <alignment horizontal="center" vertical="center"/>
    </xf>
    <xf numFmtId="1" fontId="79" fillId="0" borderId="47" xfId="0" applyNumberFormat="1" applyFont="1" applyFill="1" applyBorder="1" applyAlignment="1">
      <alignment horizontal="center" vertical="center"/>
    </xf>
    <xf numFmtId="20" fontId="79" fillId="0" borderId="1" xfId="0" applyNumberFormat="1" applyFont="1" applyFill="1" applyBorder="1" applyAlignment="1">
      <alignment horizontal="center" vertical="center"/>
    </xf>
    <xf numFmtId="0" fontId="79" fillId="0" borderId="0" xfId="0" applyFont="1" applyFill="1" applyBorder="1" applyAlignment="1">
      <alignment vertical="center"/>
    </xf>
    <xf numFmtId="0" fontId="86" fillId="0" borderId="0" xfId="0" applyFont="1" applyFill="1" applyAlignment="1">
      <alignment vertical="center"/>
    </xf>
    <xf numFmtId="1" fontId="97" fillId="0" borderId="1" xfId="0" applyNumberFormat="1" applyFont="1" applyFill="1" applyBorder="1" applyAlignment="1">
      <alignment horizontal="center" vertical="center"/>
    </xf>
    <xf numFmtId="1" fontId="97" fillId="0" borderId="1" xfId="0" applyNumberFormat="1" applyFont="1" applyFill="1" applyBorder="1" applyAlignment="1">
      <alignment horizontal="center" vertical="center" wrapText="1"/>
    </xf>
    <xf numFmtId="0" fontId="98" fillId="0" borderId="0" xfId="0" applyFont="1" applyFill="1" applyAlignment="1">
      <alignment horizontal="center" vertical="center"/>
    </xf>
    <xf numFmtId="0" fontId="99" fillId="0" borderId="1" xfId="0" applyFont="1" applyFill="1" applyBorder="1" applyAlignment="1">
      <alignment horizontal="center" vertical="center" wrapText="1"/>
    </xf>
    <xf numFmtId="0" fontId="34" fillId="0" borderId="0" xfId="0" applyFont="1" applyFill="1" applyAlignment="1">
      <alignment vertical="center"/>
    </xf>
    <xf numFmtId="0" fontId="86" fillId="0" borderId="1" xfId="0" applyFont="1" applyFill="1" applyBorder="1" applyAlignment="1">
      <alignment horizontal="center" vertical="center"/>
    </xf>
    <xf numFmtId="2" fontId="86" fillId="0" borderId="0" xfId="0" applyNumberFormat="1" applyFont="1" applyFill="1" applyBorder="1" applyAlignment="1">
      <alignment horizontal="center" vertical="center"/>
    </xf>
    <xf numFmtId="0" fontId="75" fillId="0" borderId="0" xfId="0" applyFont="1" applyFill="1" applyBorder="1" applyAlignment="1">
      <alignment horizontal="left"/>
    </xf>
    <xf numFmtId="0" fontId="78" fillId="0" borderId="1" xfId="0" applyFont="1" applyBorder="1" applyAlignment="1">
      <alignment horizontal="left" vertical="center" wrapText="1"/>
    </xf>
    <xf numFmtId="0" fontId="76" fillId="0" borderId="0" xfId="0" applyFont="1"/>
    <xf numFmtId="0" fontId="79" fillId="0" borderId="0" xfId="0" applyFont="1"/>
    <xf numFmtId="0" fontId="77" fillId="0" borderId="0" xfId="0" applyFont="1" applyAlignment="1">
      <alignment horizontal="left" indent="2"/>
    </xf>
    <xf numFmtId="0" fontId="76" fillId="0" borderId="57" xfId="0" applyFont="1" applyBorder="1" applyAlignment="1">
      <alignment horizontal="center"/>
    </xf>
    <xf numFmtId="0" fontId="76" fillId="0" borderId="42" xfId="0" applyFont="1" applyBorder="1" applyAlignment="1">
      <alignment horizontal="center"/>
    </xf>
    <xf numFmtId="0" fontId="76" fillId="0" borderId="41" xfId="0" applyFont="1" applyBorder="1" applyAlignment="1">
      <alignment vertical="center" wrapText="1"/>
    </xf>
    <xf numFmtId="0" fontId="76" fillId="0" borderId="42" xfId="0" applyFont="1" applyBorder="1" applyAlignment="1">
      <alignment vertical="center" wrapText="1"/>
    </xf>
    <xf numFmtId="0" fontId="77" fillId="0" borderId="57" xfId="0" applyFont="1" applyBorder="1"/>
    <xf numFmtId="0" fontId="76" fillId="0" borderId="42" xfId="0" applyFont="1" applyBorder="1" applyAlignment="1">
      <alignment vertical="center"/>
    </xf>
    <xf numFmtId="0" fontId="77" fillId="0" borderId="42" xfId="0" applyFont="1" applyBorder="1" applyAlignment="1">
      <alignment horizontal="center" vertical="center"/>
    </xf>
    <xf numFmtId="0" fontId="77" fillId="0" borderId="42" xfId="0" applyFont="1" applyBorder="1" applyAlignment="1">
      <alignment vertical="center"/>
    </xf>
    <xf numFmtId="2" fontId="77" fillId="0" borderId="42" xfId="0" applyNumberFormat="1" applyFont="1" applyBorder="1"/>
    <xf numFmtId="0" fontId="77" fillId="0" borderId="57" xfId="0" applyFont="1" applyBorder="1" applyAlignment="1">
      <alignment horizontal="center" vertical="center"/>
    </xf>
    <xf numFmtId="0" fontId="77" fillId="0" borderId="42" xfId="0" applyFont="1" applyBorder="1"/>
    <xf numFmtId="184" fontId="77" fillId="0" borderId="42" xfId="0" applyNumberFormat="1" applyFont="1" applyBorder="1"/>
    <xf numFmtId="0" fontId="76" fillId="0" borderId="0" xfId="0" applyFont="1" applyBorder="1" applyAlignment="1">
      <alignment horizontal="left"/>
    </xf>
    <xf numFmtId="0" fontId="79" fillId="0" borderId="0" xfId="0" applyFont="1" applyBorder="1"/>
    <xf numFmtId="0" fontId="76" fillId="0" borderId="53" xfId="0" applyFont="1" applyBorder="1" applyAlignment="1">
      <alignment horizontal="center" wrapText="1"/>
    </xf>
    <xf numFmtId="0" fontId="76" fillId="0" borderId="45" xfId="0" applyFont="1" applyBorder="1" applyAlignment="1">
      <alignment horizontal="center" wrapText="1"/>
    </xf>
    <xf numFmtId="0" fontId="76" fillId="0" borderId="54" xfId="0" applyFont="1" applyBorder="1" applyAlignment="1">
      <alignment horizontal="center" wrapText="1"/>
    </xf>
    <xf numFmtId="0" fontId="76" fillId="0" borderId="46" xfId="0" applyFont="1" applyBorder="1" applyAlignment="1">
      <alignment wrapText="1"/>
    </xf>
    <xf numFmtId="0" fontId="76" fillId="0" borderId="59" xfId="0" applyFont="1" applyBorder="1" applyAlignment="1">
      <alignment wrapText="1"/>
    </xf>
    <xf numFmtId="0" fontId="77" fillId="0" borderId="47" xfId="0" applyFont="1" applyBorder="1" applyAlignment="1">
      <alignment vertical="center"/>
    </xf>
    <xf numFmtId="2" fontId="77" fillId="0" borderId="47" xfId="0" applyNumberFormat="1" applyFont="1" applyBorder="1" applyAlignment="1">
      <alignment vertical="center"/>
    </xf>
    <xf numFmtId="0" fontId="100" fillId="0" borderId="0" xfId="0" applyFont="1" applyFill="1" applyBorder="1"/>
    <xf numFmtId="0" fontId="77" fillId="0" borderId="1" xfId="0" applyFont="1" applyBorder="1" applyAlignment="1">
      <alignment vertical="center"/>
    </xf>
    <xf numFmtId="0" fontId="76" fillId="0" borderId="0" xfId="0" applyFont="1" applyAlignment="1">
      <alignment horizontal="left"/>
    </xf>
    <xf numFmtId="0" fontId="76" fillId="0" borderId="46" xfId="0" applyFont="1" applyBorder="1" applyAlignment="1">
      <alignment vertical="center" wrapText="1"/>
    </xf>
    <xf numFmtId="0" fontId="76" fillId="0" borderId="59" xfId="0" applyFont="1" applyBorder="1" applyAlignment="1">
      <alignment vertical="center" wrapText="1"/>
    </xf>
    <xf numFmtId="0" fontId="77" fillId="0" borderId="47" xfId="0" applyFont="1" applyBorder="1" applyAlignment="1">
      <alignment horizontal="center" vertical="center"/>
    </xf>
    <xf numFmtId="10" fontId="77" fillId="0" borderId="47" xfId="0" applyNumberFormat="1" applyFont="1" applyBorder="1" applyAlignment="1">
      <alignment vertical="center"/>
    </xf>
    <xf numFmtId="0" fontId="77" fillId="0" borderId="1" xfId="0" applyFont="1" applyBorder="1" applyAlignment="1">
      <alignment horizontal="center" vertical="center"/>
    </xf>
    <xf numFmtId="10" fontId="77" fillId="0" borderId="1" xfId="0" applyNumberFormat="1" applyFont="1" applyBorder="1" applyAlignment="1">
      <alignment vertical="center"/>
    </xf>
    <xf numFmtId="0" fontId="77" fillId="0" borderId="0" xfId="0" applyFont="1"/>
    <xf numFmtId="0" fontId="101" fillId="0" borderId="0" xfId="0" applyFont="1"/>
    <xf numFmtId="0" fontId="102" fillId="0" borderId="0" xfId="0" applyFont="1" applyAlignment="1">
      <alignment wrapText="1"/>
    </xf>
    <xf numFmtId="0" fontId="99" fillId="0" borderId="0" xfId="0" applyFont="1"/>
    <xf numFmtId="0" fontId="76" fillId="0" borderId="1" xfId="0" applyFont="1" applyBorder="1" applyAlignment="1">
      <alignment horizontal="center" vertical="center" wrapText="1"/>
    </xf>
    <xf numFmtId="0" fontId="77" fillId="0" borderId="1" xfId="0" applyFont="1" applyBorder="1" applyAlignment="1">
      <alignment horizontal="left" vertical="center" wrapText="1"/>
    </xf>
    <xf numFmtId="0" fontId="77" fillId="0" borderId="1" xfId="0" applyFont="1" applyBorder="1" applyAlignment="1">
      <alignment horizontal="left" vertical="center" indent="1"/>
    </xf>
    <xf numFmtId="0" fontId="77" fillId="0" borderId="1" xfId="0" applyFont="1" applyBorder="1" applyAlignment="1">
      <alignment horizontal="left" vertical="center" wrapText="1" indent="1"/>
    </xf>
    <xf numFmtId="0" fontId="77" fillId="0" borderId="1" xfId="0" applyFont="1" applyBorder="1" applyAlignment="1">
      <alignment horizontal="center" vertical="center" wrapText="1"/>
    </xf>
    <xf numFmtId="0" fontId="75" fillId="0" borderId="0" xfId="0" applyFont="1" applyBorder="1" applyAlignment="1">
      <alignment horizontal="left"/>
    </xf>
    <xf numFmtId="0" fontId="103" fillId="0" borderId="0" xfId="0" applyFont="1" applyBorder="1"/>
    <xf numFmtId="0" fontId="75" fillId="0" borderId="50" xfId="0" applyFont="1" applyBorder="1" applyAlignment="1">
      <alignment horizontal="center" vertical="center" wrapText="1"/>
    </xf>
    <xf numFmtId="0" fontId="75" fillId="0" borderId="59" xfId="0" applyFont="1" applyBorder="1" applyAlignment="1">
      <alignment horizontal="center" vertical="center" wrapText="1"/>
    </xf>
    <xf numFmtId="0" fontId="78" fillId="0" borderId="47" xfId="0" applyFont="1" applyBorder="1" applyAlignment="1">
      <alignment horizontal="center" vertical="center"/>
    </xf>
    <xf numFmtId="0" fontId="78" fillId="0" borderId="47" xfId="0" applyFont="1" applyBorder="1" applyAlignment="1">
      <alignment horizontal="left" vertical="center" wrapText="1"/>
    </xf>
    <xf numFmtId="0" fontId="78" fillId="0" borderId="47" xfId="0" applyFont="1" applyBorder="1" applyAlignment="1">
      <alignment horizontal="right" vertical="center" wrapText="1"/>
    </xf>
    <xf numFmtId="2" fontId="78" fillId="0" borderId="47" xfId="0" applyNumberFormat="1" applyFont="1" applyBorder="1" applyAlignment="1">
      <alignment horizontal="right" vertical="center" wrapText="1"/>
    </xf>
    <xf numFmtId="0" fontId="78" fillId="0" borderId="1" xfId="0" applyFont="1" applyBorder="1" applyAlignment="1">
      <alignment horizontal="center" vertical="center"/>
    </xf>
    <xf numFmtId="2" fontId="78" fillId="0" borderId="1" xfId="0" applyNumberFormat="1" applyFont="1" applyBorder="1" applyAlignment="1">
      <alignment horizontal="right" vertical="center" wrapText="1"/>
    </xf>
    <xf numFmtId="0" fontId="75" fillId="0" borderId="1" xfId="0" applyFont="1" applyBorder="1" applyAlignment="1">
      <alignment horizontal="right" vertical="center" wrapText="1"/>
    </xf>
    <xf numFmtId="0" fontId="75" fillId="0" borderId="1" xfId="0" applyFont="1" applyBorder="1" applyAlignment="1">
      <alignment horizontal="right" vertical="center"/>
    </xf>
    <xf numFmtId="2" fontId="75" fillId="0" borderId="1" xfId="0" applyNumberFormat="1" applyFont="1" applyBorder="1" applyAlignment="1">
      <alignment horizontal="right" vertical="center" wrapText="1"/>
    </xf>
    <xf numFmtId="0" fontId="104" fillId="0" borderId="51" xfId="0" applyFont="1" applyBorder="1" applyAlignment="1">
      <alignment horizontal="center" vertical="center"/>
    </xf>
    <xf numFmtId="0" fontId="105" fillId="0" borderId="0" xfId="0" applyFont="1"/>
    <xf numFmtId="0" fontId="104" fillId="0" borderId="51" xfId="0" applyFont="1" applyFill="1" applyBorder="1" applyAlignment="1">
      <alignment horizontal="center" vertical="center"/>
    </xf>
    <xf numFmtId="0" fontId="106" fillId="0" borderId="0" xfId="0" applyFont="1" applyFill="1"/>
    <xf numFmtId="0" fontId="76" fillId="0" borderId="61" xfId="0" applyFont="1" applyBorder="1" applyAlignment="1">
      <alignment horizontal="center" vertical="center" wrapText="1"/>
    </xf>
    <xf numFmtId="0" fontId="76" fillId="0" borderId="62" xfId="0" applyFont="1" applyBorder="1" applyAlignment="1">
      <alignment horizontal="center" vertical="center" wrapText="1"/>
    </xf>
    <xf numFmtId="0" fontId="76" fillId="0" borderId="63" xfId="0" applyFont="1" applyBorder="1" applyAlignment="1">
      <alignment horizontal="center" vertical="center" wrapText="1"/>
    </xf>
    <xf numFmtId="0" fontId="107" fillId="0" borderId="0" xfId="0" applyFont="1"/>
    <xf numFmtId="0" fontId="108" fillId="0" borderId="47" xfId="0" applyFont="1" applyBorder="1" applyAlignment="1">
      <alignment horizontal="center" vertical="center" wrapText="1"/>
    </xf>
    <xf numFmtId="0" fontId="108" fillId="0" borderId="1" xfId="0" applyFont="1" applyBorder="1" applyAlignment="1">
      <alignment horizontal="center" vertical="center" wrapText="1"/>
    </xf>
    <xf numFmtId="0" fontId="111" fillId="0" borderId="0" xfId="0" applyFont="1" applyAlignment="1">
      <alignment wrapText="1"/>
    </xf>
    <xf numFmtId="0" fontId="112" fillId="0" borderId="0" xfId="0" applyFont="1"/>
    <xf numFmtId="0" fontId="116" fillId="0" borderId="45" xfId="0" applyFont="1" applyBorder="1" applyAlignment="1">
      <alignment horizontal="center" vertical="center" wrapText="1"/>
    </xf>
    <xf numFmtId="0" fontId="116" fillId="0" borderId="54" xfId="0" applyFont="1" applyBorder="1" applyAlignment="1">
      <alignment horizontal="center" vertical="center" wrapText="1"/>
    </xf>
    <xf numFmtId="0" fontId="116" fillId="0" borderId="50" xfId="0" applyFont="1" applyBorder="1" applyAlignment="1">
      <alignment horizontal="center" vertical="center" wrapText="1"/>
    </xf>
    <xf numFmtId="0" fontId="116" fillId="0" borderId="59" xfId="0" applyFont="1" applyBorder="1" applyAlignment="1">
      <alignment horizontal="center" vertical="center" wrapText="1"/>
    </xf>
    <xf numFmtId="0" fontId="116" fillId="0" borderId="40" xfId="0" applyFont="1" applyBorder="1" applyAlignment="1">
      <alignment vertical="center" wrapText="1"/>
    </xf>
    <xf numFmtId="0" fontId="116" fillId="0" borderId="0" xfId="0" applyFont="1" applyBorder="1" applyAlignment="1">
      <alignment vertical="center" wrapText="1"/>
    </xf>
    <xf numFmtId="0" fontId="116" fillId="0" borderId="41" xfId="0" applyFont="1" applyBorder="1" applyAlignment="1">
      <alignment vertical="center" wrapText="1"/>
    </xf>
    <xf numFmtId="0" fontId="117" fillId="0" borderId="61" xfId="0" applyFont="1" applyBorder="1" applyAlignment="1">
      <alignment vertical="center" wrapText="1"/>
    </xf>
    <xf numFmtId="0" fontId="117" fillId="0" borderId="62" xfId="0" applyFont="1" applyFill="1" applyBorder="1" applyAlignment="1">
      <alignment horizontal="right" vertical="center"/>
    </xf>
    <xf numFmtId="1" fontId="117" fillId="0" borderId="62" xfId="0" applyNumberFormat="1" applyFont="1" applyFill="1" applyBorder="1" applyAlignment="1">
      <alignment horizontal="right" vertical="center"/>
    </xf>
    <xf numFmtId="1" fontId="118" fillId="0" borderId="62" xfId="0" applyNumberFormat="1" applyFont="1" applyFill="1" applyBorder="1" applyAlignment="1">
      <alignment horizontal="right" vertical="center"/>
    </xf>
    <xf numFmtId="1" fontId="116" fillId="0" borderId="63" xfId="0" applyNumberFormat="1" applyFont="1" applyBorder="1" applyAlignment="1">
      <alignment horizontal="center" vertical="center" wrapText="1"/>
    </xf>
    <xf numFmtId="1" fontId="112" fillId="0" borderId="0" xfId="0" applyNumberFormat="1" applyFont="1" applyAlignment="1">
      <alignment vertical="center"/>
    </xf>
    <xf numFmtId="1" fontId="119" fillId="0" borderId="0" xfId="0" quotePrefix="1" applyNumberFormat="1" applyFont="1" applyAlignment="1">
      <alignment horizontal="center" vertical="center"/>
    </xf>
    <xf numFmtId="1" fontId="112" fillId="0" borderId="0" xfId="0" applyNumberFormat="1" applyFont="1"/>
    <xf numFmtId="0" fontId="116" fillId="0" borderId="0" xfId="0" applyFont="1" applyFill="1" applyBorder="1" applyAlignment="1">
      <alignment vertical="center" wrapText="1"/>
    </xf>
    <xf numFmtId="0" fontId="112" fillId="0" borderId="0" xfId="0" applyFont="1" applyAlignment="1">
      <alignment vertical="center"/>
    </xf>
    <xf numFmtId="0" fontId="117" fillId="0" borderId="61" xfId="0" applyFont="1" applyFill="1" applyBorder="1" applyAlignment="1">
      <alignment vertical="center" wrapText="1"/>
    </xf>
    <xf numFmtId="1" fontId="116" fillId="0" borderId="63" xfId="0" applyNumberFormat="1" applyFont="1" applyFill="1" applyBorder="1" applyAlignment="1">
      <alignment horizontal="center" vertical="center" wrapText="1"/>
    </xf>
    <xf numFmtId="0" fontId="112" fillId="0" borderId="0" xfId="0" applyFont="1" applyFill="1"/>
    <xf numFmtId="0" fontId="65" fillId="0" borderId="1" xfId="0" applyFont="1" applyBorder="1" applyAlignment="1">
      <alignment horizontal="center" vertical="center" wrapText="1"/>
    </xf>
    <xf numFmtId="0" fontId="65" fillId="0" borderId="1" xfId="0" applyFont="1" applyBorder="1" applyAlignment="1">
      <alignment horizontal="center"/>
    </xf>
    <xf numFmtId="0" fontId="62" fillId="0" borderId="2" xfId="0" applyFont="1" applyFill="1" applyBorder="1" applyAlignment="1">
      <alignment horizontal="left" vertical="center"/>
    </xf>
    <xf numFmtId="0" fontId="62" fillId="0" borderId="3" xfId="0" applyFont="1" applyFill="1" applyBorder="1" applyAlignment="1">
      <alignment horizontal="left" vertical="center"/>
    </xf>
    <xf numFmtId="0" fontId="62" fillId="0" borderId="4" xfId="0" applyFont="1" applyFill="1" applyBorder="1" applyAlignment="1">
      <alignment horizontal="left" vertical="center"/>
    </xf>
    <xf numFmtId="0" fontId="64" fillId="0" borderId="2" xfId="0" applyFont="1" applyFill="1" applyBorder="1" applyAlignment="1">
      <alignment horizontal="left" vertical="center"/>
    </xf>
    <xf numFmtId="0" fontId="64" fillId="0" borderId="3" xfId="0" applyFont="1" applyFill="1" applyBorder="1" applyAlignment="1">
      <alignment horizontal="left" vertical="center"/>
    </xf>
    <xf numFmtId="0" fontId="64" fillId="0" borderId="4" xfId="0" applyFont="1" applyFill="1" applyBorder="1" applyAlignment="1">
      <alignment horizontal="left" vertical="center"/>
    </xf>
    <xf numFmtId="0" fontId="64" fillId="0" borderId="2" xfId="0" applyFont="1" applyFill="1" applyBorder="1" applyAlignment="1">
      <alignment horizontal="left" vertical="center" wrapText="1"/>
    </xf>
    <xf numFmtId="0" fontId="64" fillId="0" borderId="3" xfId="0" applyFont="1" applyFill="1" applyBorder="1" applyAlignment="1">
      <alignment horizontal="left" vertical="center" wrapText="1"/>
    </xf>
    <xf numFmtId="0" fontId="64" fillId="0" borderId="4" xfId="0" applyFont="1" applyFill="1" applyBorder="1" applyAlignment="1">
      <alignment horizontal="left" vertical="center" wrapText="1"/>
    </xf>
    <xf numFmtId="0" fontId="64" fillId="0" borderId="0" xfId="0" applyFont="1" applyBorder="1" applyAlignment="1">
      <alignment horizontal="left" vertical="center" wrapText="1"/>
    </xf>
    <xf numFmtId="0" fontId="65" fillId="0" borderId="1" xfId="0" applyFont="1" applyBorder="1" applyAlignment="1">
      <alignment horizontal="center" vertical="center"/>
    </xf>
    <xf numFmtId="0" fontId="72" fillId="0" borderId="1" xfId="0" applyFont="1" applyBorder="1" applyAlignment="1">
      <alignment horizontal="center" vertical="center" wrapText="1"/>
    </xf>
    <xf numFmtId="0" fontId="69" fillId="0" borderId="35"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4" xfId="0" applyFont="1" applyBorder="1" applyAlignment="1">
      <alignment horizontal="left" vertical="center" wrapText="1"/>
    </xf>
    <xf numFmtId="0" fontId="69" fillId="0" borderId="36"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5" xfId="0" applyFont="1" applyBorder="1" applyAlignment="1">
      <alignment horizontal="left" vertical="center" wrapText="1"/>
    </xf>
    <xf numFmtId="0" fontId="75" fillId="0" borderId="1" xfId="0" applyFont="1" applyBorder="1" applyAlignment="1">
      <alignment vertical="top" wrapText="1"/>
    </xf>
    <xf numFmtId="0" fontId="75" fillId="0" borderId="1" xfId="0" applyFont="1" applyBorder="1" applyAlignment="1">
      <alignment horizontal="center" vertical="center" wrapText="1"/>
    </xf>
    <xf numFmtId="0" fontId="75" fillId="0" borderId="0" xfId="0" applyFont="1" applyFill="1" applyAlignment="1">
      <alignment horizontal="left"/>
    </xf>
    <xf numFmtId="0" fontId="75" fillId="0" borderId="0" xfId="0" applyFont="1" applyFill="1" applyBorder="1" applyAlignment="1">
      <alignment horizontal="left"/>
    </xf>
    <xf numFmtId="0" fontId="75" fillId="0" borderId="1" xfId="0" applyFont="1" applyFill="1" applyBorder="1" applyAlignment="1">
      <alignment horizontal="center" vertical="center"/>
    </xf>
    <xf numFmtId="0" fontId="88" fillId="0" borderId="37" xfId="0" applyFont="1" applyFill="1" applyBorder="1" applyAlignment="1">
      <alignment horizontal="left"/>
    </xf>
    <xf numFmtId="0" fontId="88" fillId="0" borderId="38" xfId="0" applyFont="1" applyFill="1" applyBorder="1" applyAlignment="1">
      <alignment horizontal="left"/>
    </xf>
    <xf numFmtId="0" fontId="88" fillId="0" borderId="39" xfId="0" applyFont="1" applyFill="1" applyBorder="1" applyAlignment="1">
      <alignment horizontal="left"/>
    </xf>
    <xf numFmtId="0" fontId="88" fillId="0" borderId="43" xfId="0" applyFont="1" applyFill="1" applyBorder="1" applyAlignment="1">
      <alignment horizontal="left"/>
    </xf>
    <xf numFmtId="0" fontId="88" fillId="0" borderId="21" xfId="0" applyFont="1" applyFill="1" applyBorder="1" applyAlignment="1">
      <alignment horizontal="left"/>
    </xf>
    <xf numFmtId="0" fontId="88" fillId="0" borderId="44" xfId="0" applyFont="1" applyFill="1" applyBorder="1" applyAlignment="1">
      <alignment horizontal="left"/>
    </xf>
    <xf numFmtId="0" fontId="88" fillId="0" borderId="40" xfId="0" applyFont="1" applyFill="1" applyBorder="1" applyAlignment="1">
      <alignment horizontal="left"/>
    </xf>
    <xf numFmtId="0" fontId="88" fillId="0" borderId="0" xfId="0" applyFont="1" applyFill="1" applyBorder="1" applyAlignment="1">
      <alignment horizontal="left"/>
    </xf>
    <xf numFmtId="0" fontId="88" fillId="0" borderId="41" xfId="0" applyFont="1" applyFill="1" applyBorder="1" applyAlignment="1">
      <alignment horizontal="left"/>
    </xf>
    <xf numFmtId="0" fontId="75" fillId="0" borderId="53" xfId="0" applyFont="1" applyFill="1" applyBorder="1" applyAlignment="1">
      <alignment horizontal="left" vertical="center" wrapText="1"/>
    </xf>
    <xf numFmtId="0" fontId="75" fillId="0" borderId="45" xfId="0" applyFont="1" applyFill="1" applyBorder="1" applyAlignment="1">
      <alignment horizontal="left" vertical="center" wrapText="1"/>
    </xf>
    <xf numFmtId="0" fontId="75" fillId="0" borderId="54" xfId="0" applyFont="1" applyFill="1" applyBorder="1" applyAlignment="1">
      <alignment horizontal="left" vertical="center" wrapText="1"/>
    </xf>
    <xf numFmtId="0" fontId="78" fillId="0" borderId="48" xfId="0" applyFont="1" applyBorder="1" applyAlignment="1">
      <alignment horizontal="left" vertical="center" wrapText="1"/>
    </xf>
    <xf numFmtId="0" fontId="78" fillId="0" borderId="1" xfId="0" applyFont="1" applyBorder="1" applyAlignment="1">
      <alignment horizontal="left" vertical="center" wrapText="1"/>
    </xf>
    <xf numFmtId="0" fontId="78" fillId="0" borderId="46" xfId="0" applyFont="1" applyBorder="1" applyAlignment="1">
      <alignment horizontal="left" vertical="center" wrapText="1"/>
    </xf>
    <xf numFmtId="0" fontId="78" fillId="0" borderId="55" xfId="0" applyFont="1" applyBorder="1" applyAlignment="1">
      <alignment horizontal="left" vertical="center" wrapText="1"/>
    </xf>
    <xf numFmtId="0" fontId="78" fillId="0" borderId="52" xfId="0" applyFont="1" applyBorder="1" applyAlignment="1">
      <alignment horizontal="left" vertical="center" wrapText="1"/>
    </xf>
    <xf numFmtId="0" fontId="78" fillId="0" borderId="56" xfId="0" applyFont="1" applyBorder="1" applyAlignment="1">
      <alignment horizontal="left" vertical="center" wrapText="1"/>
    </xf>
    <xf numFmtId="0" fontId="75" fillId="0"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110" fillId="0" borderId="0" xfId="0" applyFont="1" applyAlignment="1">
      <alignment horizontal="left" vertical="center" wrapText="1"/>
    </xf>
    <xf numFmtId="0" fontId="75" fillId="0" borderId="53" xfId="0" applyFont="1" applyBorder="1" applyAlignment="1">
      <alignment horizontal="center" vertical="center" wrapText="1"/>
    </xf>
    <xf numFmtId="0" fontId="75" fillId="0" borderId="49" xfId="0" applyFont="1" applyBorder="1" applyAlignment="1">
      <alignment horizontal="center" vertical="center" wrapText="1"/>
    </xf>
    <xf numFmtId="0" fontId="75" fillId="0" borderId="45" xfId="0" applyFont="1" applyBorder="1" applyAlignment="1">
      <alignment horizontal="center" vertical="center" wrapText="1"/>
    </xf>
    <xf numFmtId="0" fontId="75" fillId="0" borderId="50" xfId="0" applyFont="1" applyBorder="1" applyAlignment="1">
      <alignment horizontal="center" vertical="center" wrapText="1"/>
    </xf>
    <xf numFmtId="0" fontId="76" fillId="0" borderId="43" xfId="0" applyFont="1" applyBorder="1" applyAlignment="1">
      <alignment horizontal="center"/>
    </xf>
    <xf numFmtId="0" fontId="76" fillId="0" borderId="21" xfId="0" applyFont="1" applyBorder="1" applyAlignment="1">
      <alignment horizontal="center"/>
    </xf>
    <xf numFmtId="0" fontId="76" fillId="0" borderId="44" xfId="0" applyFont="1" applyBorder="1" applyAlignment="1">
      <alignment horizontal="center"/>
    </xf>
    <xf numFmtId="0" fontId="76" fillId="0" borderId="58" xfId="0" applyFont="1" applyBorder="1" applyAlignment="1">
      <alignment vertical="center" wrapText="1"/>
    </xf>
    <xf numFmtId="0" fontId="76" fillId="0" borderId="57" xfId="0" applyFont="1" applyBorder="1" applyAlignment="1">
      <alignment vertical="center" wrapText="1"/>
    </xf>
    <xf numFmtId="0" fontId="76" fillId="0" borderId="0" xfId="0" applyFont="1" applyBorder="1" applyAlignment="1">
      <alignment horizontal="center" wrapText="1"/>
    </xf>
    <xf numFmtId="0" fontId="76" fillId="0" borderId="48" xfId="0" applyFont="1" applyBorder="1" applyAlignment="1">
      <alignment vertical="center" wrapText="1"/>
    </xf>
    <xf numFmtId="0" fontId="76" fillId="0" borderId="49" xfId="0" applyFont="1" applyBorder="1" applyAlignment="1">
      <alignment vertical="center" wrapText="1"/>
    </xf>
    <xf numFmtId="0" fontId="76" fillId="0" borderId="1" xfId="0" applyFont="1" applyBorder="1" applyAlignment="1">
      <alignment vertical="center" wrapText="1"/>
    </xf>
    <xf numFmtId="0" fontId="76" fillId="0" borderId="50" xfId="0" applyFont="1" applyBorder="1" applyAlignment="1">
      <alignment vertical="center" wrapText="1"/>
    </xf>
    <xf numFmtId="0" fontId="77" fillId="0" borderId="0" xfId="0" applyFont="1" applyAlignment="1">
      <alignment horizontal="left" vertical="center" wrapText="1"/>
    </xf>
    <xf numFmtId="0" fontId="76" fillId="0" borderId="0" xfId="0" applyFont="1" applyBorder="1" applyAlignment="1">
      <alignment wrapText="1"/>
    </xf>
    <xf numFmtId="0" fontId="76" fillId="0" borderId="55" xfId="0" applyFont="1" applyBorder="1" applyAlignment="1">
      <alignment horizontal="center" vertical="center" wrapText="1"/>
    </xf>
    <xf numFmtId="0" fontId="76" fillId="0" borderId="60" xfId="0" applyFont="1" applyBorder="1" applyAlignment="1">
      <alignment horizontal="center" vertical="center" wrapText="1"/>
    </xf>
    <xf numFmtId="0" fontId="78" fillId="0" borderId="0" xfId="0" applyFont="1" applyFill="1" applyBorder="1" applyAlignment="1">
      <alignment horizontal="left"/>
    </xf>
    <xf numFmtId="0" fontId="78" fillId="62" borderId="0" xfId="0" applyFont="1" applyFill="1" applyBorder="1" applyAlignment="1">
      <alignment horizontal="left" vertical="center" wrapText="1"/>
    </xf>
    <xf numFmtId="0" fontId="77" fillId="62" borderId="0" xfId="0" applyFont="1" applyFill="1" applyBorder="1" applyAlignment="1">
      <alignment horizontal="left" wrapText="1"/>
    </xf>
    <xf numFmtId="0" fontId="77" fillId="0" borderId="1" xfId="0" applyFont="1" applyFill="1" applyBorder="1" applyAlignment="1">
      <alignment horizontal="center" vertical="center" wrapText="1"/>
    </xf>
    <xf numFmtId="0" fontId="77" fillId="62" borderId="0" xfId="0" applyFont="1" applyFill="1" applyBorder="1" applyAlignment="1">
      <alignment horizontal="left" vertical="center" wrapText="1"/>
    </xf>
    <xf numFmtId="0" fontId="113" fillId="0" borderId="0" xfId="0" applyFont="1" applyBorder="1" applyAlignment="1">
      <alignment horizontal="center" vertical="center"/>
    </xf>
    <xf numFmtId="0" fontId="114" fillId="0" borderId="0" xfId="0" applyFont="1" applyBorder="1" applyAlignment="1">
      <alignment horizontal="center" vertical="center"/>
    </xf>
    <xf numFmtId="0" fontId="115" fillId="0" borderId="64" xfId="0" applyFont="1" applyBorder="1" applyAlignment="1">
      <alignment horizontal="center" vertical="center"/>
    </xf>
    <xf numFmtId="0" fontId="115" fillId="0" borderId="65" xfId="0" applyFont="1" applyBorder="1" applyAlignment="1">
      <alignment horizontal="center" vertical="center"/>
    </xf>
    <xf numFmtId="0" fontId="115" fillId="0" borderId="66" xfId="0" applyFont="1" applyBorder="1" applyAlignment="1">
      <alignment horizontal="center" vertical="center"/>
    </xf>
    <xf numFmtId="0" fontId="116" fillId="0" borderId="53" xfId="0" applyFont="1" applyBorder="1" applyAlignment="1">
      <alignment horizontal="center" vertical="center" wrapText="1"/>
    </xf>
    <xf numFmtId="0" fontId="116" fillId="0" borderId="49" xfId="0" applyFont="1" applyBorder="1" applyAlignment="1">
      <alignment horizontal="center" vertical="center" wrapText="1"/>
    </xf>
    <xf numFmtId="0" fontId="76" fillId="0" borderId="1" xfId="0" applyFont="1" applyBorder="1" applyAlignment="1">
      <alignment horizontal="center" vertical="center"/>
    </xf>
    <xf numFmtId="0" fontId="76" fillId="0" borderId="0" xfId="0" applyFont="1" applyBorder="1" applyAlignment="1">
      <alignment horizontal="center" vertical="top"/>
    </xf>
    <xf numFmtId="0" fontId="77" fillId="0" borderId="1" xfId="0" applyFont="1" applyBorder="1" applyAlignment="1">
      <alignment horizontal="center" vertical="center" wrapText="1"/>
    </xf>
    <xf numFmtId="0" fontId="77" fillId="0" borderId="1" xfId="0" applyFont="1" applyBorder="1" applyAlignment="1">
      <alignment horizontal="left" vertical="center" wrapText="1"/>
    </xf>
    <xf numFmtId="0" fontId="115" fillId="0" borderId="0" xfId="0" applyFont="1" applyFill="1" applyBorder="1" applyAlignment="1">
      <alignment horizontal="left" vertical="center"/>
    </xf>
    <xf numFmtId="0" fontId="119" fillId="0" borderId="0" xfId="0" applyFont="1" applyFill="1" applyBorder="1" applyAlignment="1">
      <alignment horizontal="left" vertical="center"/>
    </xf>
    <xf numFmtId="0" fontId="120" fillId="0" borderId="0" xfId="0" applyFont="1" applyFill="1" applyBorder="1" applyAlignment="1">
      <alignment horizontal="left" vertical="center"/>
    </xf>
    <xf numFmtId="0" fontId="119" fillId="0" borderId="0" xfId="0" applyFont="1" applyFill="1" applyBorder="1" applyAlignment="1">
      <alignment vertical="center" wrapText="1"/>
    </xf>
    <xf numFmtId="0" fontId="120" fillId="0" borderId="0" xfId="0" applyFont="1" applyFill="1" applyBorder="1" applyAlignment="1">
      <alignment horizontal="right" vertical="center"/>
    </xf>
    <xf numFmtId="0" fontId="121" fillId="0" borderId="0" xfId="0" applyFont="1" applyBorder="1"/>
    <xf numFmtId="0" fontId="116" fillId="0" borderId="15" xfId="0" applyFont="1" applyFill="1" applyBorder="1" applyAlignment="1">
      <alignment vertical="center"/>
    </xf>
    <xf numFmtId="0" fontId="120" fillId="0" borderId="1" xfId="0" applyFont="1" applyFill="1" applyBorder="1" applyAlignment="1">
      <alignment horizontal="center" vertical="center" wrapText="1"/>
    </xf>
    <xf numFmtId="0" fontId="122" fillId="0" borderId="0" xfId="0" applyFont="1"/>
    <xf numFmtId="0" fontId="116" fillId="0" borderId="1" xfId="0" applyFont="1" applyFill="1" applyBorder="1" applyAlignment="1">
      <alignment horizontal="center" vertical="center" wrapText="1"/>
    </xf>
    <xf numFmtId="0" fontId="120" fillId="0" borderId="2" xfId="0" applyFont="1" applyFill="1" applyBorder="1" applyAlignment="1">
      <alignment horizontal="left" vertical="center" wrapText="1"/>
    </xf>
    <xf numFmtId="0" fontId="120" fillId="0" borderId="3" xfId="0" applyFont="1" applyFill="1" applyBorder="1" applyAlignment="1">
      <alignment horizontal="left" vertical="center" wrapText="1"/>
    </xf>
    <xf numFmtId="0" fontId="120" fillId="0" borderId="4" xfId="0" applyFont="1" applyFill="1" applyBorder="1" applyAlignment="1">
      <alignment horizontal="left" vertical="center" wrapText="1"/>
    </xf>
    <xf numFmtId="0" fontId="121" fillId="0" borderId="0" xfId="0" applyFont="1"/>
    <xf numFmtId="0" fontId="112" fillId="0" borderId="1" xfId="0" applyFont="1" applyFill="1" applyBorder="1" applyAlignment="1">
      <alignment horizontal="center" vertical="center" wrapText="1"/>
    </xf>
    <xf numFmtId="0" fontId="112" fillId="0" borderId="1" xfId="0" applyFont="1" applyFill="1" applyBorder="1" applyAlignment="1">
      <alignment vertical="center" wrapText="1"/>
    </xf>
    <xf numFmtId="2" fontId="116" fillId="62" borderId="1" xfId="0" applyNumberFormat="1" applyFont="1" applyFill="1" applyBorder="1" applyAlignment="1">
      <alignment vertical="center"/>
    </xf>
    <xf numFmtId="0" fontId="121" fillId="0" borderId="0" xfId="0" applyFont="1" applyAlignment="1">
      <alignment vertical="center"/>
    </xf>
    <xf numFmtId="2" fontId="116" fillId="62" borderId="1" xfId="0" applyNumberFormat="1" applyFont="1" applyFill="1" applyBorder="1" applyAlignment="1">
      <alignment vertical="center" wrapText="1"/>
    </xf>
    <xf numFmtId="2" fontId="116" fillId="0" borderId="1" xfId="0" applyNumberFormat="1" applyFont="1" applyFill="1" applyBorder="1" applyAlignment="1">
      <alignment vertical="center"/>
    </xf>
    <xf numFmtId="2" fontId="116" fillId="0" borderId="1" xfId="0" applyNumberFormat="1" applyFont="1" applyFill="1" applyBorder="1" applyAlignment="1">
      <alignment vertical="center" wrapText="1"/>
    </xf>
    <xf numFmtId="0" fontId="121" fillId="0" borderId="0" xfId="0" applyFont="1" applyAlignment="1">
      <alignment horizontal="center" vertical="center"/>
    </xf>
    <xf numFmtId="0" fontId="125" fillId="0" borderId="0" xfId="0" applyFont="1"/>
    <xf numFmtId="0" fontId="115" fillId="0" borderId="0" xfId="0" applyFont="1" applyAlignment="1">
      <alignment horizontal="left" vertical="center"/>
    </xf>
    <xf numFmtId="0" fontId="116" fillId="0" borderId="0" xfId="0" applyFont="1" applyAlignment="1">
      <alignment vertical="center"/>
    </xf>
    <xf numFmtId="0" fontId="115" fillId="0" borderId="0" xfId="0" applyFont="1" applyAlignment="1">
      <alignment horizontal="right" vertical="center"/>
    </xf>
    <xf numFmtId="0" fontId="116" fillId="64" borderId="64" xfId="0" applyFont="1" applyFill="1" applyBorder="1" applyAlignment="1">
      <alignment horizontal="center" vertical="center"/>
    </xf>
    <xf numFmtId="0" fontId="116" fillId="64" borderId="65" xfId="0" applyFont="1" applyFill="1" applyBorder="1" applyAlignment="1">
      <alignment horizontal="center" vertical="center" wrapText="1"/>
    </xf>
    <xf numFmtId="0" fontId="116" fillId="64" borderId="65" xfId="0" applyFont="1" applyFill="1" applyBorder="1" applyAlignment="1">
      <alignment horizontal="center" vertical="center" wrapText="1"/>
    </xf>
    <xf numFmtId="0" fontId="116" fillId="64" borderId="45" xfId="0" applyFont="1" applyFill="1" applyBorder="1" applyAlignment="1">
      <alignment horizontal="center" vertical="center" wrapText="1"/>
    </xf>
    <xf numFmtId="0" fontId="116" fillId="64" borderId="54" xfId="0" applyFont="1" applyFill="1" applyBorder="1" applyAlignment="1">
      <alignment horizontal="center" vertical="center" wrapText="1"/>
    </xf>
    <xf numFmtId="0" fontId="116" fillId="64" borderId="60" xfId="0" applyFont="1" applyFill="1" applyBorder="1" applyAlignment="1">
      <alignment horizontal="center" vertical="center"/>
    </xf>
    <xf numFmtId="0" fontId="116" fillId="64" borderId="68" xfId="0" applyFont="1" applyFill="1" applyBorder="1" applyAlignment="1">
      <alignment horizontal="center" vertical="center" wrapText="1"/>
    </xf>
    <xf numFmtId="0" fontId="126" fillId="64" borderId="50" xfId="0" applyFont="1" applyFill="1" applyBorder="1" applyAlignment="1">
      <alignment horizontal="center" vertical="center" wrapText="1"/>
    </xf>
    <xf numFmtId="0" fontId="126" fillId="64" borderId="59" xfId="0" applyFont="1" applyFill="1" applyBorder="1" applyAlignment="1">
      <alignment horizontal="center" vertical="center" wrapText="1"/>
    </xf>
    <xf numFmtId="0" fontId="127" fillId="0" borderId="0" xfId="0" applyFont="1"/>
    <xf numFmtId="0" fontId="116" fillId="0" borderId="53" xfId="0" applyFont="1" applyFill="1" applyBorder="1" applyAlignment="1">
      <alignment horizontal="center" vertical="center"/>
    </xf>
    <xf numFmtId="0" fontId="112" fillId="0" borderId="45" xfId="0" applyFont="1" applyFill="1" applyBorder="1" applyAlignment="1">
      <alignment vertical="center"/>
    </xf>
    <xf numFmtId="2" fontId="112" fillId="0" borderId="45" xfId="0" applyNumberFormat="1" applyFont="1" applyFill="1" applyBorder="1" applyAlignment="1">
      <alignment vertical="center"/>
    </xf>
    <xf numFmtId="2" fontId="112" fillId="0" borderId="54" xfId="0" applyNumberFormat="1" applyFont="1" applyFill="1" applyBorder="1" applyAlignment="1">
      <alignment vertical="center"/>
    </xf>
    <xf numFmtId="0" fontId="125" fillId="0" borderId="0" xfId="0" applyFont="1" applyAlignment="1">
      <alignment vertical="center"/>
    </xf>
    <xf numFmtId="2" fontId="125" fillId="0" borderId="0" xfId="0" applyNumberFormat="1" applyFont="1" applyFill="1" applyAlignment="1">
      <alignment vertical="center"/>
    </xf>
    <xf numFmtId="0" fontId="116" fillId="0" borderId="48" xfId="0" applyFont="1" applyFill="1" applyBorder="1" applyAlignment="1">
      <alignment horizontal="center" vertical="center"/>
    </xf>
    <xf numFmtId="0" fontId="112" fillId="0" borderId="1" xfId="0" applyFont="1" applyFill="1" applyBorder="1" applyAlignment="1">
      <alignment vertical="center"/>
    </xf>
    <xf numFmtId="2" fontId="112" fillId="0" borderId="1" xfId="0" applyNumberFormat="1" applyFont="1" applyFill="1" applyBorder="1" applyAlignment="1">
      <alignment vertical="center"/>
    </xf>
    <xf numFmtId="2" fontId="112" fillId="0" borderId="46" xfId="0" applyNumberFormat="1" applyFont="1" applyFill="1" applyBorder="1" applyAlignment="1">
      <alignment vertical="center"/>
    </xf>
    <xf numFmtId="0" fontId="125" fillId="0" borderId="0" xfId="0" applyFont="1" applyFill="1" applyAlignment="1">
      <alignment vertical="center"/>
    </xf>
    <xf numFmtId="0" fontId="116" fillId="64" borderId="1" xfId="0" applyFont="1" applyFill="1" applyBorder="1" applyAlignment="1">
      <alignment horizontal="center" vertical="center"/>
    </xf>
    <xf numFmtId="2" fontId="116" fillId="64" borderId="1" xfId="0" applyNumberFormat="1" applyFont="1" applyFill="1" applyBorder="1" applyAlignment="1">
      <alignment vertical="center"/>
    </xf>
    <xf numFmtId="2" fontId="116" fillId="64" borderId="46" xfId="0" applyNumberFormat="1" applyFont="1" applyFill="1" applyBorder="1" applyAlignment="1">
      <alignment vertical="center"/>
    </xf>
    <xf numFmtId="0" fontId="128" fillId="0" borderId="0" xfId="0" applyFont="1" applyAlignment="1">
      <alignment vertical="center"/>
    </xf>
    <xf numFmtId="2" fontId="128" fillId="0" borderId="0" xfId="0" applyNumberFormat="1" applyFont="1" applyFill="1" applyAlignment="1">
      <alignment vertical="center"/>
    </xf>
    <xf numFmtId="0" fontId="128" fillId="0" borderId="0" xfId="0" applyFont="1" applyFill="1" applyAlignment="1">
      <alignment vertical="center"/>
    </xf>
    <xf numFmtId="0" fontId="116" fillId="64" borderId="48" xfId="0" applyFont="1" applyFill="1" applyBorder="1" applyAlignment="1">
      <alignment horizontal="center" vertical="center" wrapText="1"/>
    </xf>
    <xf numFmtId="0" fontId="116" fillId="64" borderId="1" xfId="0" applyFont="1" applyFill="1" applyBorder="1" applyAlignment="1">
      <alignment vertical="center"/>
    </xf>
    <xf numFmtId="0" fontId="116" fillId="64" borderId="49" xfId="0" applyFont="1" applyFill="1" applyBorder="1" applyAlignment="1">
      <alignment horizontal="center" vertical="center" wrapText="1"/>
    </xf>
    <xf numFmtId="0" fontId="116" fillId="64" borderId="50" xfId="0" applyFont="1" applyFill="1" applyBorder="1" applyAlignment="1">
      <alignment horizontal="center" vertical="center"/>
    </xf>
    <xf numFmtId="2" fontId="116" fillId="64" borderId="50" xfId="0" applyNumberFormat="1" applyFont="1" applyFill="1" applyBorder="1" applyAlignment="1">
      <alignment vertical="center"/>
    </xf>
    <xf numFmtId="2" fontId="116" fillId="64" borderId="59" xfId="0" applyNumberFormat="1" applyFont="1" applyFill="1" applyBorder="1" applyAlignment="1">
      <alignment vertical="center"/>
    </xf>
    <xf numFmtId="2" fontId="128" fillId="60" borderId="0" xfId="0" applyNumberFormat="1" applyFont="1" applyFill="1" applyAlignment="1">
      <alignment vertical="center"/>
    </xf>
    <xf numFmtId="2" fontId="125" fillId="0" borderId="0" xfId="0" applyNumberFormat="1" applyFont="1"/>
    <xf numFmtId="2" fontId="125" fillId="0" borderId="0" xfId="0" applyNumberFormat="1" applyFont="1" applyFill="1"/>
    <xf numFmtId="0" fontId="125" fillId="0" borderId="1" xfId="0" applyFont="1" applyBorder="1" applyAlignment="1">
      <alignment horizontal="center" vertical="center"/>
    </xf>
    <xf numFmtId="0" fontId="125" fillId="0" borderId="35" xfId="0" applyFont="1" applyBorder="1" applyAlignment="1">
      <alignment horizontal="center"/>
    </xf>
    <xf numFmtId="2" fontId="125" fillId="0" borderId="14" xfId="0" applyNumberFormat="1" applyFont="1" applyBorder="1" applyAlignment="1">
      <alignment horizontal="center"/>
    </xf>
    <xf numFmtId="2" fontId="125" fillId="0" borderId="69" xfId="0" applyNumberFormat="1" applyFont="1" applyBorder="1" applyAlignment="1">
      <alignment horizontal="center"/>
    </xf>
    <xf numFmtId="2" fontId="125" fillId="0" borderId="47" xfId="0" applyNumberFormat="1" applyFont="1" applyBorder="1"/>
    <xf numFmtId="0" fontId="125" fillId="0" borderId="70" xfId="0" applyFont="1" applyBorder="1" applyAlignment="1">
      <alignment horizontal="center"/>
    </xf>
    <xf numFmtId="2" fontId="125" fillId="0" borderId="0" xfId="0" applyNumberFormat="1" applyFont="1" applyBorder="1" applyAlignment="1">
      <alignment horizontal="center"/>
    </xf>
    <xf numFmtId="2" fontId="125" fillId="0" borderId="71" xfId="0" applyNumberFormat="1" applyFont="1" applyBorder="1" applyAlignment="1">
      <alignment horizontal="center"/>
    </xf>
    <xf numFmtId="2" fontId="125" fillId="0" borderId="1" xfId="0" applyNumberFormat="1" applyFont="1" applyBorder="1"/>
    <xf numFmtId="0" fontId="125" fillId="0" borderId="36" xfId="0" applyFont="1" applyBorder="1" applyAlignment="1">
      <alignment horizontal="center"/>
    </xf>
    <xf numFmtId="2" fontId="125" fillId="0" borderId="15" xfId="0" applyNumberFormat="1" applyFont="1" applyBorder="1" applyAlignment="1">
      <alignment horizontal="center"/>
    </xf>
    <xf numFmtId="2" fontId="125" fillId="0" borderId="72" xfId="0" applyNumberFormat="1" applyFont="1" applyBorder="1" applyAlignment="1">
      <alignment horizontal="center"/>
    </xf>
  </cellXfs>
  <cellStyles count="27256">
    <cellStyle name="??                          " xfId="5"/>
    <cellStyle name="??                           1" xfId="6"/>
    <cellStyle name="??                          _T&amp;D Data 2005-06 Onwards Database master" xfId="7"/>
    <cellStyle name="??_kc-elec system check list" xfId="8"/>
    <cellStyle name="_% A'ity of lines of Achhalia for JAN-06" xfId="26139"/>
    <cellStyle name="_% A'ity of lines of Achhalia for JAN-06_JGY BM Cross FDR" xfId="26140"/>
    <cellStyle name="_(H)(7)(B)INTRP.LINE" xfId="26141"/>
    <cellStyle name="_(H)(7)(B)INTRP.LINE_Activity since Feb-2008" xfId="26142"/>
    <cellStyle name="_(H)(7)(B)INTRP.LINE_Activity since Feb-2008_JGY BM Cross FDR" xfId="26143"/>
    <cellStyle name="_(H)(7)(B)INTRP.LINE_Book1" xfId="26144"/>
    <cellStyle name="_(H)(7)(B)INTRP.LINE_Breaker timing test" xfId="26145"/>
    <cellStyle name="_(H)(7)(B)INTRP.LINE_Breaker timing test_JGY BM Cross FDR" xfId="26146"/>
    <cellStyle name="_(H)(7)(B)INTRP.LINE_Copy of Zone- Formate for meeting 15.7.08" xfId="26147"/>
    <cellStyle name="_(H)(7)(B)INTRP.LINE_Copy of Zone- Formate for meeting 30.8.08" xfId="26148"/>
    <cellStyle name="_(H)(7)(B)INTRP.LINE_Copy of Zone- Formate for meeting 30.9.08" xfId="26149"/>
    <cellStyle name="_(H)(7)(B)INTRP.LINE_MD Visit - 10.9.08" xfId="26150"/>
    <cellStyle name="_(H)(7)(B)INTRP.LINE_Project Meeting-8.7.08" xfId="26151"/>
    <cellStyle name="_12.EA MARCH 2006 " xfId="26152"/>
    <cellStyle name="_12.EA MARCH 2006 _JGY BM Cross FDR" xfId="26153"/>
    <cellStyle name="_16 LOAD DATA REVIEW POINT -16" xfId="26154"/>
    <cellStyle name="_16 LOAD DATA REVIEW POINT -16_JGY BM Cross FDR" xfId="26155"/>
    <cellStyle name="_2008-09 augmentation" xfId="26156"/>
    <cellStyle name="_2008-09 augmentation_JGY BM Cross FDR" xfId="26157"/>
    <cellStyle name="_24 11 KV VCB DETAIL POINT -24" xfId="26158"/>
    <cellStyle name="_24 11 KV VCB DETAIL POINT -24_JGY BM Cross FDR" xfId="26159"/>
    <cellStyle name="_24A 11KV SS WISE  BREAKER POINT-24 A" xfId="26160"/>
    <cellStyle name="_24A 11KV SS WISE  BREAKER POINT-24 A_JGY BM Cross FDR" xfId="26161"/>
    <cellStyle name="_2nd Qtr. max. load .PRINT" xfId="26162"/>
    <cellStyle name="_34  T &amp; D LOSSES POINT 34" xfId="26163"/>
    <cellStyle name="_34  T &amp; D LOSSES POINT 34_JGY BM Cross FDR" xfId="26164"/>
    <cellStyle name="_3RDV QTRLOAD data" xfId="26165"/>
    <cellStyle name="_3RDV QTRLOAD data_Activity since Feb-2008" xfId="26166"/>
    <cellStyle name="_3RDV QTRLOAD data_Activity since Feb-2008_JGY BM Cross FDR" xfId="26167"/>
    <cellStyle name="_3RDV QTRLOAD data_Gondal(REC)-after S'nagar" xfId="26168"/>
    <cellStyle name="_3RDV QTRLOAD data_Zone-summary" xfId="26169"/>
    <cellStyle name="_3RDV QTRLOAD data_Zone-summary_JGY BM Cross FDR" xfId="26170"/>
    <cellStyle name="_5.11.07" xfId="26171"/>
    <cellStyle name="_5.11.07_Activity since Feb-2008" xfId="26172"/>
    <cellStyle name="_5.11.07_Activity since Feb-2008_JGY BM Cross FDR" xfId="26173"/>
    <cellStyle name="_5.11.07_ANNEXURE-PERFORMANCE" xfId="26174"/>
    <cellStyle name="_5.11.07_ANNEXURE-PERFORMANCE_Activity since Feb-2008" xfId="26175"/>
    <cellStyle name="_5.11.07_ANNEXURE-PERFORMANCE_Activity since Feb-2008_JGY BM Cross FDR" xfId="26176"/>
    <cellStyle name="_5.11.07_Book1" xfId="26177"/>
    <cellStyle name="_5.11.07_Book3" xfId="26178"/>
    <cellStyle name="_5.11.07_lines coverd in R &amp; M for 2007-08 and 2008-09" xfId="26179"/>
    <cellStyle name="_5.11.07_lines coverd in R &amp; M for 2007-08 and 2008-09_JGY BM Cross FDR" xfId="26180"/>
    <cellStyle name="_5.11.07_Zone-summary" xfId="26181"/>
    <cellStyle name="_5.11.07_Zone-summary_JGY BM Cross FDR" xfId="26182"/>
    <cellStyle name="_66 132kv Interruption" xfId="26183"/>
    <cellStyle name="_66 132kv Interruption_JGY BM Cross FDR" xfId="26184"/>
    <cellStyle name="_8.2 and 8.1" xfId="26185"/>
    <cellStyle name="_8.2 and 8.1_JGY BM Cross FDR" xfId="26186"/>
    <cellStyle name="_Accd Dec - PAR" xfId="9"/>
    <cellStyle name="_Accd Dec - PAR 2" xfId="10"/>
    <cellStyle name="_Accd Dec - PAR 3" xfId="11"/>
    <cellStyle name="_Accd Dec - PAR 4" xfId="12"/>
    <cellStyle name="_Accd Dec - PAR_JGY BM Cross FDR" xfId="26187"/>
    <cellStyle name="_Accd upto respective Month" xfId="13"/>
    <cellStyle name="_Accd upto respective Month 2" xfId="14"/>
    <cellStyle name="_Accd upto respective Month 3" xfId="15"/>
    <cellStyle name="_Accd upto respective Month 4" xfId="16"/>
    <cellStyle name="_Accd upto respective Month_JGY BM Cross FDR" xfId="26188"/>
    <cellStyle name="_All April - 07" xfId="26189"/>
    <cellStyle name="_All April - 07_JGY BM Cross FDR" xfId="26190"/>
    <cellStyle name="_All Feb.-07" xfId="26191"/>
    <cellStyle name="_All Feb.-07_JGY BM Cross FDR" xfId="26192"/>
    <cellStyle name="_All Jan.-07" xfId="26193"/>
    <cellStyle name="_All Jan.-07_JGY BM Cross FDR" xfId="26194"/>
    <cellStyle name="_All July - 07" xfId="26195"/>
    <cellStyle name="_All July - 07_JGY BM Cross FDR" xfId="26196"/>
    <cellStyle name="_All June - 07" xfId="26197"/>
    <cellStyle name="_All June - 07_JGY BM Cross FDR" xfId="26198"/>
    <cellStyle name="_All March-07" xfId="26199"/>
    <cellStyle name="_All March-07_JGY BM Cross FDR" xfId="26200"/>
    <cellStyle name="_All May - 07" xfId="26201"/>
    <cellStyle name="_All May - 07_JGY BM Cross FDR" xfId="26202"/>
    <cellStyle name="_All Nov.-06" xfId="26203"/>
    <cellStyle name="_All Nov.-06_JGY BM Cross FDR" xfId="26204"/>
    <cellStyle name="_All Oct - 07" xfId="26205"/>
    <cellStyle name="_All Oct - 07_JGY BM Cross FDR" xfId="26206"/>
    <cellStyle name="_All Sept - 07" xfId="26207"/>
    <cellStyle name="_All Sept - 07_JGY BM Cross FDR" xfId="26208"/>
    <cellStyle name="_AMR" xfId="26209"/>
    <cellStyle name="_AMR_Gondal(REC)-after S'nagar" xfId="26210"/>
    <cellStyle name="_AMR_JGY BM Cross FDR" xfId="26211"/>
    <cellStyle name="_ANJ" xfId="26212"/>
    <cellStyle name="_ANJ_Gondal(REC)-after S'nagar" xfId="26213"/>
    <cellStyle name="_ANJ_JGY BM Cross FDR" xfId="26214"/>
    <cellStyle name="_ANNEXURE-PERFORMANCE" xfId="26215"/>
    <cellStyle name="_ANNEXURE-PERFORMANCE_JGY BM Cross FDR" xfId="26216"/>
    <cellStyle name="_APFC 26.08.09" xfId="17"/>
    <cellStyle name="_APFC 26.08.09 2" xfId="18"/>
    <cellStyle name="_APFC 26.08.09 3" xfId="19"/>
    <cellStyle name="_APFC 26.08.09 4" xfId="20"/>
    <cellStyle name="_APFC Database" xfId="21"/>
    <cellStyle name="_APFC Database 2" xfId="22"/>
    <cellStyle name="_APFC Database 3" xfId="23"/>
    <cellStyle name="_APFC Database 4" xfId="24"/>
    <cellStyle name="_APFC Detail ON 25.01.08" xfId="25"/>
    <cellStyle name="_APFC Detail ON 25.01.08 2" xfId="26"/>
    <cellStyle name="_APFC Detail ON 25.01.08 3" xfId="27"/>
    <cellStyle name="_APFC Detail ON 25.01.08 4" xfId="28"/>
    <cellStyle name="_APFC Detail ON 25.01.08_JGY BM Cross FDR" xfId="26217"/>
    <cellStyle name="_APFC details for MOSE meeting 25.07.09" xfId="29"/>
    <cellStyle name="_APFC details for MOSE meeting 25.07.09 2" xfId="30"/>
    <cellStyle name="_APFC details for MOSE meeting 25.07.09 3" xfId="31"/>
    <cellStyle name="_APFC details for MOSE meeting 25.07.09 4" xfId="32"/>
    <cellStyle name="_APFC FEEDBACK REPORT1" xfId="33"/>
    <cellStyle name="_APFC FEEDBACK REPORT1 2" xfId="34"/>
    <cellStyle name="_APFC FEEDBACK REPORT1 3" xfId="35"/>
    <cellStyle name="_APFC FEEDBACK REPORT1 4" xfId="36"/>
    <cellStyle name="_APFC FEEDBACK REPORT1_JGY BM Cross FDR" xfId="26218"/>
    <cellStyle name="_APFC PERFORMANCE - 21.01.08 PBR" xfId="37"/>
    <cellStyle name="_APFC PERFORMANCE - 21.01.08 PBR 2" xfId="38"/>
    <cellStyle name="_APFC PERFORMANCE - 21.01.08 PBR 3" xfId="39"/>
    <cellStyle name="_APFC PERFORMANCE - 21.01.08 PBR 4" xfId="40"/>
    <cellStyle name="_APFC PERFORMANCE - 21.01.08 PBR_JGY BM Cross FDR" xfId="26219"/>
    <cellStyle name="_April-07" xfId="26220"/>
    <cellStyle name="_April-07_JGY BM Cross FDR" xfId="26221"/>
    <cellStyle name="_As on 05.11.06" xfId="26222"/>
    <cellStyle name="_As on 05.11.06_Activity since Feb-2008" xfId="26223"/>
    <cellStyle name="_As on 05.11.06_Activity since Feb-2008_JGY BM Cross FDR" xfId="26224"/>
    <cellStyle name="_As on 05.11.06_Book1" xfId="26225"/>
    <cellStyle name="_As on 05.11.06_Breaker timing test" xfId="26226"/>
    <cellStyle name="_As on 05.11.06_Breaker timing test_JGY BM Cross FDR" xfId="26227"/>
    <cellStyle name="_As on 05.11.06_Copy of Zone- Formate for meeting 15.7.08" xfId="26228"/>
    <cellStyle name="_As on 05.11.06_Copy of Zone- Formate for meeting 30.8.08" xfId="26229"/>
    <cellStyle name="_As on 05.11.06_Copy of Zone- Formate for meeting 30.9.08" xfId="26230"/>
    <cellStyle name="_As on 05.11.06_EC - Zone with reason" xfId="26231"/>
    <cellStyle name="_As on 05.11.06_Gondal(REC)-after S'nagar" xfId="26232"/>
    <cellStyle name="_As on 05.11.06_MD Visit - 10.9.08" xfId="26233"/>
    <cellStyle name="_As on 05.11.06_Project Meeting-8.7.08" xfId="26234"/>
    <cellStyle name="_augmentation 2007-08" xfId="26235"/>
    <cellStyle name="_augmentation 2007-08_JGY BM Cross FDR" xfId="26236"/>
    <cellStyle name="_Augmentation 2008-09" xfId="26237"/>
    <cellStyle name="_Augmentation 2008-09_Activity since Feb-2008" xfId="26238"/>
    <cellStyle name="_Augmentation 2008-09_Activity since Feb-2008_JGY BM Cross FDR" xfId="26239"/>
    <cellStyle name="_Augmentation 2008-09_Zone-summary" xfId="26240"/>
    <cellStyle name="_Augmentation 2008-09_Zone-summary_JGY BM Cross FDR" xfId="26241"/>
    <cellStyle name="_Aux.cons" xfId="41"/>
    <cellStyle name="_Aux.cons 2" xfId="42"/>
    <cellStyle name="_Aux.cons 3" xfId="43"/>
    <cellStyle name="_Aux.cons 4" xfId="44"/>
    <cellStyle name="_Aux.cons_cum-JUL09" xfId="26242"/>
    <cellStyle name="_Aux.cons_cum-JUN09" xfId="26243"/>
    <cellStyle name="_Aux.cons_cum-NOV09" xfId="26244"/>
    <cellStyle name="_Aux.cons_cum-OCT09" xfId="26245"/>
    <cellStyle name="_Aux.cons_cum-SEP09" xfId="26246"/>
    <cellStyle name="_Aux.cons_Format mat req 08-09" xfId="26247"/>
    <cellStyle name="_Aux.cons_LOSS DATA NOV-09" xfId="26248"/>
    <cellStyle name="_Aux.cons_loss projection" xfId="26249"/>
    <cellStyle name="_Aux.cons_New MIS Sheets" xfId="45"/>
    <cellStyle name="_Aux.cons_se conf tnd compr" xfId="26250"/>
    <cellStyle name="_Availability Aug.-07" xfId="26251"/>
    <cellStyle name="_Availability Aug.-07_JGY BM Cross FDR" xfId="26252"/>
    <cellStyle name="_Availability Jan.-08" xfId="26253"/>
    <cellStyle name="_Availability Jan.-08_JGY BM Cross FDR" xfId="26254"/>
    <cellStyle name="_Availability July-07" xfId="26255"/>
    <cellStyle name="_Availability July-07_JGY BM Cross FDR" xfId="26256"/>
    <cellStyle name="_Availability Oct.-07" xfId="26257"/>
    <cellStyle name="_Availability Oct.-07_JGY BM Cross FDR" xfId="26258"/>
    <cellStyle name="_Availability Sept.-07" xfId="26259"/>
    <cellStyle name="_Availability Sept.-07_JGY BM Cross FDR" xfId="26260"/>
    <cellStyle name="_Bharuch April-06_T_D" xfId="26261"/>
    <cellStyle name="_Bharuch April-06_T_D_JGY BM Cross FDR" xfId="26262"/>
    <cellStyle name="_BharuchMarch-06_T_D" xfId="26263"/>
    <cellStyle name="_BharuchMarch-06_T_D_JGY BM Cross FDR" xfId="26264"/>
    <cellStyle name="_Breaker timing test" xfId="26265"/>
    <cellStyle name="_Breaker timing test_JGY BM Cross FDR" xfId="26266"/>
    <cellStyle name="_BRH" xfId="26267"/>
    <cellStyle name="_BRH_JGY BM Cross FDR" xfId="26268"/>
    <cellStyle name="_Cause Analyses as per Inv. Report" xfId="46"/>
    <cellStyle name="_Cause Analyses as per Inv. Report 2" xfId="47"/>
    <cellStyle name="_Cause Analyses as per Inv. Report 3" xfId="48"/>
    <cellStyle name="_Cause Analyses as per Inv. Report 4" xfId="49"/>
    <cellStyle name="_Cent.Sect" xfId="50"/>
    <cellStyle name="_Cent.Sect 2" xfId="51"/>
    <cellStyle name="_Cent.Sect 3" xfId="52"/>
    <cellStyle name="_Cent.Sect 4" xfId="53"/>
    <cellStyle name="_Cent.Sect_cum-JUL09" xfId="26269"/>
    <cellStyle name="_Cent.Sect_cum-JUN09" xfId="26270"/>
    <cellStyle name="_Cent.Sect_cum-NOV09" xfId="26271"/>
    <cellStyle name="_Cent.Sect_cum-OCT09" xfId="26272"/>
    <cellStyle name="_Cent.Sect_cum-SEP09" xfId="26273"/>
    <cellStyle name="_Cent.Sect_Format mat req 08-09" xfId="26274"/>
    <cellStyle name="_Cent.Sect_LOSS DATA NOV-09" xfId="26275"/>
    <cellStyle name="_Cent.Sect_loss projection" xfId="26276"/>
    <cellStyle name="_Cent.Sect_New MIS Sheets" xfId="54"/>
    <cellStyle name="_Cent.Sect_se conf tnd compr" xfId="26277"/>
    <cellStyle name="_Circle as a whole T&amp;D losses  April-05 to Feb-06" xfId="26278"/>
    <cellStyle name="_Circle as a whole T&amp;D losses  April-05 to Feb-06_JGY BM Cross FDR" xfId="26279"/>
    <cellStyle name="_CIRCLE FINAL R&amp;M SUMMARY (Brh, Meh, GDLZone)" xfId="26280"/>
    <cellStyle name="_CIRCLE FINAL R&amp;M SUMMARY (Brh, Meh, GDLZone)_JGY BM Cross FDR" xfId="26281"/>
    <cellStyle name="_CO MAX MVA 2007-08 1,2,3,4 QTR" xfId="26282"/>
    <cellStyle name="_CO MAX MVA 2007-08 1,2,3,4 QTR_JGY BM Cross FDR" xfId="26283"/>
    <cellStyle name="_CO MAX MVA 2007-08 III QTR" xfId="26284"/>
    <cellStyle name="_CO MAX MVA 2007-08 III QTR_JGY BM Cross FDR" xfId="26285"/>
    <cellStyle name="_CO SUBMISSION" xfId="26286"/>
    <cellStyle name="_CO SUBMISSION_JGY BM Cross FDR" xfId="26287"/>
    <cellStyle name="_COSTAL LINES" xfId="26288"/>
    <cellStyle name="_Costal lines_5.11.07" xfId="26289"/>
    <cellStyle name="_Costal lines_5.11.07_Activity since Feb-2008" xfId="26290"/>
    <cellStyle name="_Costal lines_5.11.07_Activity since Feb-2008_JGY BM Cross FDR" xfId="26291"/>
    <cellStyle name="_Costal lines_5.11.07_Book1" xfId="26292"/>
    <cellStyle name="_Costal lines_5.11.07_Copy of Zone- Formate for meeting 15.7.08" xfId="26293"/>
    <cellStyle name="_Costal lines_5.11.07_Copy of Zone- Formate for meeting 30.8.08" xfId="26294"/>
    <cellStyle name="_Costal lines_5.11.07_Copy of Zone- Formate for meeting 30.9.08" xfId="26295"/>
    <cellStyle name="_Costal lines_5.11.07_Gondal Zone Dtd.23.6.08" xfId="26296"/>
    <cellStyle name="_Costal lines_5.11.07_Gondal Zone Dtd.23.6.08_JGY BM Cross FDR" xfId="26297"/>
    <cellStyle name="_Costal lines_5.11.07_lines coverd in R &amp; M for 2007-08 and 2008-09" xfId="26298"/>
    <cellStyle name="_Costal lines_5.11.07_lines coverd in R &amp; M for 2007-08 and 2008-09_JGY BM Cross FDR" xfId="26299"/>
    <cellStyle name="_Costal lines_5.11.07_MD Visit - 10.9.08" xfId="26300"/>
    <cellStyle name="_Costal lines_5.11.07_Project Meeting-8.7.08" xfId="26301"/>
    <cellStyle name="_Costal lines_5.11.07_Zone-summary" xfId="26302"/>
    <cellStyle name="_Costal lines_5.11.07_Zone-summary_JGY BM Cross FDR" xfId="26303"/>
    <cellStyle name="_COSTAL LINES_ANNEXURE-PERFORMANCE" xfId="26304"/>
    <cellStyle name="_COSTAL LINES_ANNEXURE-PERFORMANCE_Activity since Feb-2008" xfId="26305"/>
    <cellStyle name="_COSTAL LINES_ANNEXURE-PERFORMANCE_Activity since Feb-2008_JGY BM Cross FDR" xfId="26306"/>
    <cellStyle name="_COSTAL LINES_Book1" xfId="26307"/>
    <cellStyle name="_COSTAL LINES_Book3" xfId="26308"/>
    <cellStyle name="_Costal lines_costal progress 1.2.08" xfId="26309"/>
    <cellStyle name="_Costal lines_costal progress 1.2.08_JGY BM Cross FDR" xfId="26310"/>
    <cellStyle name="_Costal lines_Gondal progrss report 12.5.08" xfId="26311"/>
    <cellStyle name="_Costal lines_Gondal progrss report 12.5.08_JGY BM Cross FDR" xfId="26312"/>
    <cellStyle name="_Costal lines_GONDAL ZONE" xfId="26313"/>
    <cellStyle name="_Costal lines_Gondal Zone Bar Chart Coastal Area" xfId="26314"/>
    <cellStyle name="_Costal lines_Gondal Zone Bar Chart Coastal Area_Activity since Feb-2008" xfId="26315"/>
    <cellStyle name="_Costal lines_Gondal Zone Bar Chart Coastal Area_Activity since Feb-2008_JGY BM Cross FDR" xfId="26316"/>
    <cellStyle name="_Costal lines_Gondal Zone Bar Chart Coastal Area_Monthly progress of ss &amp; line Jun-08" xfId="26317"/>
    <cellStyle name="_Costal lines_Gondal Zone Bar Chart Coastal Area_Monthly progress of ss &amp; line Jun-08_JGY BM Cross FDR" xfId="26318"/>
    <cellStyle name="_Costal lines_Gondal Zone Bar Chart Coastal Area_Zonal Gondal-R&amp;M MIS Jan(1).-08" xfId="26319"/>
    <cellStyle name="_Costal lines_Gondal Zone Bar Chart Coastal Area_Zonal Gondal-R&amp;M MIS Jan(1).-08_Activity since Feb-2008" xfId="26320"/>
    <cellStyle name="_Costal lines_Gondal Zone Bar Chart Coastal Area_Zonal Gondal-R&amp;M MIS Jan(1).-08_Activity since Feb-2008_JGY BM Cross FDR" xfId="26321"/>
    <cellStyle name="_Costal lines_Gondal Zone Bar Chart Coastal Area_Zonal Gondal-R&amp;M MIS Jan(1).-08_Book1" xfId="26322"/>
    <cellStyle name="_Costal lines_Gondal Zone Bar Chart Coastal Area_Zonal Gondal-R&amp;M MIS Jan(1).-08_Copy of Zone- Formate for meeting 15.7.08" xfId="26323"/>
    <cellStyle name="_Costal lines_Gondal Zone Bar Chart Coastal Area_Zonal Gondal-R&amp;M MIS Jan(1).-08_Copy of Zone- Formate for meeting 30.8.08" xfId="26324"/>
    <cellStyle name="_Costal lines_Gondal Zone Bar Chart Coastal Area_Zonal Gondal-R&amp;M MIS Jan(1).-08_Copy of Zone- Formate for meeting 30.9.08" xfId="26325"/>
    <cellStyle name="_Costal lines_Gondal Zone Bar Chart Coastal Area_Zonal Gondal-R&amp;M MIS Jan(1).-08_MD Visit - 10.9.08" xfId="26326"/>
    <cellStyle name="_Costal lines_Gondal Zone Bar Chart Coastal Area_Zonal Gondal-R&amp;M MIS Jan(1).-08_Project Meeting-8.7.08" xfId="26327"/>
    <cellStyle name="_Costal lines_Gondal Zone Bar Chart Coastal Area_Zone- Formate for meeting 14.6.08" xfId="26328"/>
    <cellStyle name="_Costal lines_Gondal Zone Bar Chart Coastal Area_Zone- Formate for meeting 14.6.08_JGY BM Cross FDR" xfId="26329"/>
    <cellStyle name="_Costal lines_GONDAL ZONE_JGY BM Cross FDR" xfId="26330"/>
    <cellStyle name="_Costal lines_Gondal zone-Details of coastal Area Lines" xfId="26331"/>
    <cellStyle name="_Costal lines_Gondal zone-Details of coastal Area Lines_Activity since Feb-2008" xfId="26332"/>
    <cellStyle name="_Costal lines_Gondal zone-Details of coastal Area Lines_Activity since Feb-2008_JGY BM Cross FDR" xfId="26333"/>
    <cellStyle name="_Costal lines_Gondal zone-Details of coastal Area Lines_Monthly progress of ss &amp; line Jun-08" xfId="26334"/>
    <cellStyle name="_Costal lines_Gondal zone-Details of coastal Area Lines_Monthly progress of ss &amp; line Jun-08_JGY BM Cross FDR" xfId="26335"/>
    <cellStyle name="_Costal lines_Gondal zone-Details of coastal Area Lines_Zonal Gondal-R&amp;M MIS Jan(1).-08" xfId="26336"/>
    <cellStyle name="_Costal lines_Gondal zone-Details of coastal Area Lines_Zonal Gondal-R&amp;M MIS Jan(1).-08_Activity since Feb-2008" xfId="26337"/>
    <cellStyle name="_Costal lines_Gondal zone-Details of coastal Area Lines_Zonal Gondal-R&amp;M MIS Jan(1).-08_Activity since Feb-2008_JGY BM Cross FDR" xfId="26338"/>
    <cellStyle name="_Costal lines_Gondal zone-Details of coastal Area Lines_Zonal Gondal-R&amp;M MIS Jan(1).-08_Book1" xfId="26339"/>
    <cellStyle name="_Costal lines_Gondal zone-Details of coastal Area Lines_Zonal Gondal-R&amp;M MIS Jan(1).-08_Copy of Zone- Formate for meeting 15.7.08" xfId="26340"/>
    <cellStyle name="_Costal lines_Gondal zone-Details of coastal Area Lines_Zonal Gondal-R&amp;M MIS Jan(1).-08_Copy of Zone- Formate for meeting 30.8.08" xfId="26341"/>
    <cellStyle name="_Costal lines_Gondal zone-Details of coastal Area Lines_Zonal Gondal-R&amp;M MIS Jan(1).-08_Copy of Zone- Formate for meeting 30.9.08" xfId="26342"/>
    <cellStyle name="_Costal lines_Gondal zone-Details of coastal Area Lines_Zonal Gondal-R&amp;M MIS Jan(1).-08_MD Visit - 10.9.08" xfId="26343"/>
    <cellStyle name="_Costal lines_Gondal zone-Details of coastal Area Lines_Zonal Gondal-R&amp;M MIS Jan(1).-08_Project Meeting-8.7.08" xfId="26344"/>
    <cellStyle name="_Costal lines_Gondal zone-Details of coastal Area Lines_Zone- Formate for meeting 14.6.08" xfId="26345"/>
    <cellStyle name="_Costal lines_Gondal zone-Details of coastal Area Lines_Zone- Formate for meeting 14.6.08_JGY BM Cross FDR" xfId="26346"/>
    <cellStyle name="_COSTAL LINES_JGY BM Cross FDR" xfId="26347"/>
    <cellStyle name="_Costal lines_progress" xfId="26348"/>
    <cellStyle name="_Costal lines_progress_Activity since Feb-2008" xfId="26349"/>
    <cellStyle name="_Costal lines_progress_Activity since Feb-2008_JGY BM Cross FDR" xfId="26350"/>
    <cellStyle name="_Costal lines_progress_Book1" xfId="26351"/>
    <cellStyle name="_Costal lines_progress_Copy of Zone- Formate for meeting 15.7.08" xfId="26352"/>
    <cellStyle name="_Costal lines_progress_Copy of Zone- Formate for meeting 30.8.08" xfId="26353"/>
    <cellStyle name="_Costal lines_progress_Copy of Zone- Formate for meeting 30.9.08" xfId="26354"/>
    <cellStyle name="_Costal lines_progress_Gondal Zone Dtd.23.6.08" xfId="26355"/>
    <cellStyle name="_Costal lines_progress_Gondal Zone Dtd.23.6.08_JGY BM Cross FDR" xfId="26356"/>
    <cellStyle name="_Costal lines_progress_lines coverd in R &amp; M for 2007-08 and 2008-09" xfId="26357"/>
    <cellStyle name="_Costal lines_progress_lines coverd in R &amp; M for 2007-08 and 2008-09_JGY BM Cross FDR" xfId="26358"/>
    <cellStyle name="_Costal lines_progress_MD Visit - 10.9.08" xfId="26359"/>
    <cellStyle name="_Costal lines_progress_Project Meeting-8.7.08" xfId="26360"/>
    <cellStyle name="_Costal lines_Pt.3(Costal)" xfId="26361"/>
    <cellStyle name="_Costal lines_Pt.3(Costal)_Activity since Feb-2008" xfId="26362"/>
    <cellStyle name="_Costal lines_Pt.3(Costal)_Activity since Feb-2008_JGY BM Cross FDR" xfId="26363"/>
    <cellStyle name="_Costal lines_Pt.3(Costal)_Book1" xfId="26364"/>
    <cellStyle name="_Costal lines_Pt.3(Costal)_Copy of Zone- Formate for meeting 15.7.08" xfId="26365"/>
    <cellStyle name="_Costal lines_Pt.3(Costal)_Copy of Zone- Formate for meeting 30.8.08" xfId="26366"/>
    <cellStyle name="_Costal lines_Pt.3(Costal)_Copy of Zone- Formate for meeting 30.9.08" xfId="26367"/>
    <cellStyle name="_Costal lines_Pt.3(Costal)_Gondal Zone Dtd.23.6.08" xfId="26368"/>
    <cellStyle name="_Costal lines_Pt.3(Costal)_Gondal Zone Dtd.23.6.08_JGY BM Cross FDR" xfId="26369"/>
    <cellStyle name="_Costal lines_Pt.3(Costal)_lines coverd in R &amp; M for 2007-08 and 2008-09" xfId="26370"/>
    <cellStyle name="_Costal lines_Pt.3(Costal)_lines coverd in R &amp; M for 2007-08 and 2008-09_JGY BM Cross FDR" xfId="26371"/>
    <cellStyle name="_Costal lines_Pt.3(Costal)_MD Visit - 10.9.08" xfId="26372"/>
    <cellStyle name="_Costal lines_Pt.3(Costal)_Project Meeting-8.7.08" xfId="26373"/>
    <cellStyle name="_Costal lines_Pt.3(Costal)_Zone-summary" xfId="26374"/>
    <cellStyle name="_Costal lines_Pt.3(Costal)_Zone-summary_JGY BM Cross FDR" xfId="26375"/>
    <cellStyle name="_Costal lines_work progress sheet" xfId="26376"/>
    <cellStyle name="_Costal lines_work progress sheet_JGY BM Cross FDR" xfId="26377"/>
    <cellStyle name="_COSTAL LINES_Zone-summary" xfId="26378"/>
    <cellStyle name="_COSTAL LINES_Zone-summary_JGY BM Cross FDR" xfId="26379"/>
    <cellStyle name="_costal progress 1.2.08" xfId="26380"/>
    <cellStyle name="_costal progress 1.2.08_JGY BM Cross FDR" xfId="26381"/>
    <cellStyle name="_DEESA 5 PF JAN-08" xfId="26382"/>
    <cellStyle name="_DEESA 5 PF JAN-08_JGY BM Cross FDR" xfId="26383"/>
    <cellStyle name="_DGVCL" xfId="55"/>
    <cellStyle name="_DGVCL 2" xfId="56"/>
    <cellStyle name="_DGVCL 3" xfId="57"/>
    <cellStyle name="_DGVCL 4" xfId="58"/>
    <cellStyle name="_DGVCL_cum-JUL09" xfId="26384"/>
    <cellStyle name="_DGVCL_cum-JUN09" xfId="26385"/>
    <cellStyle name="_DGVCL_cum-NOV09" xfId="26386"/>
    <cellStyle name="_DGVCL_cum-OCT09" xfId="26387"/>
    <cellStyle name="_DGVCL_cum-SEP09" xfId="26388"/>
    <cellStyle name="_DGVCL_Format mat req 08-09" xfId="26389"/>
    <cellStyle name="_DGVCL_LOSS DATA NOV-09" xfId="26390"/>
    <cellStyle name="_DGVCL_loss projection" xfId="26391"/>
    <cellStyle name="_DGVCL_New MIS Sheets" xfId="59"/>
    <cellStyle name="_DGVCL_se conf tnd compr" xfId="26392"/>
    <cellStyle name="_Div wise Coastal" xfId="26393"/>
    <cellStyle name="_EBC Format Nadiad" xfId="60"/>
    <cellStyle name="_EBC Format Nadiad 2" xfId="61"/>
    <cellStyle name="_EBC Format Nadiad 3" xfId="62"/>
    <cellStyle name="_EBC Format Nadiad 4" xfId="63"/>
    <cellStyle name="_EBC Format Nadiad_AMR" xfId="26394"/>
    <cellStyle name="_EBC Format Nadiad_cum-JUL09" xfId="26395"/>
    <cellStyle name="_EBC Format Nadiad_cum-JUN09" xfId="26396"/>
    <cellStyle name="_EBC Format Nadiad_cum-NOV09" xfId="26397"/>
    <cellStyle name="_EBC Format Nadiad_cum-OCT09" xfId="26398"/>
    <cellStyle name="_EBC Format Nadiad_cum-SEP09" xfId="26399"/>
    <cellStyle name="_EBC Format Nadiad_LOSS DATA NOV-09" xfId="26400"/>
    <cellStyle name="_EBC Format Nadiad_loss projection" xfId="26401"/>
    <cellStyle name="_EBC Format Nadiad_New MIS Sheets" xfId="64"/>
    <cellStyle name="_EBC Format Nadiad_se conf tnd compr" xfId="26402"/>
    <cellStyle name="_EBC Format Nadiad_T&amp;D April--09" xfId="26403"/>
    <cellStyle name="_EBC Format Nov05" xfId="65"/>
    <cellStyle name="_EBC Format Nov05 2" xfId="66"/>
    <cellStyle name="_EBC Format Nov05 3" xfId="67"/>
    <cellStyle name="_EBC Format Nov05 4" xfId="68"/>
    <cellStyle name="_EBC Format Nov05_Accd MOSE 04.08.09" xfId="26404"/>
    <cellStyle name="_EBC Format Nov05_ag wkly" xfId="26405"/>
    <cellStyle name="_EBC Format Nov05_categorywise comp" xfId="26406"/>
    <cellStyle name="_EBC Format Nov05_cum-JUL09" xfId="26407"/>
    <cellStyle name="_EBC Format Nov05_cum-JUN09" xfId="26408"/>
    <cellStyle name="_EBC Format Nov05_cum-NOV09" xfId="26409"/>
    <cellStyle name="_EBC Format Nov05_cum-OCT09" xfId="26410"/>
    <cellStyle name="_EBC Format Nov05_cum-SEP09" xfId="26411"/>
    <cellStyle name="_EBC Format Nov05_Format mat req 08-09" xfId="26412"/>
    <cellStyle name="_EBC Format Nov05_JGY BM Cross FDR" xfId="26413"/>
    <cellStyle name="_EBC Format Nov05_JGY loss comp ph-1-2-3 jul-09" xfId="26414"/>
    <cellStyle name="_EBC Format Nov05_loss comparision jul-09" xfId="26415"/>
    <cellStyle name="_EBC Format Nov05_LOSS DATA NOV-09" xfId="26416"/>
    <cellStyle name="_EBC Format Nov05_loss projection" xfId="26417"/>
    <cellStyle name="_EBC Format Nov05_meeting   16.09.09" xfId="26418"/>
    <cellStyle name="_EBC Format Nov05_mose part 1   (point 1-10)" xfId="26419"/>
    <cellStyle name="_EBC Format Nov05_mose point-3 JGY" xfId="26420"/>
    <cellStyle name="_EBC Format Nov05_mose point-3 JGY jun-09" xfId="26421"/>
    <cellStyle name="_EBC Format Nov05_New MIS Sheets" xfId="69"/>
    <cellStyle name="_EBC Format Nov05_Point 8. Material Requirement" xfId="26422"/>
    <cellStyle name="_EBC Format Nov05_point 9. Price Variation" xfId="26423"/>
    <cellStyle name="_EBC Format Nov05_SE Conf 30-07  part-1 main" xfId="26424"/>
    <cellStyle name="_EBC Format Nov05_se conf tnd compr" xfId="26425"/>
    <cellStyle name="_EBC Format Nov05_seconf 27.08.09" xfId="26426"/>
    <cellStyle name="_EBC Format Nov05_Soft Copy of Tech-2" xfId="26427"/>
    <cellStyle name="_EBC Format(interface) nadiad dt.28-12-04" xfId="70"/>
    <cellStyle name="_EBC Format(interface) nadiad dt.28-12-04 2" xfId="71"/>
    <cellStyle name="_EBC Format(interface) nadiad dt.28-12-04 3" xfId="72"/>
    <cellStyle name="_EBC Format(interface) nadiad dt.28-12-04 4" xfId="73"/>
    <cellStyle name="_EBC Format(interface) nadiad dt.28-12-04_AMR" xfId="26428"/>
    <cellStyle name="_EBC Format(interface) nadiad dt.28-12-04_cum-JUL09" xfId="26429"/>
    <cellStyle name="_EBC Format(interface) nadiad dt.28-12-04_cum-JUN09" xfId="26430"/>
    <cellStyle name="_EBC Format(interface) nadiad dt.28-12-04_cum-NOV09" xfId="26431"/>
    <cellStyle name="_EBC Format(interface) nadiad dt.28-12-04_cum-OCT09" xfId="26432"/>
    <cellStyle name="_EBC Format(interface) nadiad dt.28-12-04_cum-SEP09" xfId="26433"/>
    <cellStyle name="_EBC Format(interface) nadiad dt.28-12-04_LOSS DATA NOV-09" xfId="26434"/>
    <cellStyle name="_EBC Format(interface) nadiad dt.28-12-04_loss projection" xfId="26435"/>
    <cellStyle name="_EBC Format(interface) nadiad dt.28-12-04_New MIS Sheets" xfId="74"/>
    <cellStyle name="_EBC Format(interface) nadiad dt.28-12-04_se conf tnd compr" xfId="26436"/>
    <cellStyle name="_EBC Format(interface) nadiad dt.28-12-04_T&amp;D April--09" xfId="26437"/>
    <cellStyle name="_EC - Zone with reason" xfId="26438"/>
    <cellStyle name="_EC - Zone with reason_JGY BM Cross FDR" xfId="26439"/>
    <cellStyle name="_E-URJA DETAILS - AS ON 6.2.08" xfId="26440"/>
    <cellStyle name="_E-URJA DETAILS - AS ON 6.2.08_% avalability" xfId="26441"/>
    <cellStyle name="_E-URJA DETAILS - AS ON 6.2.08_% avalability_Activity since Feb-2008" xfId="26442"/>
    <cellStyle name="_E-URJA DETAILS - AS ON 6.2.08_% avalability_Activity since Feb-2008_JGY BM Cross FDR" xfId="26443"/>
    <cellStyle name="_E-URJA DETAILS - AS ON 6.2.08_% avalability_Book1" xfId="26444"/>
    <cellStyle name="_E-URJA DETAILS - AS ON 6.2.08_% avalability_Book1_1" xfId="26445"/>
    <cellStyle name="_E-URJA DETAILS - AS ON 6.2.08_% avalability_Book1_Book1" xfId="26446"/>
    <cellStyle name="_E-URJA DETAILS - AS ON 6.2.08_% avalability_Book1_Copy of Zone- Formate for meeting 15.7.08" xfId="26447"/>
    <cellStyle name="_E-URJA DETAILS - AS ON 6.2.08_% avalability_Book1_Copy of Zone- Formate for meeting 30.8.08" xfId="26448"/>
    <cellStyle name="_E-URJA DETAILS - AS ON 6.2.08_% avalability_Book1_Copy of Zone- Formate for meeting 30.9.08" xfId="26449"/>
    <cellStyle name="_E-URJA DETAILS - AS ON 6.2.08_% avalability_Book1_MD Visit - 10.9.08" xfId="26450"/>
    <cellStyle name="_E-URJA DETAILS - AS ON 6.2.08_% avalability_Book1_Project Meeting-8.7.08" xfId="26451"/>
    <cellStyle name="_E-URJA DETAILS - AS ON 6.2.08_% avalability_Book3" xfId="26452"/>
    <cellStyle name="_E-URJA DETAILS - AS ON 6.2.08_% avalability_Book3_Book1" xfId="26453"/>
    <cellStyle name="_E-URJA DETAILS - AS ON 6.2.08_% avalability_Book3_Copy of Zone- Formate for meeting 15.7.08" xfId="26454"/>
    <cellStyle name="_E-URJA DETAILS - AS ON 6.2.08_% avalability_Book3_Copy of Zone- Formate for meeting 30.8.08" xfId="26455"/>
    <cellStyle name="_E-URJA DETAILS - AS ON 6.2.08_% avalability_Book3_Copy of Zone- Formate for meeting 30.9.08" xfId="26456"/>
    <cellStyle name="_E-URJA DETAILS - AS ON 6.2.08_% avalability_Book3_MD Visit - 10.9.08" xfId="26457"/>
    <cellStyle name="_E-URJA DETAILS - AS ON 6.2.08_% avalability_Book3_Project Meeting-8.7.08" xfId="26458"/>
    <cellStyle name="_E-URJA DETAILS - AS ON 6.2.08_% avalability_Copy of Zone- Formate for meeting 15.7.08" xfId="26459"/>
    <cellStyle name="_E-URJA DETAILS - AS ON 6.2.08_% avalability_Copy of Zone- Formate for meeting 30.8.08" xfId="26460"/>
    <cellStyle name="_E-URJA DETAILS - AS ON 6.2.08_% avalability_Copy of Zone- Formate for meeting 30.9.08" xfId="26461"/>
    <cellStyle name="_E-URJA DETAILS - AS ON 6.2.08_% avalability_MD Visit - 10.9.08" xfId="26462"/>
    <cellStyle name="_E-URJA DETAILS - AS ON 6.2.08_% avalability_Project Meeting-8.7.08" xfId="26463"/>
    <cellStyle name="_E-URJA DETAILS - AS ON 6.2.08_Activity since Feb-2008" xfId="26464"/>
    <cellStyle name="_E-URJA DETAILS - AS ON 6.2.08_Activity since Feb-2008_JGY BM Cross FDR" xfId="26465"/>
    <cellStyle name="_E-URJA DETAILS - AS ON 6.2.08_Monthly progress of ss &amp; line Jun-08" xfId="26466"/>
    <cellStyle name="_E-URJA DETAILS - AS ON 6.2.08_Monthly progress of ss &amp; line Jun-08_JGY BM Cross FDR" xfId="26467"/>
    <cellStyle name="_E-URJA DETAILS - AS ON 6.2.08_Progress on going work" xfId="26468"/>
    <cellStyle name="_E-URJA DETAILS - AS ON 6.2.08_Progress on going work_Activity since Feb-2008" xfId="26469"/>
    <cellStyle name="_E-URJA DETAILS - AS ON 6.2.08_Progress on going work_Activity since Feb-2008_JGY BM Cross FDR" xfId="26470"/>
    <cellStyle name="_E-URJA DETAILS - AS ON 6.2.08_Progress on going work_Monthly progress of ss &amp; line Jun-08" xfId="26471"/>
    <cellStyle name="_E-URJA DETAILS - AS ON 6.2.08_Progress on going work_Monthly progress of ss &amp; line Jun-08_JGY BM Cross FDR" xfId="26472"/>
    <cellStyle name="_E-URJA DETAILS - AS ON 6.2.08_Progress on going work_Zone- Formate for meeting 14.6.08" xfId="26473"/>
    <cellStyle name="_E-URJA DETAILS - AS ON 6.2.08_Progress on going work_Zone- Formate for meeting 14.6.08_JGY BM Cross FDR" xfId="26474"/>
    <cellStyle name="_E-URJA DETAILS - AS ON 6.2.08_Zone- Formate for meeting 14.6.08" xfId="26475"/>
    <cellStyle name="_E-URJA DETAILS - AS ON 6.2.08_Zone- Formate for meeting 14.6.08_JGY BM Cross FDR" xfId="26476"/>
    <cellStyle name="_Failure of Jumper" xfId="26477"/>
    <cellStyle name="_Failure of Jumper_JGY BM Cross FDR" xfId="26478"/>
    <cellStyle name="_Feb.-07" xfId="26479"/>
    <cellStyle name="_Feb.-07_JGY BM Cross FDR" xfId="26480"/>
    <cellStyle name="_Final PGVCL Annexure-A" xfId="75"/>
    <cellStyle name="_Final PGVCL Annexure-A 2" xfId="76"/>
    <cellStyle name="_Final PGVCL Annexure-A 3" xfId="77"/>
    <cellStyle name="_Final PGVCL Annexure-A 4" xfId="78"/>
    <cellStyle name="_Final PGVCL Annexure-A_JGY BM Cross FDR" xfId="26481"/>
    <cellStyle name="_formate for line inspection by EE" xfId="26482"/>
    <cellStyle name="_formate for line inspection by EE_JGY BM Cross FDR" xfId="26483"/>
    <cellStyle name="_GDL" xfId="26484"/>
    <cellStyle name="_GDL_Gondal(REC)-after S'nagar" xfId="26485"/>
    <cellStyle name="_GDL_JGY BM Cross FDR" xfId="26486"/>
    <cellStyle name="_Gen.Details" xfId="79"/>
    <cellStyle name="_Gen.Details 2" xfId="80"/>
    <cellStyle name="_Gen.Details 3" xfId="81"/>
    <cellStyle name="_Gen.Details 4" xfId="82"/>
    <cellStyle name="_Gen.Details_cum-JUL09" xfId="26487"/>
    <cellStyle name="_Gen.Details_cum-JUN09" xfId="26488"/>
    <cellStyle name="_Gen.Details_cum-NOV09" xfId="26489"/>
    <cellStyle name="_Gen.Details_cum-OCT09" xfId="26490"/>
    <cellStyle name="_Gen.Details_cum-SEP09" xfId="26491"/>
    <cellStyle name="_Gen.Details_Format mat req 08-09" xfId="26492"/>
    <cellStyle name="_Gen.Details_LOSS DATA NOV-09" xfId="26493"/>
    <cellStyle name="_Gen.Details_loss projection" xfId="26494"/>
    <cellStyle name="_Gen.Details_New MIS Sheets" xfId="83"/>
    <cellStyle name="_Gen.Details_se conf tnd compr" xfId="26495"/>
    <cellStyle name="_GencoMonthlyImport " xfId="84"/>
    <cellStyle name="_GencoMonthlyImport  2" xfId="85"/>
    <cellStyle name="_GencoMonthlyImport  3" xfId="86"/>
    <cellStyle name="_GencoMonthlyImport  4" xfId="87"/>
    <cellStyle name="_GencoMonthlyImport _AMR" xfId="26496"/>
    <cellStyle name="_GencoMonthlyImport _cum-JUL09" xfId="26497"/>
    <cellStyle name="_GencoMonthlyImport _cum-JUN09" xfId="26498"/>
    <cellStyle name="_GencoMonthlyImport _cum-NOV09" xfId="26499"/>
    <cellStyle name="_GencoMonthlyImport _cum-OCT09" xfId="26500"/>
    <cellStyle name="_GencoMonthlyImport _cum-SEP09" xfId="26501"/>
    <cellStyle name="_GencoMonthlyImport _LOSS DATA NOV-09" xfId="26502"/>
    <cellStyle name="_GencoMonthlyImport _loss projection" xfId="26503"/>
    <cellStyle name="_GencoMonthlyImport _New MIS Sheets" xfId="88"/>
    <cellStyle name="_GencoMonthlyImport _se conf tnd compr" xfId="26504"/>
    <cellStyle name="_GencoMonthlyImport _T&amp;D April--09" xfId="26505"/>
    <cellStyle name="_Gondal" xfId="89"/>
    <cellStyle name="_Gondal 2" xfId="90"/>
    <cellStyle name="_Gondal 3" xfId="91"/>
    <cellStyle name="_Gondal 4" xfId="92"/>
    <cellStyle name="_Gondal progrss report 12.5.08" xfId="26506"/>
    <cellStyle name="_Gondal progrss report 12.5.08_JGY BM Cross FDR" xfId="26507"/>
    <cellStyle name="_Gondal TR Circle MAY-04" xfId="93"/>
    <cellStyle name="_Gondal TR Circle MAY-04 2" xfId="94"/>
    <cellStyle name="_Gondal TR Circle MAY-04 3" xfId="95"/>
    <cellStyle name="_Gondal TR Circle MAY-04 4" xfId="96"/>
    <cellStyle name="_Gondal TR Circle MAY-04_8.2 and 8.1" xfId="26508"/>
    <cellStyle name="_Gondal TR Circle MAY-04_Activity since Feb-2008" xfId="26509"/>
    <cellStyle name="_Gondal TR Circle MAY-04_Activity since Feb-2008_JGY BM Cross FDR" xfId="26510"/>
    <cellStyle name="_Gondal TR Circle MAY-04_AMR" xfId="26511"/>
    <cellStyle name="_Gondal TR Circle MAY-04_augmentation 2007-08" xfId="26512"/>
    <cellStyle name="_Gondal TR Circle MAY-04_Augmentation 2008-09" xfId="26513"/>
    <cellStyle name="_Gondal TR Circle MAY-04_Book1" xfId="26514"/>
    <cellStyle name="_Gondal TR Circle MAY-04_Breaker timing test" xfId="26515"/>
    <cellStyle name="_Gondal TR Circle MAY-04_Breaker timing test_JGY BM Cross FDR" xfId="26516"/>
    <cellStyle name="_Gondal TR Circle MAY-04_CIRCLE FINAL R&amp;M SUMMARY (Brh, Meh, GDLZone)" xfId="26517"/>
    <cellStyle name="_Gondal TR Circle MAY-04_Copy of Zone- Formate for meeting 15.7.08" xfId="26518"/>
    <cellStyle name="_Gondal TR Circle MAY-04_Copy of Zone- Formate for meeting 30.8.08" xfId="26519"/>
    <cellStyle name="_Gondal TR Circle MAY-04_Copy of Zone- Formate for meeting 30.9.08" xfId="26520"/>
    <cellStyle name="_Gondal TR Circle MAY-04_cum-JUL09" xfId="26521"/>
    <cellStyle name="_Gondal TR Circle MAY-04_cum-JUN09" xfId="26522"/>
    <cellStyle name="_Gondal TR Circle MAY-04_cum-NOV09" xfId="26523"/>
    <cellStyle name="_Gondal TR Circle MAY-04_cum-OCT09" xfId="26524"/>
    <cellStyle name="_Gondal TR Circle MAY-04_cum-SEP09" xfId="26525"/>
    <cellStyle name="_Gondal TR Circle MAY-04_Gondal(REC)-after S'nagar" xfId="26526"/>
    <cellStyle name="_Gondal TR Circle MAY-04_LOSS DATA NOV-09" xfId="26527"/>
    <cellStyle name="_Gondal TR Circle MAY-04_loss projection" xfId="26528"/>
    <cellStyle name="_Gondal TR Circle MAY-04_MD Visit - 10.9.08" xfId="26529"/>
    <cellStyle name="_Gondal TR Circle MAY-04_New MIS Sheets" xfId="97"/>
    <cellStyle name="_Gondal TR Circle MAY-04_Project Meeting-8.7.08" xfId="26530"/>
    <cellStyle name="_Gondal TR Circle MAY-04_REC-2008-09(Asha)" xfId="26531"/>
    <cellStyle name="_Gondal TR Circle MAY-04_se conf tnd compr" xfId="26532"/>
    <cellStyle name="_Gondal TR Circle MAY-04_T&amp;D April--09" xfId="26533"/>
    <cellStyle name="_Gondal zone" xfId="26534"/>
    <cellStyle name="_Gondal Zone Data" xfId="26535"/>
    <cellStyle name="_Gondal Zone Data_JGY BM Cross FDR" xfId="26536"/>
    <cellStyle name="_GONDAL ZONE_1" xfId="26537"/>
    <cellStyle name="_GONDAL ZONE_1_JGY BM Cross FDR" xfId="26538"/>
    <cellStyle name="_Gondal zone_Activity since Feb-2008" xfId="26539"/>
    <cellStyle name="_Gondal zone_Activity since Feb-2008_JGY BM Cross FDR" xfId="26540"/>
    <cellStyle name="_Gondal zone_Gondal Zone Dtd.23.6.08" xfId="26541"/>
    <cellStyle name="_Gondal zone_Gondal Zone Dtd.23.6.08_JGY BM Cross FDR" xfId="26542"/>
    <cellStyle name="_Gondal zone_lines coverd in R &amp; M for 2007-08 and 2008-09" xfId="26543"/>
    <cellStyle name="_Gondal zone_lines coverd in R &amp; M for 2007-08 and 2008-09_JGY BM Cross FDR" xfId="26544"/>
    <cellStyle name="_Gondal zone_Monthly progress of ss &amp; line Jun-08" xfId="26545"/>
    <cellStyle name="_Gondal zone_Monthly progress of ss &amp; line Jun-08_JGY BM Cross FDR" xfId="26546"/>
    <cellStyle name="_Gondal zone_progress" xfId="26547"/>
    <cellStyle name="_Gondal zone_progress_Activity since Feb-2008" xfId="26548"/>
    <cellStyle name="_Gondal zone_progress_Activity since Feb-2008_JGY BM Cross FDR" xfId="26549"/>
    <cellStyle name="_Gondal zone_progress_Book1" xfId="26550"/>
    <cellStyle name="_Gondal zone_progress_Copy of Zone- Formate for meeting 15.7.08" xfId="26551"/>
    <cellStyle name="_Gondal zone_progress_Copy of Zone- Formate for meeting 30.8.08" xfId="26552"/>
    <cellStyle name="_Gondal zone_progress_Copy of Zone- Formate for meeting 30.9.08" xfId="26553"/>
    <cellStyle name="_Gondal zone_progress_MD Visit - 10.9.08" xfId="26554"/>
    <cellStyle name="_Gondal zone_progress_Project Meeting-8.7.08" xfId="26555"/>
    <cellStyle name="_Gondal zone_Zonal Gondal-R&amp;M MIS Jan(1).-08" xfId="26556"/>
    <cellStyle name="_Gondal zone_Zonal Gondal-R&amp;M MIS Jan(1).-08_Activity since Feb-2008" xfId="26557"/>
    <cellStyle name="_Gondal zone_Zonal Gondal-R&amp;M MIS Jan(1).-08_Activity since Feb-2008_JGY BM Cross FDR" xfId="26558"/>
    <cellStyle name="_Gondal zone_Zonal Gondal-R&amp;M MIS Jan(1).-08_Book1" xfId="26559"/>
    <cellStyle name="_Gondal zone_Zonal Gondal-R&amp;M MIS Jan(1).-08_Copy of Zone- Formate for meeting 15.7.08" xfId="26560"/>
    <cellStyle name="_Gondal zone_Zonal Gondal-R&amp;M MIS Jan(1).-08_Copy of Zone- Formate for meeting 30.8.08" xfId="26561"/>
    <cellStyle name="_Gondal zone_Zonal Gondal-R&amp;M MIS Jan(1).-08_Copy of Zone- Formate for meeting 30.9.08" xfId="26562"/>
    <cellStyle name="_Gondal zone_Zonal Gondal-R&amp;M MIS Jan(1).-08_MD Visit - 10.9.08" xfId="26563"/>
    <cellStyle name="_Gondal zone_Zonal Gondal-R&amp;M MIS Jan(1).-08_Project Meeting-8.7.08" xfId="26564"/>
    <cellStyle name="_Gondal zone_Zone- Formate for meeting 14.6.08" xfId="26565"/>
    <cellStyle name="_Gondal zone_Zone- Formate for meeting 14.6.08_JGY BM Cross FDR" xfId="26566"/>
    <cellStyle name="_Gondal zone_Zone-summary" xfId="26567"/>
    <cellStyle name="_Gondal zone_Zone-summary_JGY BM Cross FDR" xfId="26568"/>
    <cellStyle name="_Gondal_1" xfId="26569"/>
    <cellStyle name="_Gondal_1_JGY BM Cross FDR" xfId="26570"/>
    <cellStyle name="_Gondal_8.2 and 8.1" xfId="26571"/>
    <cellStyle name="_Gondal_8.2 and 8.1_JGY BM Cross FDR" xfId="26572"/>
    <cellStyle name="_Gondal_Activity since Feb-2008" xfId="26573"/>
    <cellStyle name="_Gondal_Activity since Feb-2008_JGY BM Cross FDR" xfId="26574"/>
    <cellStyle name="_Gondal_ANNEXURE-PERFORMANCE" xfId="26575"/>
    <cellStyle name="_Gondal_ANNEXURE-PERFORMANCE_Activity since Feb-2008" xfId="26576"/>
    <cellStyle name="_Gondal_ANNEXURE-PERFORMANCE_Activity since Feb-2008_JGY BM Cross FDR" xfId="26577"/>
    <cellStyle name="_Gondal_augmentation 2007-08" xfId="26578"/>
    <cellStyle name="_Gondal_augmentation 2007-08_JGY BM Cross FDR" xfId="26579"/>
    <cellStyle name="_Gondal_Augmentation 2008-09" xfId="26580"/>
    <cellStyle name="_Gondal_Augmentation 2008-09_JGY BM Cross FDR" xfId="26581"/>
    <cellStyle name="_Gondal_Book1" xfId="26582"/>
    <cellStyle name="_Gondal_Book3" xfId="26583"/>
    <cellStyle name="_Gondal_CIRCLE FINAL R&amp;M SUMMARY (Brh, Meh, GDLZone)" xfId="26584"/>
    <cellStyle name="_Gondal_cum-JUL09" xfId="26585"/>
    <cellStyle name="_Gondal_cum-JUN09" xfId="26586"/>
    <cellStyle name="_Gondal_cum-NOV09" xfId="26587"/>
    <cellStyle name="_Gondal_cum-OCT09" xfId="26588"/>
    <cellStyle name="_Gondal_cum-SEP09" xfId="26589"/>
    <cellStyle name="_Gondal_Format mat req 08-09" xfId="26590"/>
    <cellStyle name="_Gondal_Gondal(REC)-after S'nagar" xfId="26591"/>
    <cellStyle name="_Gondal_LOSS DATA NOV-09" xfId="26592"/>
    <cellStyle name="_Gondal_loss projection" xfId="26593"/>
    <cellStyle name="_Gondal_New MIS Sheets" xfId="98"/>
    <cellStyle name="_Gondal_REC-2008-09(Asha)" xfId="26594"/>
    <cellStyle name="_Gondal_REC-2008-09(Asha)_JGY BM Cross FDR" xfId="26595"/>
    <cellStyle name="_Gondal_se conf tnd compr" xfId="26596"/>
    <cellStyle name="_high value of LA" xfId="26597"/>
    <cellStyle name="_high value of LA_JGY BM Cross FDR" xfId="26598"/>
    <cellStyle name="_Jambuva circle" xfId="26599"/>
    <cellStyle name="_Jambuva circle_JGY BM Cross FDR" xfId="26600"/>
    <cellStyle name="_JMB" xfId="26601"/>
    <cellStyle name="_JMB_Gondal(REC)-after S'nagar" xfId="26602"/>
    <cellStyle name="_JMB_JGY BM Cross FDR" xfId="26603"/>
    <cellStyle name="_JND" xfId="26604"/>
    <cellStyle name="_JND_Gondal(REC)-after S'nagar" xfId="26605"/>
    <cellStyle name="_JND_JGY BM Cross FDR" xfId="26606"/>
    <cellStyle name="_Junagadh" xfId="26607"/>
    <cellStyle name="_Junagadh_JGY BM Cross FDR" xfId="26608"/>
    <cellStyle name="_lINE SHIFTING DETAIL GONDAL ZONE" xfId="26609"/>
    <cellStyle name="_lINE SHIFTING DETAIL GONDAL ZONE_JGY BM Cross FDR" xfId="26610"/>
    <cellStyle name="_Material requirement 2008-09" xfId="26611"/>
    <cellStyle name="_MD Meeting 4.11.06" xfId="26612"/>
    <cellStyle name="_MD Meeting 4.11.06_JGY BM Cross FDR" xfId="26613"/>
    <cellStyle name="_MD REPORT-DEC07-DHARMESH" xfId="26614"/>
    <cellStyle name="_MD REPORT-DEC07-DHARMESH_JGY BM Cross FDR" xfId="26615"/>
    <cellStyle name="_MD REPORT-JAN-08-DHARMESH" xfId="26616"/>
    <cellStyle name="_MD REPORT-JAN-08-DHARMESH_JGY BM Cross FDR" xfId="26617"/>
    <cellStyle name="_MGVCL" xfId="99"/>
    <cellStyle name="_MGVCL 2" xfId="100"/>
    <cellStyle name="_MGVCL 3" xfId="101"/>
    <cellStyle name="_MGVCL 4" xfId="102"/>
    <cellStyle name="_MGVCL_cum-JUL09" xfId="26618"/>
    <cellStyle name="_MGVCL_cum-JUN09" xfId="26619"/>
    <cellStyle name="_MGVCL_cum-NOV09" xfId="26620"/>
    <cellStyle name="_MGVCL_cum-OCT09" xfId="26621"/>
    <cellStyle name="_MGVCL_cum-SEP09" xfId="26622"/>
    <cellStyle name="_MGVCL_Format mat req 08-09" xfId="26623"/>
    <cellStyle name="_MGVCL_LOSS DATA NOV-09" xfId="26624"/>
    <cellStyle name="_MGVCL_loss projection" xfId="26625"/>
    <cellStyle name="_MGVCL_New MIS Sheets" xfId="103"/>
    <cellStyle name="_MGVCL_se conf tnd compr" xfId="26626"/>
    <cellStyle name="_Nadiad New EBC fomat 23.2.05" xfId="104"/>
    <cellStyle name="_Nadiad New EBC fomat 23.2.05 2" xfId="105"/>
    <cellStyle name="_Nadiad New EBC fomat 23.2.05 3" xfId="106"/>
    <cellStyle name="_Nadiad New EBC fomat 23.2.05 4" xfId="107"/>
    <cellStyle name="_Nadiad New EBC fomat 23.2.05_AMR" xfId="26627"/>
    <cellStyle name="_Nadiad New EBC fomat 23.2.05_cum-JUL09" xfId="26628"/>
    <cellStyle name="_Nadiad New EBC fomat 23.2.05_cum-JUN09" xfId="26629"/>
    <cellStyle name="_Nadiad New EBC fomat 23.2.05_cum-NOV09" xfId="26630"/>
    <cellStyle name="_Nadiad New EBC fomat 23.2.05_cum-OCT09" xfId="26631"/>
    <cellStyle name="_Nadiad New EBC fomat 23.2.05_cum-SEP09" xfId="26632"/>
    <cellStyle name="_Nadiad New EBC fomat 23.2.05_LOSS DATA NOV-09" xfId="26633"/>
    <cellStyle name="_Nadiad New EBC fomat 23.2.05_loss projection" xfId="26634"/>
    <cellStyle name="_Nadiad New EBC fomat 23.2.05_New MIS Sheets" xfId="108"/>
    <cellStyle name="_Nadiad New EBC fomat 23.2.05_se conf tnd compr" xfId="26635"/>
    <cellStyle name="_Nadiad New EBC fomat 23.2.05_T&amp;D April--09" xfId="26636"/>
    <cellStyle name="_Nadiad New EBC Format April-05" xfId="109"/>
    <cellStyle name="_Nadiad New EBC Format April-05 2" xfId="110"/>
    <cellStyle name="_Nadiad New EBC Format April-05 3" xfId="111"/>
    <cellStyle name="_Nadiad New EBC Format April-05 4" xfId="112"/>
    <cellStyle name="_Nadiad New EBC Format April-05_AMR" xfId="26637"/>
    <cellStyle name="_Nadiad New EBC Format April-05_cum-JUL09" xfId="26638"/>
    <cellStyle name="_Nadiad New EBC Format April-05_cum-JUN09" xfId="26639"/>
    <cellStyle name="_Nadiad New EBC Format April-05_cum-NOV09" xfId="26640"/>
    <cellStyle name="_Nadiad New EBC Format April-05_cum-OCT09" xfId="26641"/>
    <cellStyle name="_Nadiad New EBC Format April-05_cum-SEP09" xfId="26642"/>
    <cellStyle name="_Nadiad New EBC Format April-05_LOSS DATA NOV-09" xfId="26643"/>
    <cellStyle name="_Nadiad New EBC Format April-05_loss projection" xfId="26644"/>
    <cellStyle name="_Nadiad New EBC Format April-05_New MIS Sheets" xfId="113"/>
    <cellStyle name="_Nadiad New EBC Format April-05_se conf tnd compr" xfId="26645"/>
    <cellStyle name="_Nadiad New EBC Format April-05_T&amp;D April--09" xfId="26646"/>
    <cellStyle name="_New EBC Format 28.3.05" xfId="114"/>
    <cellStyle name="_New EBC Format 28.3.05 2" xfId="115"/>
    <cellStyle name="_New EBC Format 28.3.05 3" xfId="116"/>
    <cellStyle name="_New EBC Format 28.3.05 4" xfId="117"/>
    <cellStyle name="_New EBC Format 28.3.05_AMR" xfId="26647"/>
    <cellStyle name="_New EBC Format 28.3.05_cum-JUL09" xfId="26648"/>
    <cellStyle name="_New EBC Format 28.3.05_cum-JUN09" xfId="26649"/>
    <cellStyle name="_New EBC Format 28.3.05_cum-NOV09" xfId="26650"/>
    <cellStyle name="_New EBC Format 28.3.05_cum-OCT09" xfId="26651"/>
    <cellStyle name="_New EBC Format 28.3.05_cum-SEP09" xfId="26652"/>
    <cellStyle name="_New EBC Format 28.3.05_LOSS DATA NOV-09" xfId="26653"/>
    <cellStyle name="_New EBC Format 28.3.05_loss projection" xfId="26654"/>
    <cellStyle name="_New EBC Format 28.3.05_New MIS Sheets" xfId="118"/>
    <cellStyle name="_New EBC Format 28.3.05_se conf tnd compr" xfId="26655"/>
    <cellStyle name="_New EBC Format 28.3.05_T&amp;D April--09" xfId="26656"/>
    <cellStyle name="_New EBC format for Nadiad (TR)  30.09.04" xfId="119"/>
    <cellStyle name="_New EBC format for Nadiad (TR)  30.09.04 2" xfId="120"/>
    <cellStyle name="_New EBC format for Nadiad (TR)  30.09.04 3" xfId="121"/>
    <cellStyle name="_New EBC format for Nadiad (TR)  30.09.04 4" xfId="122"/>
    <cellStyle name="_New EBC format for Nadiad (TR)  30.09.04_AMR" xfId="26657"/>
    <cellStyle name="_New EBC format for Nadiad (TR)  30.09.04_cum-JUL09" xfId="26658"/>
    <cellStyle name="_New EBC format for Nadiad (TR)  30.09.04_cum-JUN09" xfId="26659"/>
    <cellStyle name="_New EBC format for Nadiad (TR)  30.09.04_cum-NOV09" xfId="26660"/>
    <cellStyle name="_New EBC format for Nadiad (TR)  30.09.04_cum-OCT09" xfId="26661"/>
    <cellStyle name="_New EBC format for Nadiad (TR)  30.09.04_cum-SEP09" xfId="26662"/>
    <cellStyle name="_New EBC format for Nadiad (TR)  30.09.04_LOSS DATA NOV-09" xfId="26663"/>
    <cellStyle name="_New EBC format for Nadiad (TR)  30.09.04_loss projection" xfId="26664"/>
    <cellStyle name="_New EBC format for Nadiad (TR)  30.09.04_New MIS Sheets" xfId="123"/>
    <cellStyle name="_New EBC format for Nadiad (TR)  30.09.04_se conf tnd compr" xfId="26665"/>
    <cellStyle name="_New EBC format for Nadiad (TR)  30.09.04_T&amp;D April--09" xfId="26666"/>
    <cellStyle name="_NEW FORMATE Circle 9 Accd. 2" xfId="124"/>
    <cellStyle name="_NEW FORMATE Circle 9 Accd. 2 2" xfId="125"/>
    <cellStyle name="_NEW FORMATE Circle 9 Accd. 2 3" xfId="126"/>
    <cellStyle name="_NEW FORMATE Circle 9 Accd. 2 4" xfId="127"/>
    <cellStyle name="_new Tand d  losses Jan 07" xfId="26667"/>
    <cellStyle name="_new Tand d  losses Jan 07_JGY BM Cross FDR" xfId="26668"/>
    <cellStyle name="_One to One Progress report Oct.-07" xfId="26669"/>
    <cellStyle name="_One to One Progress report Oct.-07_Activity since Feb-2008" xfId="26670"/>
    <cellStyle name="_One to One Progress report Oct.-07_Activity since Feb-2008_JGY BM Cross FDR" xfId="26671"/>
    <cellStyle name="_One to One Progress report Oct.-07_Book1" xfId="26672"/>
    <cellStyle name="_One to One Progress report Oct.-07_Breaker timing test" xfId="26673"/>
    <cellStyle name="_One to One Progress report Oct.-07_Breaker timing test_JGY BM Cross FDR" xfId="26674"/>
    <cellStyle name="_One to One Progress report Oct.-07_Copy of Zone- Formate for meeting 15.7.08" xfId="26675"/>
    <cellStyle name="_One to One Progress report Oct.-07_Copy of Zone- Formate for meeting 30.8.08" xfId="26676"/>
    <cellStyle name="_One to One Progress report Oct.-07_Copy of Zone- Formate for meeting 30.9.08" xfId="26677"/>
    <cellStyle name="_One to One Progress report Oct.-07_MD Visit - 10.9.08" xfId="26678"/>
    <cellStyle name="_One to One Progress report Oct.-07_Project Meeting-8.7.08" xfId="26679"/>
    <cellStyle name="_Other Points 01.07.09" xfId="128"/>
    <cellStyle name="_Other Points 01.07.09 2" xfId="129"/>
    <cellStyle name="_Other Points 01.07.09 3" xfId="130"/>
    <cellStyle name="_Other Points 01.07.09 4" xfId="131"/>
    <cellStyle name="_Other Points 20.04.09" xfId="132"/>
    <cellStyle name="_Other Points 20.04.09 2" xfId="133"/>
    <cellStyle name="_Other Points 20.04.09 3" xfId="134"/>
    <cellStyle name="_Other Points 20.04.09 4" xfId="135"/>
    <cellStyle name="_OVERHAULING" xfId="26680"/>
    <cellStyle name="_OVERHAULING_JGY BM Cross FDR" xfId="26681"/>
    <cellStyle name="_PALANPUR" xfId="26682"/>
    <cellStyle name="_PALANPUR_JGY BM Cross FDR" xfId="26683"/>
    <cellStyle name="_PBR-9" xfId="136"/>
    <cellStyle name="_PBR-9 2" xfId="137"/>
    <cellStyle name="_PBR-9 3" xfId="138"/>
    <cellStyle name="_PBR-9 4" xfId="139"/>
    <cellStyle name="_Performance 26.02.08" xfId="140"/>
    <cellStyle name="_Performance 26.02.08 2" xfId="141"/>
    <cellStyle name="_Performance 26.02.08 3" xfId="142"/>
    <cellStyle name="_Performance 26.02.08 4" xfId="143"/>
    <cellStyle name="_Performance 26.02.08_JGY BM Cross FDR" xfId="26684"/>
    <cellStyle name="_PF LESS THAN 0.9 PF PLN TR CO  JAN  08" xfId="26685"/>
    <cellStyle name="_PF LESS THAN 0.9 PF PLN TR CO  JAN  08_JGY BM Cross FDR" xfId="26686"/>
    <cellStyle name="_PGVCL" xfId="144"/>
    <cellStyle name="_PGVCL 2" xfId="145"/>
    <cellStyle name="_PGVCL 3" xfId="146"/>
    <cellStyle name="_PGVCL 4" xfId="147"/>
    <cellStyle name="_PGVCL- 5-VAL" xfId="148"/>
    <cellStyle name="_PGVCL- 5-VAL 2" xfId="149"/>
    <cellStyle name="_PGVCL- 5-VAL 3" xfId="150"/>
    <cellStyle name="_PGVCL- 5-VAL 4" xfId="151"/>
    <cellStyle name="_PGVCL- 5-VAL_JGY BM Cross FDR" xfId="26687"/>
    <cellStyle name="_PGVCL- 7" xfId="152"/>
    <cellStyle name="_PGVCL- 7-" xfId="26688"/>
    <cellStyle name="_PGVCL- 7 2" xfId="153"/>
    <cellStyle name="_PGVCL- 7 3" xfId="154"/>
    <cellStyle name="_PGVCL- 7 4" xfId="155"/>
    <cellStyle name="_PGVCL- 7_accd-1" xfId="156"/>
    <cellStyle name="_PGVCL- 7_accd-1 2" xfId="157"/>
    <cellStyle name="_PGVCL- 7_accd-1 3" xfId="158"/>
    <cellStyle name="_PGVCL- 7_accd-1 4" xfId="159"/>
    <cellStyle name="_PGVCL- 7_accd-2" xfId="160"/>
    <cellStyle name="_PGVCL- 7_accd-2 2" xfId="161"/>
    <cellStyle name="_PGVCL- 7_accd-2 3" xfId="162"/>
    <cellStyle name="_PGVCL- 7_accd-2 4" xfId="163"/>
    <cellStyle name="_PGVCL- 7_ACCD-MAINT" xfId="164"/>
    <cellStyle name="_PGVCL- 7_ACCD-MAINT 2" xfId="165"/>
    <cellStyle name="_PGVCL- 7_ACCD-MAINT 3" xfId="166"/>
    <cellStyle name="_PGVCL- 7_ACCD-MAINT 4" xfId="167"/>
    <cellStyle name="_PGVCL- 7_New MIS Sheets" xfId="168"/>
    <cellStyle name="_PGVCL- 7_New MIS Sheets 2" xfId="169"/>
    <cellStyle name="_PGVCL- 7_New MIS Sheets 3" xfId="170"/>
    <cellStyle name="_PGVCL- 7_New MIS Sheets 4" xfId="171"/>
    <cellStyle name="_PGVCL- 7_pbr 7" xfId="172"/>
    <cellStyle name="_PGVCL- 7_pbr 7 2" xfId="173"/>
    <cellStyle name="_PGVCL- 7_pbr 7 3" xfId="174"/>
    <cellStyle name="_PGVCL- 7_pbr 7 4" xfId="175"/>
    <cellStyle name="_PGVCL- 7_PGVCL- 7" xfId="176"/>
    <cellStyle name="_PGVCL- 7_PGVCL- 7 2" xfId="177"/>
    <cellStyle name="_PGVCL- 7_PGVCL- 7 3" xfId="178"/>
    <cellStyle name="_PGVCL- 7_PGVCL- 7 4" xfId="179"/>
    <cellStyle name="_PGVCL- 7_PGVCL- 9" xfId="180"/>
    <cellStyle name="_PGVCL- 7_PGVCL- 9 2" xfId="181"/>
    <cellStyle name="_PGVCL- 7_PGVCL- 9 3" xfId="182"/>
    <cellStyle name="_PGVCL- 7_PGVCL- 9 4" xfId="183"/>
    <cellStyle name="_PGVCL- 7_PGVCL- 9 Aug. 11" xfId="184"/>
    <cellStyle name="_PGVCL- 7_PGVCL- 9 Aug. 11 2" xfId="185"/>
    <cellStyle name="_PGVCL- 7_PGVCL- 9 Aug. 11 3" xfId="186"/>
    <cellStyle name="_PGVCL- 7_PGVCL- 9 Aug. 11 4" xfId="187"/>
    <cellStyle name="_PGVCL- 7_PGVCL- 9 Jun. 11" xfId="188"/>
    <cellStyle name="_PGVCL- 7_PGVCL- 9 Jun. 11 2" xfId="189"/>
    <cellStyle name="_PGVCL- 7_PGVCL- 9 Jun. 11 3" xfId="190"/>
    <cellStyle name="_PGVCL- 7_PGVCL- 9 Jun. 11 4" xfId="191"/>
    <cellStyle name="_PGVCL- 7_PGVCL- 9 May 11" xfId="192"/>
    <cellStyle name="_PGVCL- 7_PGVCL- 9 May 11 2" xfId="193"/>
    <cellStyle name="_PGVCL- 7_PGVCL- 9 May 11 3" xfId="194"/>
    <cellStyle name="_PGVCL- 7_PGVCL- 9 May 11 4" xfId="195"/>
    <cellStyle name="_PGVCL- 7_PGVCL- 9 Sep. 11" xfId="196"/>
    <cellStyle name="_PGVCL- 7_PGVCL- 9 Sep. 11 2" xfId="197"/>
    <cellStyle name="_PGVCL- 7_PGVCL- 9 Sep. 11 3" xfId="198"/>
    <cellStyle name="_PGVCL- 7_PGVCL- 9 Sep. 11 4" xfId="199"/>
    <cellStyle name="_PGVCL- 8" xfId="200"/>
    <cellStyle name="_PGVCL- 8 2" xfId="201"/>
    <cellStyle name="_PGVCL- 8 3" xfId="202"/>
    <cellStyle name="_PGVCL- 8 4" xfId="203"/>
    <cellStyle name="_PGVCL- 9" xfId="204"/>
    <cellStyle name="_PGVCL- 9 2" xfId="205"/>
    <cellStyle name="_PGVCL- 9 3" xfId="206"/>
    <cellStyle name="_PGVCL- 9 4" xfId="207"/>
    <cellStyle name="_PGVCL_APFC 26.08.09" xfId="208"/>
    <cellStyle name="_PGVCL_APFC Database" xfId="209"/>
    <cellStyle name="_PGVCL_APFC Database 2" xfId="210"/>
    <cellStyle name="_PGVCL_APFC Database 3" xfId="211"/>
    <cellStyle name="_PGVCL_APFC Database 4" xfId="212"/>
    <cellStyle name="_PGVCL_APFC details for MOSE meeting 25.07.09" xfId="213"/>
    <cellStyle name="_PGVCL_APFC details for MOSE meeting 25.07.09 2" xfId="214"/>
    <cellStyle name="_PGVCL_APFC details for MOSE meeting 25.07.09 3" xfId="215"/>
    <cellStyle name="_PGVCL_APFC details for MOSE meeting 25.07.09 4" xfId="216"/>
    <cellStyle name="_PGVCL_cum-JUL09" xfId="26689"/>
    <cellStyle name="_PGVCL_cum-JUN09" xfId="26690"/>
    <cellStyle name="_PGVCL_cum-NOV09" xfId="26691"/>
    <cellStyle name="_PGVCL_cum-OCT09" xfId="26692"/>
    <cellStyle name="_PGVCL_cum-SEP09" xfId="26693"/>
    <cellStyle name="_PGVCL_Format mat req 08-09" xfId="26694"/>
    <cellStyle name="_PGVCL_JGY BM Cross FDR" xfId="26695"/>
    <cellStyle name="_PGVCL_LOSS DATA NOV-09" xfId="26696"/>
    <cellStyle name="_PGVCL_loss projection" xfId="26697"/>
    <cellStyle name="_PGVCL_Material Requirement9-10" xfId="26698"/>
    <cellStyle name="_PGVCL_Material Requirement9-10 (2)" xfId="26699"/>
    <cellStyle name="_PGVCL_New MIS Sheets" xfId="217"/>
    <cellStyle name="_PGVCL_New MIS Sheets 2" xfId="218"/>
    <cellStyle name="_PGVCL_New MIS Sheets 3" xfId="219"/>
    <cellStyle name="_PGVCL_New MIS Sheets 4" xfId="220"/>
    <cellStyle name="_PGVCL_Other Points 20.04.09" xfId="221"/>
    <cellStyle name="_PGVCL_Other Points 20.04.09 2" xfId="222"/>
    <cellStyle name="_PGVCL_Other Points 20.04.09 3" xfId="223"/>
    <cellStyle name="_PGVCL_Other Points 20.04.09 4" xfId="224"/>
    <cellStyle name="_PGVCL_Point 8. Material Requirement" xfId="26700"/>
    <cellStyle name="_PGVCL_point 9. Price Variation" xfId="26701"/>
    <cellStyle name="_PGVCL_Revised Coastal Planning 2009_10 20.05.09" xfId="225"/>
    <cellStyle name="_PGVCL_se conf tnd compr" xfId="26702"/>
    <cellStyle name="_pgvcl-1" xfId="226"/>
    <cellStyle name="_pgvcl-1 2" xfId="227"/>
    <cellStyle name="_pgvcl-1 3" xfId="228"/>
    <cellStyle name="_pgvcl-1 4" xfId="229"/>
    <cellStyle name="_pgvcl-1_Accident - 2007-08 + 2008-09 -- 15.12.08" xfId="230"/>
    <cellStyle name="_pgvcl-1_Accident - 2007-08 + 2008-09 -- 15.12.08 2" xfId="231"/>
    <cellStyle name="_pgvcl-1_Accident - 2007-08 + 2008-09 -- 15.12.08 3" xfId="232"/>
    <cellStyle name="_pgvcl-1_Accident - 2007-08 + 2008-09 -- 15.12.08 4" xfId="233"/>
    <cellStyle name="_pgvcl-1_Accident Detail 2006-07, 2007-08, 2008-09" xfId="234"/>
    <cellStyle name="_pgvcl-1_Accident S-dn wise up to Nov. 08 for SE's Conference" xfId="235"/>
    <cellStyle name="_pgvcl-1_Accident S-dn wise up to Nov. 08 for SE's Conference 2" xfId="236"/>
    <cellStyle name="_pgvcl-1_Accident S-dn wise up to Nov. 08 for SE's Conference 3" xfId="237"/>
    <cellStyle name="_pgvcl-1_Accident S-dn wise up to Nov. 08 for SE's Conference 4" xfId="238"/>
    <cellStyle name="_pgvcl-1_Book-DMTHL" xfId="239"/>
    <cellStyle name="_pgvcl-1_Comparison" xfId="240"/>
    <cellStyle name="_pgvcl-1_Comparison 2" xfId="241"/>
    <cellStyle name="_pgvcl-1_Comparison 3" xfId="242"/>
    <cellStyle name="_pgvcl-1_Comparison 4" xfId="243"/>
    <cellStyle name="_pgvcl-1_Comp-Temp" xfId="26703"/>
    <cellStyle name="_pgvcl-1_Details of Selected Urban Feeder" xfId="244"/>
    <cellStyle name="_pgvcl-1_Details of Selected Urban Feeder 2" xfId="245"/>
    <cellStyle name="_pgvcl-1_Details of Selected Urban Feeder 3" xfId="246"/>
    <cellStyle name="_pgvcl-1_Details of Selected Urban Feeder 4" xfId="247"/>
    <cellStyle name="_pgvcl-1_DHTHL JAN-09" xfId="248"/>
    <cellStyle name="_pgvcl-1_dnthl Feb-09" xfId="249"/>
    <cellStyle name="_pgvcl-1_JGY BM Cross FDR" xfId="26704"/>
    <cellStyle name="_pgvcl-1_JGYssss" xfId="250"/>
    <cellStyle name="_pgvcl-1_JGYssss 2" xfId="251"/>
    <cellStyle name="_pgvcl-1_JGYssss 3" xfId="252"/>
    <cellStyle name="_pgvcl-1_JGYssss 4" xfId="253"/>
    <cellStyle name="_pgvcl-1_JMN-7" xfId="254"/>
    <cellStyle name="_pgvcl-1_JMN-7 2" xfId="255"/>
    <cellStyle name="_pgvcl-1_JMN-7 3" xfId="256"/>
    <cellStyle name="_pgvcl-1_JMN-7 4" xfId="257"/>
    <cellStyle name="_pgvcl-1_JMN-7_JGY BM Cross FDR" xfId="26705"/>
    <cellStyle name="_pgvcl-1_JMN-77" xfId="258"/>
    <cellStyle name="_pgvcl-1_JMN-77 2" xfId="259"/>
    <cellStyle name="_pgvcl-1_JMN-77 3" xfId="260"/>
    <cellStyle name="_pgvcl-1_JMN-77 4" xfId="261"/>
    <cellStyle name="_pgvcl-1_JMN-77_JGY BM Cross FDR" xfId="26706"/>
    <cellStyle name="_pgvcl-1_JND - 5" xfId="262"/>
    <cellStyle name="_pgvcl-1_JND - 5 2" xfId="263"/>
    <cellStyle name="_pgvcl-1_JND - 5 3" xfId="264"/>
    <cellStyle name="_pgvcl-1_JND - 5 4" xfId="265"/>
    <cellStyle name="_pgvcl-1_JND - 5_JGY BM Cross FDR" xfId="26707"/>
    <cellStyle name="_pgvcl-1_JND 50" xfId="266"/>
    <cellStyle name="_pgvcl-1_JND 50 2" xfId="267"/>
    <cellStyle name="_pgvcl-1_JND 50 3" xfId="268"/>
    <cellStyle name="_pgvcl-1_JND 50 4" xfId="269"/>
    <cellStyle name="_pgvcl-1_JND 50_JGY BM Cross FDR" xfId="26708"/>
    <cellStyle name="_pgvcl-1_NEW MIS Feb - 08" xfId="270"/>
    <cellStyle name="_pgvcl-1_NEW MIS Feb - 08_Book-DMTHL" xfId="271"/>
    <cellStyle name="_pgvcl-1_NEW MIS Feb - 08_Comparison" xfId="272"/>
    <cellStyle name="_pgvcl-1_NEW MIS Feb - 08_Comparison 2" xfId="273"/>
    <cellStyle name="_pgvcl-1_NEW MIS Feb - 08_Comparison 3" xfId="274"/>
    <cellStyle name="_pgvcl-1_NEW MIS Feb - 08_Comparison 4" xfId="275"/>
    <cellStyle name="_pgvcl-1_NEW MIS Feb - 08_Comp-Temp" xfId="26709"/>
    <cellStyle name="_pgvcl-1_NEW MIS Feb - 08_Details of Selected Urban Feeder" xfId="276"/>
    <cellStyle name="_pgvcl-1_NEW MIS Feb - 08_Details of Selected Urban Feeder 2" xfId="277"/>
    <cellStyle name="_pgvcl-1_NEW MIS Feb - 08_Details of Selected Urban Feeder 3" xfId="278"/>
    <cellStyle name="_pgvcl-1_NEW MIS Feb - 08_Details of Selected Urban Feeder 4" xfId="279"/>
    <cellStyle name="_pgvcl-1_NEW MIS Feb - 08_DHTHL JAN-09" xfId="280"/>
    <cellStyle name="_pgvcl-1_NEW MIS Feb - 08_dnthl Feb-09" xfId="281"/>
    <cellStyle name="_pgvcl-1_NEW MIS Feb - 08_JGY BM Cross FDR" xfId="26710"/>
    <cellStyle name="_pgvcl-1_NEW MIS Feb - 08_JGYssss" xfId="282"/>
    <cellStyle name="_pgvcl-1_NEW MIS Feb - 08_JGYssss 2" xfId="283"/>
    <cellStyle name="_pgvcl-1_NEW MIS Feb - 08_JGYssss 3" xfId="284"/>
    <cellStyle name="_pgvcl-1_NEW MIS Feb - 08_JGYssss 4" xfId="285"/>
    <cellStyle name="_pgvcl-1_NEW MIS Feb - 08_New MIS Sheets" xfId="286"/>
    <cellStyle name="_pgvcl-1_NEW MIS Feb - 08_New MIS Sheets 2" xfId="287"/>
    <cellStyle name="_pgvcl-1_NEW MIS Feb - 08_New MIS Sheets 3" xfId="288"/>
    <cellStyle name="_pgvcl-1_NEW MIS Feb - 08_New MIS Sheets 4" xfId="289"/>
    <cellStyle name="_pgvcl-1_NEW MIS Feb - 08_PBR" xfId="290"/>
    <cellStyle name="_pgvcl-1_NEW MIS Feb - 08_PBR 2" xfId="291"/>
    <cellStyle name="_pgvcl-1_NEW MIS Feb - 08_PBR 3" xfId="292"/>
    <cellStyle name="_pgvcl-1_NEW MIS Feb - 08_PBR 4" xfId="293"/>
    <cellStyle name="_pgvcl-1_NEW MIS Feb - 08_PBR CO_DAILY REPORT GIS - 20-01-09" xfId="294"/>
    <cellStyle name="_pgvcl-1_NEW MIS Feb - 08_PBR CO_DAILY REPORT GIS - 20-01-09 2" xfId="295"/>
    <cellStyle name="_pgvcl-1_NEW MIS Feb - 08_PBR CO_DAILY REPORT GIS - 20-01-09 3" xfId="296"/>
    <cellStyle name="_pgvcl-1_NEW MIS Feb - 08_PBR CO_DAILY REPORT GIS - 20-01-09 4" xfId="297"/>
    <cellStyle name="_pgvcl-1_NEW MIS Feb - 08_Point No.-3 T&amp;D _ 06-11-08" xfId="298"/>
    <cellStyle name="_pgvcl-1_NEW MIS Feb - 08_Point no.3_17-10-08" xfId="299"/>
    <cellStyle name="_pgvcl-1_NEW MIS Feb - 08_Sharing loss Aprl-08 to........" xfId="300"/>
    <cellStyle name="_pgvcl-1_NEW MIS Feb - 08_T&amp;D August-08" xfId="301"/>
    <cellStyle name="_pgvcl-1_NEW MIS Feb - 08_T&amp;D August-08 2" xfId="302"/>
    <cellStyle name="_pgvcl-1_NEW MIS Feb - 08_T&amp;D August-08 3" xfId="303"/>
    <cellStyle name="_pgvcl-1_NEW MIS Feb - 08_T&amp;D August-08 4" xfId="304"/>
    <cellStyle name="_pgvcl-1_NEW MIS Feb - 08_T&amp;D Data 2005-06 Onwards Database master" xfId="305"/>
    <cellStyle name="_pgvcl-1_NEW MIS Feb - 08_T&amp;D Dec-08" xfId="306"/>
    <cellStyle name="_pgvcl-1_NEW MIS Feb - 08_T&amp;D Dec-08 2" xfId="307"/>
    <cellStyle name="_pgvcl-1_NEW MIS Feb - 08_T&amp;D Dec-08 3" xfId="308"/>
    <cellStyle name="_pgvcl-1_NEW MIS Feb - 08_T&amp;D Dec-08 4" xfId="309"/>
    <cellStyle name="_pgvcl-1_NEW MIS Feb - 08_T&amp;D July-08" xfId="310"/>
    <cellStyle name="_pgvcl-1_NEW MIS Feb - 08_T&amp;D July-08 2" xfId="311"/>
    <cellStyle name="_pgvcl-1_NEW MIS Feb - 08_T&amp;D July-08 3" xfId="312"/>
    <cellStyle name="_pgvcl-1_NEW MIS Feb - 08_T&amp;D July-08 4" xfId="313"/>
    <cellStyle name="_pgvcl-1_NEW MIS Feb - 08_T&amp;D MAR--09" xfId="314"/>
    <cellStyle name="_pgvcl-1_NEW MIS Feb - 08_T&amp;D MAR--09 2" xfId="315"/>
    <cellStyle name="_pgvcl-1_NEW MIS Feb - 08_T&amp;D MAR--09 3" xfId="316"/>
    <cellStyle name="_pgvcl-1_NEW MIS Feb - 08_T&amp;D MAR--09 4" xfId="317"/>
    <cellStyle name="_pgvcl-1_NEW MIS Feb - 08_Urban Weekly 8 MAY 09" xfId="318"/>
    <cellStyle name="_pgvcl-1_NEW MIS Feb - 08_URBAN WEEKLY PBR CO" xfId="319"/>
    <cellStyle name="_pgvcl-1_NEW MIS Feb - 08_URBAN WEEKLY PBR CO 2" xfId="320"/>
    <cellStyle name="_pgvcl-1_NEW MIS Feb - 08_URBAN WEEKLY PBR CO 3" xfId="321"/>
    <cellStyle name="_pgvcl-1_NEW MIS Feb - 08_URBAN WEEKLY PBR CO 4" xfId="322"/>
    <cellStyle name="_pgvcl-1_NEW MIS Feb - 08_Weekly Urban PBR CO - 04-04-09 to 12-04-09" xfId="323"/>
    <cellStyle name="_pgvcl-1_NEW MIS Feb - 08_Weekly Urban PBR CO - 04-04-09 to 12-04-09 2" xfId="324"/>
    <cellStyle name="_pgvcl-1_NEW MIS Feb - 08_Weekly Urban PBR CO - 04-04-09 to 12-04-09 3" xfId="325"/>
    <cellStyle name="_pgvcl-1_NEW MIS Feb - 08_Weekly Urban PBR CO - 04-04-09 to 12-04-09 4" xfId="326"/>
    <cellStyle name="_pgvcl-1_NEW MIS Feb - 08_Weekly Urban PBR CO - 06-03-09 to 12-03-09" xfId="327"/>
    <cellStyle name="_pgvcl-1_NEW MIS Feb - 08_Weekly Urban PBR CO - 06-03-09 to 12-03-09 2" xfId="328"/>
    <cellStyle name="_pgvcl-1_NEW MIS Feb - 08_Weekly Urban PBR CO - 06-03-09 to 12-03-09 3" xfId="329"/>
    <cellStyle name="_pgvcl-1_NEW MIS Feb - 08_Weekly Urban PBR CO - 06-03-09 to 12-03-09 4" xfId="330"/>
    <cellStyle name="_pgvcl-1_NEW MIS Feb - 08_Weekly Urban PBR CO - 20-02-09 to 26-02-09" xfId="331"/>
    <cellStyle name="_pgvcl-1_NEW MIS Feb - 08_Weekly Urban PBR CO - 20-02-09 to 26-02-09 2" xfId="332"/>
    <cellStyle name="_pgvcl-1_NEW MIS Feb - 08_Weekly Urban PBR CO - 20-02-09 to 26-02-09 3" xfId="333"/>
    <cellStyle name="_pgvcl-1_NEW MIS Feb - 08_Weekly Urban PBR CO - 20-02-09 to 26-02-09 4" xfId="334"/>
    <cellStyle name="_pgvcl-1_NEW MIS Feb - 08_Weekly Urban PBR CO - 30-01-09 to 05-02-09" xfId="335"/>
    <cellStyle name="_pgvcl-1_NEW MIS Feb - 08_Weekly Urban PBR CO - 30-01-09 to 05-02-09 2" xfId="336"/>
    <cellStyle name="_pgvcl-1_NEW MIS Feb - 08_Weekly Urban PBR CO - 30-01-09 to 05-02-09 3" xfId="337"/>
    <cellStyle name="_pgvcl-1_NEW MIS Feb - 08_Weekly Urban PBR CO - 30-01-09 to 05-02-09 4" xfId="338"/>
    <cellStyle name="_pgvcl-1_NEW MIS Feb - 08_Weekly Urban PBR CO - 9-1-09 to 15.01.09" xfId="339"/>
    <cellStyle name="_pgvcl-1_NEW MIS Feb - 08_Weekly Urban PBR CO - 9-1-09 to 15.01.09 2" xfId="340"/>
    <cellStyle name="_pgvcl-1_NEW MIS Feb - 08_Weekly Urban PBR CO - 9-1-09 to 15.01.09 3" xfId="341"/>
    <cellStyle name="_pgvcl-1_NEW MIS Feb - 08_Weekly Urban PBR CO - 9-1-09 to 15.01.09 4" xfId="342"/>
    <cellStyle name="_pgvcl-1_NEW MIS Feb - 08_Weekly Urban PBR CO 01-05-09 to 07-05-09" xfId="343"/>
    <cellStyle name="_pgvcl-1_NEW MIS Feb - 08_Weekly Urban PBR CO 01-05-09 to 07-05-09 2" xfId="344"/>
    <cellStyle name="_pgvcl-1_NEW MIS Feb - 08_Weekly Urban PBR CO 01-05-09 to 07-05-09 3" xfId="345"/>
    <cellStyle name="_pgvcl-1_NEW MIS Feb - 08_Weekly Urban PBR CO 01-05-09 to 07-05-09 4" xfId="346"/>
    <cellStyle name="_pgvcl-1_NEW MIS Feb - 08_Weekly Urban PBR CO 10-04-09 to 16-04-09" xfId="347"/>
    <cellStyle name="_pgvcl-1_NEW MIS Feb - 08_Weekly Urban PBR CO 10-04-09 to 16-04-09 2" xfId="348"/>
    <cellStyle name="_pgvcl-1_NEW MIS Feb - 08_Weekly Urban PBR CO 10-04-09 to 16-04-09 3" xfId="349"/>
    <cellStyle name="_pgvcl-1_NEW MIS Feb - 08_Weekly Urban PBR CO 10-04-09 to 16-04-09 4" xfId="350"/>
    <cellStyle name="_pgvcl-1_NEW MIS Jan - 08" xfId="351"/>
    <cellStyle name="_pgvcl-1_NEW MIS Jan - 08_Book-DMTHL" xfId="352"/>
    <cellStyle name="_pgvcl-1_NEW MIS Jan - 08_Comparison" xfId="353"/>
    <cellStyle name="_pgvcl-1_NEW MIS Jan - 08_Comparison 2" xfId="354"/>
    <cellStyle name="_pgvcl-1_NEW MIS Jan - 08_Comparison 3" xfId="355"/>
    <cellStyle name="_pgvcl-1_NEW MIS Jan - 08_Comparison 4" xfId="356"/>
    <cellStyle name="_pgvcl-1_NEW MIS Jan - 08_Comp-Temp" xfId="26711"/>
    <cellStyle name="_pgvcl-1_NEW MIS Jan - 08_Details of Selected Urban Feeder" xfId="357"/>
    <cellStyle name="_pgvcl-1_NEW MIS Jan - 08_Details of Selected Urban Feeder 2" xfId="358"/>
    <cellStyle name="_pgvcl-1_NEW MIS Jan - 08_Details of Selected Urban Feeder 3" xfId="359"/>
    <cellStyle name="_pgvcl-1_NEW MIS Jan - 08_Details of Selected Urban Feeder 4" xfId="360"/>
    <cellStyle name="_pgvcl-1_NEW MIS Jan - 08_DHTHL JAN-09" xfId="361"/>
    <cellStyle name="_pgvcl-1_NEW MIS Jan - 08_dnthl Feb-09" xfId="362"/>
    <cellStyle name="_pgvcl-1_NEW MIS Jan - 08_JGY BM Cross FDR" xfId="26712"/>
    <cellStyle name="_pgvcl-1_NEW MIS Jan - 08_JGYssss" xfId="363"/>
    <cellStyle name="_pgvcl-1_NEW MIS Jan - 08_JGYssss 2" xfId="364"/>
    <cellStyle name="_pgvcl-1_NEW MIS Jan - 08_JGYssss 3" xfId="365"/>
    <cellStyle name="_pgvcl-1_NEW MIS Jan - 08_JGYssss 4" xfId="366"/>
    <cellStyle name="_pgvcl-1_NEW MIS Jan - 08_New MIS Sheets" xfId="367"/>
    <cellStyle name="_pgvcl-1_NEW MIS Jan - 08_New MIS Sheets 2" xfId="368"/>
    <cellStyle name="_pgvcl-1_NEW MIS Jan - 08_New MIS Sheets 3" xfId="369"/>
    <cellStyle name="_pgvcl-1_NEW MIS Jan - 08_New MIS Sheets 4" xfId="370"/>
    <cellStyle name="_pgvcl-1_NEW MIS Jan - 08_PBR" xfId="371"/>
    <cellStyle name="_pgvcl-1_NEW MIS Jan - 08_PBR 2" xfId="372"/>
    <cellStyle name="_pgvcl-1_NEW MIS Jan - 08_PBR 3" xfId="373"/>
    <cellStyle name="_pgvcl-1_NEW MIS Jan - 08_PBR 4" xfId="374"/>
    <cellStyle name="_pgvcl-1_NEW MIS Jan - 08_PBR CO_DAILY REPORT GIS - 20-01-09" xfId="375"/>
    <cellStyle name="_pgvcl-1_NEW MIS Jan - 08_PBR CO_DAILY REPORT GIS - 20-01-09 2" xfId="376"/>
    <cellStyle name="_pgvcl-1_NEW MIS Jan - 08_PBR CO_DAILY REPORT GIS - 20-01-09 3" xfId="377"/>
    <cellStyle name="_pgvcl-1_NEW MIS Jan - 08_PBR CO_DAILY REPORT GIS - 20-01-09 4" xfId="378"/>
    <cellStyle name="_pgvcl-1_NEW MIS Jan - 08_Point No.-3 T&amp;D _ 06-11-08" xfId="379"/>
    <cellStyle name="_pgvcl-1_NEW MIS Jan - 08_Point no.3_17-10-08" xfId="380"/>
    <cellStyle name="_pgvcl-1_NEW MIS Jan - 08_Sharing loss Aprl-08 to........" xfId="381"/>
    <cellStyle name="_pgvcl-1_NEW MIS Jan - 08_T&amp;D August-08" xfId="382"/>
    <cellStyle name="_pgvcl-1_NEW MIS Jan - 08_T&amp;D August-08 2" xfId="383"/>
    <cellStyle name="_pgvcl-1_NEW MIS Jan - 08_T&amp;D August-08 3" xfId="384"/>
    <cellStyle name="_pgvcl-1_NEW MIS Jan - 08_T&amp;D August-08 4" xfId="385"/>
    <cellStyle name="_pgvcl-1_NEW MIS Jan - 08_T&amp;D Data 2005-06 Onwards Database master" xfId="386"/>
    <cellStyle name="_pgvcl-1_NEW MIS Jan - 08_T&amp;D Dec-08" xfId="387"/>
    <cellStyle name="_pgvcl-1_NEW MIS Jan - 08_T&amp;D Dec-08 2" xfId="388"/>
    <cellStyle name="_pgvcl-1_NEW MIS Jan - 08_T&amp;D Dec-08 3" xfId="389"/>
    <cellStyle name="_pgvcl-1_NEW MIS Jan - 08_T&amp;D Dec-08 4" xfId="390"/>
    <cellStyle name="_pgvcl-1_NEW MIS Jan - 08_T&amp;D July-08" xfId="391"/>
    <cellStyle name="_pgvcl-1_NEW MIS Jan - 08_T&amp;D July-08 2" xfId="392"/>
    <cellStyle name="_pgvcl-1_NEW MIS Jan - 08_T&amp;D July-08 3" xfId="393"/>
    <cellStyle name="_pgvcl-1_NEW MIS Jan - 08_T&amp;D July-08 4" xfId="394"/>
    <cellStyle name="_pgvcl-1_NEW MIS Jan - 08_T&amp;D MAR--09" xfId="395"/>
    <cellStyle name="_pgvcl-1_NEW MIS Jan - 08_T&amp;D MAR--09 2" xfId="396"/>
    <cellStyle name="_pgvcl-1_NEW MIS Jan - 08_T&amp;D MAR--09 3" xfId="397"/>
    <cellStyle name="_pgvcl-1_NEW MIS Jan - 08_T&amp;D MAR--09 4" xfId="398"/>
    <cellStyle name="_pgvcl-1_NEW MIS Jan - 08_Urban Weekly 8 MAY 09" xfId="399"/>
    <cellStyle name="_pgvcl-1_NEW MIS Jan - 08_URBAN WEEKLY PBR CO" xfId="400"/>
    <cellStyle name="_pgvcl-1_NEW MIS Jan - 08_URBAN WEEKLY PBR CO 2" xfId="401"/>
    <cellStyle name="_pgvcl-1_NEW MIS Jan - 08_URBAN WEEKLY PBR CO 3" xfId="402"/>
    <cellStyle name="_pgvcl-1_NEW MIS Jan - 08_URBAN WEEKLY PBR CO 4" xfId="403"/>
    <cellStyle name="_pgvcl-1_NEW MIS Jan - 08_Weekly Urban PBR CO - 04-04-09 to 12-04-09" xfId="404"/>
    <cellStyle name="_pgvcl-1_NEW MIS Jan - 08_Weekly Urban PBR CO - 04-04-09 to 12-04-09 2" xfId="405"/>
    <cellStyle name="_pgvcl-1_NEW MIS Jan - 08_Weekly Urban PBR CO - 04-04-09 to 12-04-09 3" xfId="406"/>
    <cellStyle name="_pgvcl-1_NEW MIS Jan - 08_Weekly Urban PBR CO - 04-04-09 to 12-04-09 4" xfId="407"/>
    <cellStyle name="_pgvcl-1_NEW MIS Jan - 08_Weekly Urban PBR CO - 06-03-09 to 12-03-09" xfId="408"/>
    <cellStyle name="_pgvcl-1_NEW MIS Jan - 08_Weekly Urban PBR CO - 06-03-09 to 12-03-09 2" xfId="409"/>
    <cellStyle name="_pgvcl-1_NEW MIS Jan - 08_Weekly Urban PBR CO - 06-03-09 to 12-03-09 3" xfId="410"/>
    <cellStyle name="_pgvcl-1_NEW MIS Jan - 08_Weekly Urban PBR CO - 06-03-09 to 12-03-09 4" xfId="411"/>
    <cellStyle name="_pgvcl-1_NEW MIS Jan - 08_Weekly Urban PBR CO - 20-02-09 to 26-02-09" xfId="412"/>
    <cellStyle name="_pgvcl-1_NEW MIS Jan - 08_Weekly Urban PBR CO - 20-02-09 to 26-02-09 2" xfId="413"/>
    <cellStyle name="_pgvcl-1_NEW MIS Jan - 08_Weekly Urban PBR CO - 20-02-09 to 26-02-09 3" xfId="414"/>
    <cellStyle name="_pgvcl-1_NEW MIS Jan - 08_Weekly Urban PBR CO - 20-02-09 to 26-02-09 4" xfId="415"/>
    <cellStyle name="_pgvcl-1_NEW MIS Jan - 08_Weekly Urban PBR CO - 30-01-09 to 05-02-09" xfId="416"/>
    <cellStyle name="_pgvcl-1_NEW MIS Jan - 08_Weekly Urban PBR CO - 30-01-09 to 05-02-09 2" xfId="417"/>
    <cellStyle name="_pgvcl-1_NEW MIS Jan - 08_Weekly Urban PBR CO - 30-01-09 to 05-02-09 3" xfId="418"/>
    <cellStyle name="_pgvcl-1_NEW MIS Jan - 08_Weekly Urban PBR CO - 30-01-09 to 05-02-09 4" xfId="419"/>
    <cellStyle name="_pgvcl-1_NEW MIS Jan - 08_Weekly Urban PBR CO - 9-1-09 to 15.01.09" xfId="420"/>
    <cellStyle name="_pgvcl-1_NEW MIS Jan - 08_Weekly Urban PBR CO - 9-1-09 to 15.01.09 2" xfId="421"/>
    <cellStyle name="_pgvcl-1_NEW MIS Jan - 08_Weekly Urban PBR CO - 9-1-09 to 15.01.09 3" xfId="422"/>
    <cellStyle name="_pgvcl-1_NEW MIS Jan - 08_Weekly Urban PBR CO - 9-1-09 to 15.01.09 4" xfId="423"/>
    <cellStyle name="_pgvcl-1_NEW MIS Jan - 08_Weekly Urban PBR CO 01-05-09 to 07-05-09" xfId="424"/>
    <cellStyle name="_pgvcl-1_NEW MIS Jan - 08_Weekly Urban PBR CO 01-05-09 to 07-05-09 2" xfId="425"/>
    <cellStyle name="_pgvcl-1_NEW MIS Jan - 08_Weekly Urban PBR CO 01-05-09 to 07-05-09 3" xfId="426"/>
    <cellStyle name="_pgvcl-1_NEW MIS Jan - 08_Weekly Urban PBR CO 01-05-09 to 07-05-09 4" xfId="427"/>
    <cellStyle name="_pgvcl-1_NEW MIS Jan - 08_Weekly Urban PBR CO 10-04-09 to 16-04-09" xfId="428"/>
    <cellStyle name="_pgvcl-1_NEW MIS Jan - 08_Weekly Urban PBR CO 10-04-09 to 16-04-09 2" xfId="429"/>
    <cellStyle name="_pgvcl-1_NEW MIS Jan - 08_Weekly Urban PBR CO 10-04-09 to 16-04-09 3" xfId="430"/>
    <cellStyle name="_pgvcl-1_NEW MIS Jan - 08_Weekly Urban PBR CO 10-04-09 to 16-04-09 4" xfId="431"/>
    <cellStyle name="_pgvcl-1_NEW MIS Mar - 08" xfId="432"/>
    <cellStyle name="_pgvcl-1_NEW MIS Mar - 08 2" xfId="433"/>
    <cellStyle name="_pgvcl-1_NEW MIS Mar - 08 3" xfId="434"/>
    <cellStyle name="_pgvcl-1_NEW MIS Mar - 08 4" xfId="435"/>
    <cellStyle name="_pgvcl-1_NEW MIS Mar - 08_JGY BM Cross FDR" xfId="26713"/>
    <cellStyle name="_pgvcl-1_PBR" xfId="436"/>
    <cellStyle name="_pgvcl-1_PBR 2" xfId="437"/>
    <cellStyle name="_pgvcl-1_PBR 3" xfId="438"/>
    <cellStyle name="_pgvcl-1_PBR 4" xfId="439"/>
    <cellStyle name="_pgvcl-1_PBR CO_DAILY REPORT GIS - 20-01-09" xfId="440"/>
    <cellStyle name="_pgvcl-1_PBR CO_DAILY REPORT GIS - 20-01-09 2" xfId="441"/>
    <cellStyle name="_pgvcl-1_PBR CO_DAILY REPORT GIS - 20-01-09 3" xfId="442"/>
    <cellStyle name="_pgvcl-1_PBR CO_DAILY REPORT GIS - 20-01-09 4" xfId="443"/>
    <cellStyle name="_pgvcl-1_PBR-7" xfId="444"/>
    <cellStyle name="_pgvcl-1_PBR-7 2" xfId="445"/>
    <cellStyle name="_pgvcl-1_PBR-7 3" xfId="446"/>
    <cellStyle name="_pgvcl-1_PBR-7 4" xfId="447"/>
    <cellStyle name="_pgvcl-1_PBR-7 FEB-11 " xfId="448"/>
    <cellStyle name="_pgvcl-1_Point No.-3 T&amp;D _ 06-11-08" xfId="449"/>
    <cellStyle name="_pgvcl-1_Point no.3_17-10-08" xfId="450"/>
    <cellStyle name="_pgvcl-1_sept JMN-7" xfId="451"/>
    <cellStyle name="_pgvcl-1_Sharing loss Aprl-08 to........" xfId="452"/>
    <cellStyle name="_pgvcl-1_T&amp;D August-08" xfId="453"/>
    <cellStyle name="_pgvcl-1_T&amp;D August-08 2" xfId="454"/>
    <cellStyle name="_pgvcl-1_T&amp;D August-08 3" xfId="455"/>
    <cellStyle name="_pgvcl-1_T&amp;D August-08 4" xfId="456"/>
    <cellStyle name="_pgvcl-1_T&amp;D Data 2005-06 Onwards Database master" xfId="457"/>
    <cellStyle name="_pgvcl-1_T&amp;D Dec-08" xfId="458"/>
    <cellStyle name="_pgvcl-1_T&amp;D Dec-08 2" xfId="459"/>
    <cellStyle name="_pgvcl-1_T&amp;D Dec-08 3" xfId="460"/>
    <cellStyle name="_pgvcl-1_T&amp;D Dec-08 4" xfId="461"/>
    <cellStyle name="_pgvcl-1_T&amp;D July-08" xfId="462"/>
    <cellStyle name="_pgvcl-1_T&amp;D July-08 2" xfId="463"/>
    <cellStyle name="_pgvcl-1_T&amp;D July-08 3" xfId="464"/>
    <cellStyle name="_pgvcl-1_T&amp;D July-08 4" xfId="465"/>
    <cellStyle name="_pgvcl-1_T&amp;D MAR--09" xfId="466"/>
    <cellStyle name="_pgvcl-1_T&amp;D MAR--09 2" xfId="467"/>
    <cellStyle name="_pgvcl-1_T&amp;D MAR--09 3" xfId="468"/>
    <cellStyle name="_pgvcl-1_T&amp;D MAR--09 4" xfId="469"/>
    <cellStyle name="_pgvcl-1_Urban Weekly 8 MAY 09" xfId="470"/>
    <cellStyle name="_pgvcl-1_URBAN WEEKLY PBR CO" xfId="471"/>
    <cellStyle name="_pgvcl-1_URBAN WEEKLY PBR CO 2" xfId="472"/>
    <cellStyle name="_pgvcl-1_URBAN WEEKLY PBR CO 3" xfId="473"/>
    <cellStyle name="_pgvcl-1_URBAN WEEKLY PBR CO 4" xfId="474"/>
    <cellStyle name="_pgvcl-1_Weekly Urban PBR CO - 04-04-09 to 12-04-09" xfId="475"/>
    <cellStyle name="_pgvcl-1_Weekly Urban PBR CO - 04-04-09 to 12-04-09 2" xfId="476"/>
    <cellStyle name="_pgvcl-1_Weekly Urban PBR CO - 04-04-09 to 12-04-09 3" xfId="477"/>
    <cellStyle name="_pgvcl-1_Weekly Urban PBR CO - 04-04-09 to 12-04-09 4" xfId="478"/>
    <cellStyle name="_pgvcl-1_Weekly Urban PBR CO - 06-03-09 to 12-03-09" xfId="479"/>
    <cellStyle name="_pgvcl-1_Weekly Urban PBR CO - 06-03-09 to 12-03-09 2" xfId="480"/>
    <cellStyle name="_pgvcl-1_Weekly Urban PBR CO - 06-03-09 to 12-03-09 3" xfId="481"/>
    <cellStyle name="_pgvcl-1_Weekly Urban PBR CO - 06-03-09 to 12-03-09 4" xfId="482"/>
    <cellStyle name="_pgvcl-1_Weekly Urban PBR CO - 20-02-09 to 26-02-09" xfId="483"/>
    <cellStyle name="_pgvcl-1_Weekly Urban PBR CO - 20-02-09 to 26-02-09 2" xfId="484"/>
    <cellStyle name="_pgvcl-1_Weekly Urban PBR CO - 20-02-09 to 26-02-09 3" xfId="485"/>
    <cellStyle name="_pgvcl-1_Weekly Urban PBR CO - 20-02-09 to 26-02-09 4" xfId="486"/>
    <cellStyle name="_pgvcl-1_Weekly Urban PBR CO - 30-01-09 to 05-02-09" xfId="487"/>
    <cellStyle name="_pgvcl-1_Weekly Urban PBR CO - 30-01-09 to 05-02-09 2" xfId="488"/>
    <cellStyle name="_pgvcl-1_Weekly Urban PBR CO - 30-01-09 to 05-02-09 3" xfId="489"/>
    <cellStyle name="_pgvcl-1_Weekly Urban PBR CO - 30-01-09 to 05-02-09 4" xfId="490"/>
    <cellStyle name="_pgvcl-1_Weekly Urban PBR CO - 9-1-09 to 15.01.09" xfId="491"/>
    <cellStyle name="_pgvcl-1_Weekly Urban PBR CO - 9-1-09 to 15.01.09 2" xfId="492"/>
    <cellStyle name="_pgvcl-1_Weekly Urban PBR CO - 9-1-09 to 15.01.09 3" xfId="493"/>
    <cellStyle name="_pgvcl-1_Weekly Urban PBR CO - 9-1-09 to 15.01.09 4" xfId="494"/>
    <cellStyle name="_pgvcl-1_Weekly Urban PBR CO 01-05-09 to 07-05-09" xfId="495"/>
    <cellStyle name="_pgvcl-1_Weekly Urban PBR CO 01-05-09 to 07-05-09 2" xfId="496"/>
    <cellStyle name="_pgvcl-1_Weekly Urban PBR CO 01-05-09 to 07-05-09 3" xfId="497"/>
    <cellStyle name="_pgvcl-1_Weekly Urban PBR CO 01-05-09 to 07-05-09 4" xfId="498"/>
    <cellStyle name="_pgvcl-1_Weekly Urban PBR CO 10-04-09 to 16-04-09" xfId="499"/>
    <cellStyle name="_pgvcl-1_Weekly Urban PBR CO 10-04-09 to 16-04-09 2" xfId="500"/>
    <cellStyle name="_pgvcl-1_Weekly Urban PBR CO 10-04-09 to 16-04-09 3" xfId="501"/>
    <cellStyle name="_pgvcl-1_Weekly Urban PBR CO 10-04-09 to 16-04-09 4" xfId="502"/>
    <cellStyle name="_pgvcl-1-1" xfId="503"/>
    <cellStyle name="_pgvcl-1-1 2" xfId="504"/>
    <cellStyle name="_pgvcl-1-1 3" xfId="505"/>
    <cellStyle name="_pgvcl-1-1 4" xfId="506"/>
    <cellStyle name="_pgvcl-1-1_Accident - 2007-08 + 2008-09 -- 15.12.08" xfId="507"/>
    <cellStyle name="_pgvcl-1-1_Accident - 2007-08 + 2008-09 -- 15.12.08 2" xfId="508"/>
    <cellStyle name="_pgvcl-1-1_Accident - 2007-08 + 2008-09 -- 15.12.08 3" xfId="509"/>
    <cellStyle name="_pgvcl-1-1_Accident - 2007-08 + 2008-09 -- 15.12.08 4" xfId="510"/>
    <cellStyle name="_pgvcl-1-1_Accident Detail 2006-07, 2007-08, 2008-09" xfId="511"/>
    <cellStyle name="_pgvcl-1-1_Accident S-dn wise up to Nov. 08 for SE's Conference" xfId="512"/>
    <cellStyle name="_pgvcl-1-1_Accident S-dn wise up to Nov. 08 for SE's Conference 2" xfId="513"/>
    <cellStyle name="_pgvcl-1-1_Accident S-dn wise up to Nov. 08 for SE's Conference 3" xfId="514"/>
    <cellStyle name="_pgvcl-1-1_Accident S-dn wise up to Nov. 08 for SE's Conference 4" xfId="515"/>
    <cellStyle name="_pgvcl-1-1_Book-DMTHL" xfId="516"/>
    <cellStyle name="_pgvcl-1-1_Comparison" xfId="517"/>
    <cellStyle name="_pgvcl-1-1_Comparison 2" xfId="518"/>
    <cellStyle name="_pgvcl-1-1_Comparison 3" xfId="519"/>
    <cellStyle name="_pgvcl-1-1_Comparison 4" xfId="520"/>
    <cellStyle name="_pgvcl-1-1_Comp-Temp" xfId="26714"/>
    <cellStyle name="_pgvcl-1-1_Details of Selected Urban Feeder" xfId="521"/>
    <cellStyle name="_pgvcl-1-1_Details of Selected Urban Feeder 2" xfId="522"/>
    <cellStyle name="_pgvcl-1-1_Details of Selected Urban Feeder 3" xfId="523"/>
    <cellStyle name="_pgvcl-1-1_Details of Selected Urban Feeder 4" xfId="524"/>
    <cellStyle name="_pgvcl-1-1_DHTHL JAN-09" xfId="525"/>
    <cellStyle name="_pgvcl-1-1_dnthl Feb-09" xfId="526"/>
    <cellStyle name="_pgvcl-1-1_JGY BM Cross FDR" xfId="26715"/>
    <cellStyle name="_pgvcl-1-1_JGYssss" xfId="527"/>
    <cellStyle name="_pgvcl-1-1_JGYssss 2" xfId="528"/>
    <cellStyle name="_pgvcl-1-1_JGYssss 3" xfId="529"/>
    <cellStyle name="_pgvcl-1-1_JGYssss 4" xfId="530"/>
    <cellStyle name="_pgvcl-1-1_JMN-7" xfId="531"/>
    <cellStyle name="_pgvcl-1-1_JMN-7 2" xfId="532"/>
    <cellStyle name="_pgvcl-1-1_JMN-7 3" xfId="533"/>
    <cellStyle name="_pgvcl-1-1_JMN-7 4" xfId="534"/>
    <cellStyle name="_pgvcl-1-1_JMN-7_JGY BM Cross FDR" xfId="26716"/>
    <cellStyle name="_pgvcl-1-1_JMN-77" xfId="535"/>
    <cellStyle name="_pgvcl-1-1_JMN-77 2" xfId="536"/>
    <cellStyle name="_pgvcl-1-1_JMN-77 3" xfId="537"/>
    <cellStyle name="_pgvcl-1-1_JMN-77 4" xfId="538"/>
    <cellStyle name="_pgvcl-1-1_JMN-77_JGY BM Cross FDR" xfId="26717"/>
    <cellStyle name="_pgvcl-1-1_JND - 5" xfId="539"/>
    <cellStyle name="_pgvcl-1-1_JND - 5 2" xfId="540"/>
    <cellStyle name="_pgvcl-1-1_JND - 5 3" xfId="541"/>
    <cellStyle name="_pgvcl-1-1_JND - 5 4" xfId="542"/>
    <cellStyle name="_pgvcl-1-1_JND - 5_JGY BM Cross FDR" xfId="26718"/>
    <cellStyle name="_pgvcl-1-1_JND 50" xfId="543"/>
    <cellStyle name="_pgvcl-1-1_JND 50 2" xfId="544"/>
    <cellStyle name="_pgvcl-1-1_JND 50 3" xfId="545"/>
    <cellStyle name="_pgvcl-1-1_JND 50 4" xfId="546"/>
    <cellStyle name="_pgvcl-1-1_JND 50_JGY BM Cross FDR" xfId="26719"/>
    <cellStyle name="_pgvcl-1-1_NEW MIS Feb - 08" xfId="547"/>
    <cellStyle name="_pgvcl-1-1_NEW MIS Feb - 08_Book-DMTHL" xfId="548"/>
    <cellStyle name="_pgvcl-1-1_NEW MIS Feb - 08_Comparison" xfId="549"/>
    <cellStyle name="_pgvcl-1-1_NEW MIS Feb - 08_Comparison 2" xfId="550"/>
    <cellStyle name="_pgvcl-1-1_NEW MIS Feb - 08_Comparison 3" xfId="551"/>
    <cellStyle name="_pgvcl-1-1_NEW MIS Feb - 08_Comparison 4" xfId="552"/>
    <cellStyle name="_pgvcl-1-1_NEW MIS Feb - 08_Comp-Temp" xfId="26720"/>
    <cellStyle name="_pgvcl-1-1_NEW MIS Feb - 08_Details of Selected Urban Feeder" xfId="553"/>
    <cellStyle name="_pgvcl-1-1_NEW MIS Feb - 08_Details of Selected Urban Feeder 2" xfId="554"/>
    <cellStyle name="_pgvcl-1-1_NEW MIS Feb - 08_Details of Selected Urban Feeder 3" xfId="555"/>
    <cellStyle name="_pgvcl-1-1_NEW MIS Feb - 08_Details of Selected Urban Feeder 4" xfId="556"/>
    <cellStyle name="_pgvcl-1-1_NEW MIS Feb - 08_DHTHL JAN-09" xfId="557"/>
    <cellStyle name="_pgvcl-1-1_NEW MIS Feb - 08_dnthl Feb-09" xfId="558"/>
    <cellStyle name="_pgvcl-1-1_NEW MIS Feb - 08_JGY BM Cross FDR" xfId="26721"/>
    <cellStyle name="_pgvcl-1-1_NEW MIS Feb - 08_JGYssss" xfId="559"/>
    <cellStyle name="_pgvcl-1-1_NEW MIS Feb - 08_JGYssss 2" xfId="560"/>
    <cellStyle name="_pgvcl-1-1_NEW MIS Feb - 08_JGYssss 3" xfId="561"/>
    <cellStyle name="_pgvcl-1-1_NEW MIS Feb - 08_JGYssss 4" xfId="562"/>
    <cellStyle name="_pgvcl-1-1_NEW MIS Feb - 08_New MIS Sheets" xfId="563"/>
    <cellStyle name="_pgvcl-1-1_NEW MIS Feb - 08_New MIS Sheets 2" xfId="564"/>
    <cellStyle name="_pgvcl-1-1_NEW MIS Feb - 08_New MIS Sheets 3" xfId="565"/>
    <cellStyle name="_pgvcl-1-1_NEW MIS Feb - 08_New MIS Sheets 4" xfId="566"/>
    <cellStyle name="_pgvcl-1-1_NEW MIS Feb - 08_PBR" xfId="567"/>
    <cellStyle name="_pgvcl-1-1_NEW MIS Feb - 08_PBR 2" xfId="568"/>
    <cellStyle name="_pgvcl-1-1_NEW MIS Feb - 08_PBR 3" xfId="569"/>
    <cellStyle name="_pgvcl-1-1_NEW MIS Feb - 08_PBR 4" xfId="570"/>
    <cellStyle name="_pgvcl-1-1_NEW MIS Feb - 08_PBR CO_DAILY REPORT GIS - 20-01-09" xfId="571"/>
    <cellStyle name="_pgvcl-1-1_NEW MIS Feb - 08_PBR CO_DAILY REPORT GIS - 20-01-09 2" xfId="572"/>
    <cellStyle name="_pgvcl-1-1_NEW MIS Feb - 08_PBR CO_DAILY REPORT GIS - 20-01-09 3" xfId="573"/>
    <cellStyle name="_pgvcl-1-1_NEW MIS Feb - 08_PBR CO_DAILY REPORT GIS - 20-01-09 4" xfId="574"/>
    <cellStyle name="_pgvcl-1-1_NEW MIS Feb - 08_Point No.-3 T&amp;D _ 06-11-08" xfId="575"/>
    <cellStyle name="_pgvcl-1-1_NEW MIS Feb - 08_Point no.3_17-10-08" xfId="576"/>
    <cellStyle name="_pgvcl-1-1_NEW MIS Feb - 08_Sharing loss Aprl-08 to........" xfId="577"/>
    <cellStyle name="_pgvcl-1-1_NEW MIS Feb - 08_T&amp;D August-08" xfId="578"/>
    <cellStyle name="_pgvcl-1-1_NEW MIS Feb - 08_T&amp;D August-08 2" xfId="579"/>
    <cellStyle name="_pgvcl-1-1_NEW MIS Feb - 08_T&amp;D August-08 3" xfId="580"/>
    <cellStyle name="_pgvcl-1-1_NEW MIS Feb - 08_T&amp;D August-08 4" xfId="581"/>
    <cellStyle name="_pgvcl-1-1_NEW MIS Feb - 08_T&amp;D Data 2005-06 Onwards Database master" xfId="582"/>
    <cellStyle name="_pgvcl-1-1_NEW MIS Feb - 08_T&amp;D Dec-08" xfId="583"/>
    <cellStyle name="_pgvcl-1-1_NEW MIS Feb - 08_T&amp;D Dec-08 2" xfId="584"/>
    <cellStyle name="_pgvcl-1-1_NEW MIS Feb - 08_T&amp;D Dec-08 3" xfId="585"/>
    <cellStyle name="_pgvcl-1-1_NEW MIS Feb - 08_T&amp;D Dec-08 4" xfId="586"/>
    <cellStyle name="_pgvcl-1-1_NEW MIS Feb - 08_T&amp;D July-08" xfId="587"/>
    <cellStyle name="_pgvcl-1-1_NEW MIS Feb - 08_T&amp;D July-08 2" xfId="588"/>
    <cellStyle name="_pgvcl-1-1_NEW MIS Feb - 08_T&amp;D July-08 3" xfId="589"/>
    <cellStyle name="_pgvcl-1-1_NEW MIS Feb - 08_T&amp;D July-08 4" xfId="590"/>
    <cellStyle name="_pgvcl-1-1_NEW MIS Feb - 08_T&amp;D MAR--09" xfId="591"/>
    <cellStyle name="_pgvcl-1-1_NEW MIS Feb - 08_T&amp;D MAR--09 2" xfId="592"/>
    <cellStyle name="_pgvcl-1-1_NEW MIS Feb - 08_T&amp;D MAR--09 3" xfId="593"/>
    <cellStyle name="_pgvcl-1-1_NEW MIS Feb - 08_T&amp;D MAR--09 4" xfId="594"/>
    <cellStyle name="_pgvcl-1-1_NEW MIS Feb - 08_Urban Weekly 8 MAY 09" xfId="595"/>
    <cellStyle name="_pgvcl-1-1_NEW MIS Feb - 08_URBAN WEEKLY PBR CO" xfId="596"/>
    <cellStyle name="_pgvcl-1-1_NEW MIS Feb - 08_URBAN WEEKLY PBR CO 2" xfId="597"/>
    <cellStyle name="_pgvcl-1-1_NEW MIS Feb - 08_URBAN WEEKLY PBR CO 3" xfId="598"/>
    <cellStyle name="_pgvcl-1-1_NEW MIS Feb - 08_URBAN WEEKLY PBR CO 4" xfId="599"/>
    <cellStyle name="_pgvcl-1-1_NEW MIS Feb - 08_Weekly Urban PBR CO - 04-04-09 to 12-04-09" xfId="600"/>
    <cellStyle name="_pgvcl-1-1_NEW MIS Feb - 08_Weekly Urban PBR CO - 04-04-09 to 12-04-09 2" xfId="601"/>
    <cellStyle name="_pgvcl-1-1_NEW MIS Feb - 08_Weekly Urban PBR CO - 04-04-09 to 12-04-09 3" xfId="602"/>
    <cellStyle name="_pgvcl-1-1_NEW MIS Feb - 08_Weekly Urban PBR CO - 04-04-09 to 12-04-09 4" xfId="603"/>
    <cellStyle name="_pgvcl-1-1_NEW MIS Feb - 08_Weekly Urban PBR CO - 06-03-09 to 12-03-09" xfId="604"/>
    <cellStyle name="_pgvcl-1-1_NEW MIS Feb - 08_Weekly Urban PBR CO - 06-03-09 to 12-03-09 2" xfId="605"/>
    <cellStyle name="_pgvcl-1-1_NEW MIS Feb - 08_Weekly Urban PBR CO - 06-03-09 to 12-03-09 3" xfId="606"/>
    <cellStyle name="_pgvcl-1-1_NEW MIS Feb - 08_Weekly Urban PBR CO - 06-03-09 to 12-03-09 4" xfId="607"/>
    <cellStyle name="_pgvcl-1-1_NEW MIS Feb - 08_Weekly Urban PBR CO - 20-02-09 to 26-02-09" xfId="608"/>
    <cellStyle name="_pgvcl-1-1_NEW MIS Feb - 08_Weekly Urban PBR CO - 20-02-09 to 26-02-09 2" xfId="609"/>
    <cellStyle name="_pgvcl-1-1_NEW MIS Feb - 08_Weekly Urban PBR CO - 20-02-09 to 26-02-09 3" xfId="610"/>
    <cellStyle name="_pgvcl-1-1_NEW MIS Feb - 08_Weekly Urban PBR CO - 20-02-09 to 26-02-09 4" xfId="611"/>
    <cellStyle name="_pgvcl-1-1_NEW MIS Feb - 08_Weekly Urban PBR CO - 30-01-09 to 05-02-09" xfId="612"/>
    <cellStyle name="_pgvcl-1-1_NEW MIS Feb - 08_Weekly Urban PBR CO - 30-01-09 to 05-02-09 2" xfId="613"/>
    <cellStyle name="_pgvcl-1-1_NEW MIS Feb - 08_Weekly Urban PBR CO - 30-01-09 to 05-02-09 3" xfId="614"/>
    <cellStyle name="_pgvcl-1-1_NEW MIS Feb - 08_Weekly Urban PBR CO - 30-01-09 to 05-02-09 4" xfId="615"/>
    <cellStyle name="_pgvcl-1-1_NEW MIS Feb - 08_Weekly Urban PBR CO - 9-1-09 to 15.01.09" xfId="616"/>
    <cellStyle name="_pgvcl-1-1_NEW MIS Feb - 08_Weekly Urban PBR CO - 9-1-09 to 15.01.09 2" xfId="617"/>
    <cellStyle name="_pgvcl-1-1_NEW MIS Feb - 08_Weekly Urban PBR CO - 9-1-09 to 15.01.09 3" xfId="618"/>
    <cellStyle name="_pgvcl-1-1_NEW MIS Feb - 08_Weekly Urban PBR CO - 9-1-09 to 15.01.09 4" xfId="619"/>
    <cellStyle name="_pgvcl-1-1_NEW MIS Feb - 08_Weekly Urban PBR CO 01-05-09 to 07-05-09" xfId="620"/>
    <cellStyle name="_pgvcl-1-1_NEW MIS Feb - 08_Weekly Urban PBR CO 01-05-09 to 07-05-09 2" xfId="621"/>
    <cellStyle name="_pgvcl-1-1_NEW MIS Feb - 08_Weekly Urban PBR CO 01-05-09 to 07-05-09 3" xfId="622"/>
    <cellStyle name="_pgvcl-1-1_NEW MIS Feb - 08_Weekly Urban PBR CO 01-05-09 to 07-05-09 4" xfId="623"/>
    <cellStyle name="_pgvcl-1-1_NEW MIS Feb - 08_Weekly Urban PBR CO 10-04-09 to 16-04-09" xfId="624"/>
    <cellStyle name="_pgvcl-1-1_NEW MIS Feb - 08_Weekly Urban PBR CO 10-04-09 to 16-04-09 2" xfId="625"/>
    <cellStyle name="_pgvcl-1-1_NEW MIS Feb - 08_Weekly Urban PBR CO 10-04-09 to 16-04-09 3" xfId="626"/>
    <cellStyle name="_pgvcl-1-1_NEW MIS Feb - 08_Weekly Urban PBR CO 10-04-09 to 16-04-09 4" xfId="627"/>
    <cellStyle name="_pgvcl-1-1_NEW MIS Jan - 08" xfId="628"/>
    <cellStyle name="_pgvcl-1-1_NEW MIS Jan - 08_Book-DMTHL" xfId="629"/>
    <cellStyle name="_pgvcl-1-1_NEW MIS Jan - 08_Comparison" xfId="630"/>
    <cellStyle name="_pgvcl-1-1_NEW MIS Jan - 08_Comparison 2" xfId="631"/>
    <cellStyle name="_pgvcl-1-1_NEW MIS Jan - 08_Comparison 3" xfId="632"/>
    <cellStyle name="_pgvcl-1-1_NEW MIS Jan - 08_Comparison 4" xfId="633"/>
    <cellStyle name="_pgvcl-1-1_NEW MIS Jan - 08_Comp-Temp" xfId="26722"/>
    <cellStyle name="_pgvcl-1-1_NEW MIS Jan - 08_Details of Selected Urban Feeder" xfId="634"/>
    <cellStyle name="_pgvcl-1-1_NEW MIS Jan - 08_Details of Selected Urban Feeder 2" xfId="635"/>
    <cellStyle name="_pgvcl-1-1_NEW MIS Jan - 08_Details of Selected Urban Feeder 3" xfId="636"/>
    <cellStyle name="_pgvcl-1-1_NEW MIS Jan - 08_Details of Selected Urban Feeder 4" xfId="637"/>
    <cellStyle name="_pgvcl-1-1_NEW MIS Jan - 08_DHTHL JAN-09" xfId="638"/>
    <cellStyle name="_pgvcl-1-1_NEW MIS Jan - 08_dnthl Feb-09" xfId="639"/>
    <cellStyle name="_pgvcl-1-1_NEW MIS Jan - 08_JGY BM Cross FDR" xfId="26723"/>
    <cellStyle name="_pgvcl-1-1_NEW MIS Jan - 08_JGYssss" xfId="640"/>
    <cellStyle name="_pgvcl-1-1_NEW MIS Jan - 08_JGYssss 2" xfId="641"/>
    <cellStyle name="_pgvcl-1-1_NEW MIS Jan - 08_JGYssss 3" xfId="642"/>
    <cellStyle name="_pgvcl-1-1_NEW MIS Jan - 08_JGYssss 4" xfId="643"/>
    <cellStyle name="_pgvcl-1-1_NEW MIS Jan - 08_New MIS Sheets" xfId="644"/>
    <cellStyle name="_pgvcl-1-1_NEW MIS Jan - 08_New MIS Sheets 2" xfId="645"/>
    <cellStyle name="_pgvcl-1-1_NEW MIS Jan - 08_New MIS Sheets 3" xfId="646"/>
    <cellStyle name="_pgvcl-1-1_NEW MIS Jan - 08_New MIS Sheets 4" xfId="647"/>
    <cellStyle name="_pgvcl-1-1_NEW MIS Jan - 08_PBR" xfId="648"/>
    <cellStyle name="_pgvcl-1-1_NEW MIS Jan - 08_PBR 2" xfId="649"/>
    <cellStyle name="_pgvcl-1-1_NEW MIS Jan - 08_PBR 3" xfId="650"/>
    <cellStyle name="_pgvcl-1-1_NEW MIS Jan - 08_PBR 4" xfId="651"/>
    <cellStyle name="_pgvcl-1-1_NEW MIS Jan - 08_PBR CO_DAILY REPORT GIS - 20-01-09" xfId="652"/>
    <cellStyle name="_pgvcl-1-1_NEW MIS Jan - 08_PBR CO_DAILY REPORT GIS - 20-01-09 2" xfId="653"/>
    <cellStyle name="_pgvcl-1-1_NEW MIS Jan - 08_PBR CO_DAILY REPORT GIS - 20-01-09 3" xfId="654"/>
    <cellStyle name="_pgvcl-1-1_NEW MIS Jan - 08_PBR CO_DAILY REPORT GIS - 20-01-09 4" xfId="655"/>
    <cellStyle name="_pgvcl-1-1_NEW MIS Jan - 08_Point No.-3 T&amp;D _ 06-11-08" xfId="656"/>
    <cellStyle name="_pgvcl-1-1_NEW MIS Jan - 08_Point no.3_17-10-08" xfId="657"/>
    <cellStyle name="_pgvcl-1-1_NEW MIS Jan - 08_Sharing loss Aprl-08 to........" xfId="658"/>
    <cellStyle name="_pgvcl-1-1_NEW MIS Jan - 08_T&amp;D August-08" xfId="659"/>
    <cellStyle name="_pgvcl-1-1_NEW MIS Jan - 08_T&amp;D August-08 2" xfId="660"/>
    <cellStyle name="_pgvcl-1-1_NEW MIS Jan - 08_T&amp;D August-08 3" xfId="661"/>
    <cellStyle name="_pgvcl-1-1_NEW MIS Jan - 08_T&amp;D August-08 4" xfId="662"/>
    <cellStyle name="_pgvcl-1-1_NEW MIS Jan - 08_T&amp;D Data 2005-06 Onwards Database master" xfId="663"/>
    <cellStyle name="_pgvcl-1-1_NEW MIS Jan - 08_T&amp;D Dec-08" xfId="664"/>
    <cellStyle name="_pgvcl-1-1_NEW MIS Jan - 08_T&amp;D Dec-08 2" xfId="665"/>
    <cellStyle name="_pgvcl-1-1_NEW MIS Jan - 08_T&amp;D Dec-08 3" xfId="666"/>
    <cellStyle name="_pgvcl-1-1_NEW MIS Jan - 08_T&amp;D Dec-08 4" xfId="667"/>
    <cellStyle name="_pgvcl-1-1_NEW MIS Jan - 08_T&amp;D July-08" xfId="668"/>
    <cellStyle name="_pgvcl-1-1_NEW MIS Jan - 08_T&amp;D July-08 2" xfId="669"/>
    <cellStyle name="_pgvcl-1-1_NEW MIS Jan - 08_T&amp;D July-08 3" xfId="670"/>
    <cellStyle name="_pgvcl-1-1_NEW MIS Jan - 08_T&amp;D July-08 4" xfId="671"/>
    <cellStyle name="_pgvcl-1-1_NEW MIS Jan - 08_T&amp;D MAR--09" xfId="672"/>
    <cellStyle name="_pgvcl-1-1_NEW MIS Jan - 08_T&amp;D MAR--09 2" xfId="673"/>
    <cellStyle name="_pgvcl-1-1_NEW MIS Jan - 08_T&amp;D MAR--09 3" xfId="674"/>
    <cellStyle name="_pgvcl-1-1_NEW MIS Jan - 08_T&amp;D MAR--09 4" xfId="675"/>
    <cellStyle name="_pgvcl-1-1_NEW MIS Jan - 08_Urban Weekly 8 MAY 09" xfId="676"/>
    <cellStyle name="_pgvcl-1-1_NEW MIS Jan - 08_URBAN WEEKLY PBR CO" xfId="677"/>
    <cellStyle name="_pgvcl-1-1_NEW MIS Jan - 08_URBAN WEEKLY PBR CO 2" xfId="678"/>
    <cellStyle name="_pgvcl-1-1_NEW MIS Jan - 08_URBAN WEEKLY PBR CO 3" xfId="679"/>
    <cellStyle name="_pgvcl-1-1_NEW MIS Jan - 08_URBAN WEEKLY PBR CO 4" xfId="680"/>
    <cellStyle name="_pgvcl-1-1_NEW MIS Jan - 08_Weekly Urban PBR CO - 04-04-09 to 12-04-09" xfId="681"/>
    <cellStyle name="_pgvcl-1-1_NEW MIS Jan - 08_Weekly Urban PBR CO - 04-04-09 to 12-04-09 2" xfId="682"/>
    <cellStyle name="_pgvcl-1-1_NEW MIS Jan - 08_Weekly Urban PBR CO - 04-04-09 to 12-04-09 3" xfId="683"/>
    <cellStyle name="_pgvcl-1-1_NEW MIS Jan - 08_Weekly Urban PBR CO - 04-04-09 to 12-04-09 4" xfId="684"/>
    <cellStyle name="_pgvcl-1-1_NEW MIS Jan - 08_Weekly Urban PBR CO - 06-03-09 to 12-03-09" xfId="685"/>
    <cellStyle name="_pgvcl-1-1_NEW MIS Jan - 08_Weekly Urban PBR CO - 06-03-09 to 12-03-09 2" xfId="686"/>
    <cellStyle name="_pgvcl-1-1_NEW MIS Jan - 08_Weekly Urban PBR CO - 06-03-09 to 12-03-09 3" xfId="687"/>
    <cellStyle name="_pgvcl-1-1_NEW MIS Jan - 08_Weekly Urban PBR CO - 06-03-09 to 12-03-09 4" xfId="688"/>
    <cellStyle name="_pgvcl-1-1_NEW MIS Jan - 08_Weekly Urban PBR CO - 20-02-09 to 26-02-09" xfId="689"/>
    <cellStyle name="_pgvcl-1-1_NEW MIS Jan - 08_Weekly Urban PBR CO - 20-02-09 to 26-02-09 2" xfId="690"/>
    <cellStyle name="_pgvcl-1-1_NEW MIS Jan - 08_Weekly Urban PBR CO - 20-02-09 to 26-02-09 3" xfId="691"/>
    <cellStyle name="_pgvcl-1-1_NEW MIS Jan - 08_Weekly Urban PBR CO - 20-02-09 to 26-02-09 4" xfId="692"/>
    <cellStyle name="_pgvcl-1-1_NEW MIS Jan - 08_Weekly Urban PBR CO - 30-01-09 to 05-02-09" xfId="693"/>
    <cellStyle name="_pgvcl-1-1_NEW MIS Jan - 08_Weekly Urban PBR CO - 30-01-09 to 05-02-09 2" xfId="694"/>
    <cellStyle name="_pgvcl-1-1_NEW MIS Jan - 08_Weekly Urban PBR CO - 30-01-09 to 05-02-09 3" xfId="695"/>
    <cellStyle name="_pgvcl-1-1_NEW MIS Jan - 08_Weekly Urban PBR CO - 30-01-09 to 05-02-09 4" xfId="696"/>
    <cellStyle name="_pgvcl-1-1_NEW MIS Jan - 08_Weekly Urban PBR CO - 9-1-09 to 15.01.09" xfId="697"/>
    <cellStyle name="_pgvcl-1-1_NEW MIS Jan - 08_Weekly Urban PBR CO - 9-1-09 to 15.01.09 2" xfId="698"/>
    <cellStyle name="_pgvcl-1-1_NEW MIS Jan - 08_Weekly Urban PBR CO - 9-1-09 to 15.01.09 3" xfId="699"/>
    <cellStyle name="_pgvcl-1-1_NEW MIS Jan - 08_Weekly Urban PBR CO - 9-1-09 to 15.01.09 4" xfId="700"/>
    <cellStyle name="_pgvcl-1-1_NEW MIS Jan - 08_Weekly Urban PBR CO 01-05-09 to 07-05-09" xfId="701"/>
    <cellStyle name="_pgvcl-1-1_NEW MIS Jan - 08_Weekly Urban PBR CO 01-05-09 to 07-05-09 2" xfId="702"/>
    <cellStyle name="_pgvcl-1-1_NEW MIS Jan - 08_Weekly Urban PBR CO 01-05-09 to 07-05-09 3" xfId="703"/>
    <cellStyle name="_pgvcl-1-1_NEW MIS Jan - 08_Weekly Urban PBR CO 01-05-09 to 07-05-09 4" xfId="704"/>
    <cellStyle name="_pgvcl-1-1_NEW MIS Jan - 08_Weekly Urban PBR CO 10-04-09 to 16-04-09" xfId="705"/>
    <cellStyle name="_pgvcl-1-1_NEW MIS Jan - 08_Weekly Urban PBR CO 10-04-09 to 16-04-09 2" xfId="706"/>
    <cellStyle name="_pgvcl-1-1_NEW MIS Jan - 08_Weekly Urban PBR CO 10-04-09 to 16-04-09 3" xfId="707"/>
    <cellStyle name="_pgvcl-1-1_NEW MIS Jan - 08_Weekly Urban PBR CO 10-04-09 to 16-04-09 4" xfId="708"/>
    <cellStyle name="_pgvcl-1-1_NEW MIS Mar - 08" xfId="709"/>
    <cellStyle name="_pgvcl-1-1_NEW MIS Mar - 08 2" xfId="710"/>
    <cellStyle name="_pgvcl-1-1_NEW MIS Mar - 08 3" xfId="711"/>
    <cellStyle name="_pgvcl-1-1_NEW MIS Mar - 08 4" xfId="712"/>
    <cellStyle name="_pgvcl-1-1_NEW MIS Mar - 08_JGY BM Cross FDR" xfId="26724"/>
    <cellStyle name="_pgvcl-1-1_PBR" xfId="713"/>
    <cellStyle name="_pgvcl-1-1_PBR 2" xfId="714"/>
    <cellStyle name="_pgvcl-1-1_PBR 3" xfId="715"/>
    <cellStyle name="_pgvcl-1-1_PBR 4" xfId="716"/>
    <cellStyle name="_pgvcl-1-1_PBR CO_DAILY REPORT GIS - 20-01-09" xfId="717"/>
    <cellStyle name="_pgvcl-1-1_PBR CO_DAILY REPORT GIS - 20-01-09 2" xfId="718"/>
    <cellStyle name="_pgvcl-1-1_PBR CO_DAILY REPORT GIS - 20-01-09 3" xfId="719"/>
    <cellStyle name="_pgvcl-1-1_PBR CO_DAILY REPORT GIS - 20-01-09 4" xfId="720"/>
    <cellStyle name="_pgvcl-1-1_PBR-7" xfId="721"/>
    <cellStyle name="_pgvcl-1-1_PBR-7 2" xfId="722"/>
    <cellStyle name="_pgvcl-1-1_PBR-7 3" xfId="723"/>
    <cellStyle name="_pgvcl-1-1_PBR-7 4" xfId="724"/>
    <cellStyle name="_pgvcl-1-1_PBR-7 FEB-11 " xfId="725"/>
    <cellStyle name="_pgvcl-1-1_Point No.-3 T&amp;D _ 06-11-08" xfId="726"/>
    <cellStyle name="_pgvcl-1-1_Point no.3_17-10-08" xfId="727"/>
    <cellStyle name="_pgvcl-1-1_sept JMN-7" xfId="728"/>
    <cellStyle name="_pgvcl-1-1_Sharing loss Aprl-08 to........" xfId="729"/>
    <cellStyle name="_pgvcl-1-1_T&amp;D August-08" xfId="730"/>
    <cellStyle name="_pgvcl-1-1_T&amp;D August-08 2" xfId="731"/>
    <cellStyle name="_pgvcl-1-1_T&amp;D August-08 3" xfId="732"/>
    <cellStyle name="_pgvcl-1-1_T&amp;D August-08 4" xfId="733"/>
    <cellStyle name="_pgvcl-1-1_T&amp;D Data 2005-06 Onwards Database master" xfId="734"/>
    <cellStyle name="_pgvcl-1-1_T&amp;D Dec-08" xfId="735"/>
    <cellStyle name="_pgvcl-1-1_T&amp;D Dec-08 2" xfId="736"/>
    <cellStyle name="_pgvcl-1-1_T&amp;D Dec-08 3" xfId="737"/>
    <cellStyle name="_pgvcl-1-1_T&amp;D Dec-08 4" xfId="738"/>
    <cellStyle name="_pgvcl-1-1_T&amp;D July-08" xfId="739"/>
    <cellStyle name="_pgvcl-1-1_T&amp;D July-08 2" xfId="740"/>
    <cellStyle name="_pgvcl-1-1_T&amp;D July-08 3" xfId="741"/>
    <cellStyle name="_pgvcl-1-1_T&amp;D July-08 4" xfId="742"/>
    <cellStyle name="_pgvcl-1-1_T&amp;D MAR--09" xfId="743"/>
    <cellStyle name="_pgvcl-1-1_T&amp;D MAR--09 2" xfId="744"/>
    <cellStyle name="_pgvcl-1-1_T&amp;D MAR--09 3" xfId="745"/>
    <cellStyle name="_pgvcl-1-1_T&amp;D MAR--09 4" xfId="746"/>
    <cellStyle name="_pgvcl-1-1_Urban Weekly 8 MAY 09" xfId="747"/>
    <cellStyle name="_pgvcl-1-1_URBAN WEEKLY PBR CO" xfId="748"/>
    <cellStyle name="_pgvcl-1-1_URBAN WEEKLY PBR CO 2" xfId="749"/>
    <cellStyle name="_pgvcl-1-1_URBAN WEEKLY PBR CO 3" xfId="750"/>
    <cellStyle name="_pgvcl-1-1_URBAN WEEKLY PBR CO 4" xfId="751"/>
    <cellStyle name="_pgvcl-1-1_Weekly Urban PBR CO - 04-04-09 to 12-04-09" xfId="752"/>
    <cellStyle name="_pgvcl-1-1_Weekly Urban PBR CO - 04-04-09 to 12-04-09 2" xfId="753"/>
    <cellStyle name="_pgvcl-1-1_Weekly Urban PBR CO - 04-04-09 to 12-04-09 3" xfId="754"/>
    <cellStyle name="_pgvcl-1-1_Weekly Urban PBR CO - 04-04-09 to 12-04-09 4" xfId="755"/>
    <cellStyle name="_pgvcl-1-1_Weekly Urban PBR CO - 06-03-09 to 12-03-09" xfId="756"/>
    <cellStyle name="_pgvcl-1-1_Weekly Urban PBR CO - 06-03-09 to 12-03-09 2" xfId="757"/>
    <cellStyle name="_pgvcl-1-1_Weekly Urban PBR CO - 06-03-09 to 12-03-09 3" xfId="758"/>
    <cellStyle name="_pgvcl-1-1_Weekly Urban PBR CO - 06-03-09 to 12-03-09 4" xfId="759"/>
    <cellStyle name="_pgvcl-1-1_Weekly Urban PBR CO - 20-02-09 to 26-02-09" xfId="760"/>
    <cellStyle name="_pgvcl-1-1_Weekly Urban PBR CO - 20-02-09 to 26-02-09 2" xfId="761"/>
    <cellStyle name="_pgvcl-1-1_Weekly Urban PBR CO - 20-02-09 to 26-02-09 3" xfId="762"/>
    <cellStyle name="_pgvcl-1-1_Weekly Urban PBR CO - 20-02-09 to 26-02-09 4" xfId="763"/>
    <cellStyle name="_pgvcl-1-1_Weekly Urban PBR CO - 30-01-09 to 05-02-09" xfId="764"/>
    <cellStyle name="_pgvcl-1-1_Weekly Urban PBR CO - 30-01-09 to 05-02-09 2" xfId="765"/>
    <cellStyle name="_pgvcl-1-1_Weekly Urban PBR CO - 30-01-09 to 05-02-09 3" xfId="766"/>
    <cellStyle name="_pgvcl-1-1_Weekly Urban PBR CO - 30-01-09 to 05-02-09 4" xfId="767"/>
    <cellStyle name="_pgvcl-1-1_Weekly Urban PBR CO - 9-1-09 to 15.01.09" xfId="768"/>
    <cellStyle name="_pgvcl-1-1_Weekly Urban PBR CO - 9-1-09 to 15.01.09 2" xfId="769"/>
    <cellStyle name="_pgvcl-1-1_Weekly Urban PBR CO - 9-1-09 to 15.01.09 3" xfId="770"/>
    <cellStyle name="_pgvcl-1-1_Weekly Urban PBR CO - 9-1-09 to 15.01.09 4" xfId="771"/>
    <cellStyle name="_pgvcl-1-1_Weekly Urban PBR CO 01-05-09 to 07-05-09" xfId="772"/>
    <cellStyle name="_pgvcl-1-1_Weekly Urban PBR CO 01-05-09 to 07-05-09 2" xfId="773"/>
    <cellStyle name="_pgvcl-1-1_Weekly Urban PBR CO 01-05-09 to 07-05-09 3" xfId="774"/>
    <cellStyle name="_pgvcl-1-1_Weekly Urban PBR CO 01-05-09 to 07-05-09 4" xfId="775"/>
    <cellStyle name="_pgvcl-1-1_Weekly Urban PBR CO 10-04-09 to 16-04-09" xfId="776"/>
    <cellStyle name="_pgvcl-1-1_Weekly Urban PBR CO 10-04-09 to 16-04-09 2" xfId="777"/>
    <cellStyle name="_pgvcl-1-1_Weekly Urban PBR CO 10-04-09 to 16-04-09 3" xfId="778"/>
    <cellStyle name="_pgvcl-1-1_Weekly Urban PBR CO 10-04-09 to 16-04-09 4" xfId="779"/>
    <cellStyle name="_pgvcl-2-2" xfId="780"/>
    <cellStyle name="_pgvcl-2-2 2" xfId="781"/>
    <cellStyle name="_pgvcl-2-2 3" xfId="782"/>
    <cellStyle name="_pgvcl-2-2 4" xfId="783"/>
    <cellStyle name="_pgvcl-2-2_Accident - 2007-08 + 2008-09 -- 15.12.08" xfId="784"/>
    <cellStyle name="_pgvcl-2-2_Accident - 2007-08 + 2008-09 -- 15.12.08 2" xfId="785"/>
    <cellStyle name="_pgvcl-2-2_Accident - 2007-08 + 2008-09 -- 15.12.08 3" xfId="786"/>
    <cellStyle name="_pgvcl-2-2_Accident - 2007-08 + 2008-09 -- 15.12.08 4" xfId="787"/>
    <cellStyle name="_pgvcl-2-2_Accident Detail 2006-07, 2007-08, 2008-09" xfId="788"/>
    <cellStyle name="_pgvcl-2-2_Accident S-dn wise up to Nov. 08 for SE's Conference" xfId="789"/>
    <cellStyle name="_pgvcl-2-2_Accident S-dn wise up to Nov. 08 for SE's Conference 2" xfId="790"/>
    <cellStyle name="_pgvcl-2-2_Accident S-dn wise up to Nov. 08 for SE's Conference 3" xfId="791"/>
    <cellStyle name="_pgvcl-2-2_Accident S-dn wise up to Nov. 08 for SE's Conference 4" xfId="792"/>
    <cellStyle name="_pgvcl-2-2_Book-DMTHL" xfId="793"/>
    <cellStyle name="_pgvcl-2-2_Comparison" xfId="794"/>
    <cellStyle name="_pgvcl-2-2_Comparison 2" xfId="795"/>
    <cellStyle name="_pgvcl-2-2_Comparison 3" xfId="796"/>
    <cellStyle name="_pgvcl-2-2_Comparison 4" xfId="797"/>
    <cellStyle name="_pgvcl-2-2_Comp-Temp" xfId="26725"/>
    <cellStyle name="_pgvcl-2-2_Details of Selected Urban Feeder" xfId="798"/>
    <cellStyle name="_pgvcl-2-2_Details of Selected Urban Feeder 2" xfId="799"/>
    <cellStyle name="_pgvcl-2-2_Details of Selected Urban Feeder 3" xfId="800"/>
    <cellStyle name="_pgvcl-2-2_Details of Selected Urban Feeder 4" xfId="801"/>
    <cellStyle name="_pgvcl-2-2_DHTHL JAN-09" xfId="802"/>
    <cellStyle name="_pgvcl-2-2_dnthl Feb-09" xfId="803"/>
    <cellStyle name="_pgvcl-2-2_JGY BM Cross FDR" xfId="26726"/>
    <cellStyle name="_pgvcl-2-2_JGYssss" xfId="804"/>
    <cellStyle name="_pgvcl-2-2_JGYssss 2" xfId="805"/>
    <cellStyle name="_pgvcl-2-2_JGYssss 3" xfId="806"/>
    <cellStyle name="_pgvcl-2-2_JGYssss 4" xfId="807"/>
    <cellStyle name="_pgvcl-2-2_JMN-7" xfId="808"/>
    <cellStyle name="_pgvcl-2-2_JMN-7 2" xfId="809"/>
    <cellStyle name="_pgvcl-2-2_JMN-7 3" xfId="810"/>
    <cellStyle name="_pgvcl-2-2_JMN-7 4" xfId="811"/>
    <cellStyle name="_pgvcl-2-2_JMN-7_JGY BM Cross FDR" xfId="26727"/>
    <cellStyle name="_pgvcl-2-2_JMN-77" xfId="812"/>
    <cellStyle name="_pgvcl-2-2_JMN-77 2" xfId="813"/>
    <cellStyle name="_pgvcl-2-2_JMN-77 3" xfId="814"/>
    <cellStyle name="_pgvcl-2-2_JMN-77 4" xfId="815"/>
    <cellStyle name="_pgvcl-2-2_JMN-77_JGY BM Cross FDR" xfId="26728"/>
    <cellStyle name="_pgvcl-2-2_JND - 5" xfId="816"/>
    <cellStyle name="_pgvcl-2-2_JND - 5 2" xfId="817"/>
    <cellStyle name="_pgvcl-2-2_JND - 5 3" xfId="818"/>
    <cellStyle name="_pgvcl-2-2_JND - 5 4" xfId="819"/>
    <cellStyle name="_pgvcl-2-2_JND - 5_JGY BM Cross FDR" xfId="26729"/>
    <cellStyle name="_pgvcl-2-2_JND 50" xfId="820"/>
    <cellStyle name="_pgvcl-2-2_JND 50 2" xfId="821"/>
    <cellStyle name="_pgvcl-2-2_JND 50 3" xfId="822"/>
    <cellStyle name="_pgvcl-2-2_JND 50 4" xfId="823"/>
    <cellStyle name="_pgvcl-2-2_JND 50_JGY BM Cross FDR" xfId="26730"/>
    <cellStyle name="_pgvcl-2-2_NEW MIS Feb - 08" xfId="824"/>
    <cellStyle name="_pgvcl-2-2_NEW MIS Feb - 08_Book-DMTHL" xfId="825"/>
    <cellStyle name="_pgvcl-2-2_NEW MIS Feb - 08_Comparison" xfId="826"/>
    <cellStyle name="_pgvcl-2-2_NEW MIS Feb - 08_Comparison 2" xfId="827"/>
    <cellStyle name="_pgvcl-2-2_NEW MIS Feb - 08_Comparison 3" xfId="828"/>
    <cellStyle name="_pgvcl-2-2_NEW MIS Feb - 08_Comparison 4" xfId="829"/>
    <cellStyle name="_pgvcl-2-2_NEW MIS Feb - 08_Comp-Temp" xfId="26731"/>
    <cellStyle name="_pgvcl-2-2_NEW MIS Feb - 08_Details of Selected Urban Feeder" xfId="830"/>
    <cellStyle name="_pgvcl-2-2_NEW MIS Feb - 08_Details of Selected Urban Feeder 2" xfId="831"/>
    <cellStyle name="_pgvcl-2-2_NEW MIS Feb - 08_Details of Selected Urban Feeder 3" xfId="832"/>
    <cellStyle name="_pgvcl-2-2_NEW MIS Feb - 08_Details of Selected Urban Feeder 4" xfId="833"/>
    <cellStyle name="_pgvcl-2-2_NEW MIS Feb - 08_DHTHL JAN-09" xfId="834"/>
    <cellStyle name="_pgvcl-2-2_NEW MIS Feb - 08_dnthl Feb-09" xfId="835"/>
    <cellStyle name="_pgvcl-2-2_NEW MIS Feb - 08_JGY BM Cross FDR" xfId="26732"/>
    <cellStyle name="_pgvcl-2-2_NEW MIS Feb - 08_JGYssss" xfId="836"/>
    <cellStyle name="_pgvcl-2-2_NEW MIS Feb - 08_JGYssss 2" xfId="837"/>
    <cellStyle name="_pgvcl-2-2_NEW MIS Feb - 08_JGYssss 3" xfId="838"/>
    <cellStyle name="_pgvcl-2-2_NEW MIS Feb - 08_JGYssss 4" xfId="839"/>
    <cellStyle name="_pgvcl-2-2_NEW MIS Feb - 08_New MIS Sheets" xfId="840"/>
    <cellStyle name="_pgvcl-2-2_NEW MIS Feb - 08_New MIS Sheets 2" xfId="841"/>
    <cellStyle name="_pgvcl-2-2_NEW MIS Feb - 08_New MIS Sheets 3" xfId="842"/>
    <cellStyle name="_pgvcl-2-2_NEW MIS Feb - 08_New MIS Sheets 4" xfId="843"/>
    <cellStyle name="_pgvcl-2-2_NEW MIS Feb - 08_PBR" xfId="844"/>
    <cellStyle name="_pgvcl-2-2_NEW MIS Feb - 08_PBR 2" xfId="845"/>
    <cellStyle name="_pgvcl-2-2_NEW MIS Feb - 08_PBR 3" xfId="846"/>
    <cellStyle name="_pgvcl-2-2_NEW MIS Feb - 08_PBR 4" xfId="847"/>
    <cellStyle name="_pgvcl-2-2_NEW MIS Feb - 08_PBR CO_DAILY REPORT GIS - 20-01-09" xfId="848"/>
    <cellStyle name="_pgvcl-2-2_NEW MIS Feb - 08_PBR CO_DAILY REPORT GIS - 20-01-09 2" xfId="849"/>
    <cellStyle name="_pgvcl-2-2_NEW MIS Feb - 08_PBR CO_DAILY REPORT GIS - 20-01-09 3" xfId="850"/>
    <cellStyle name="_pgvcl-2-2_NEW MIS Feb - 08_PBR CO_DAILY REPORT GIS - 20-01-09 4" xfId="851"/>
    <cellStyle name="_pgvcl-2-2_NEW MIS Feb - 08_Point No.-3 T&amp;D _ 06-11-08" xfId="852"/>
    <cellStyle name="_pgvcl-2-2_NEW MIS Feb - 08_Point no.3_17-10-08" xfId="853"/>
    <cellStyle name="_pgvcl-2-2_NEW MIS Feb - 08_Sharing loss Aprl-08 to........" xfId="854"/>
    <cellStyle name="_pgvcl-2-2_NEW MIS Feb - 08_T&amp;D August-08" xfId="855"/>
    <cellStyle name="_pgvcl-2-2_NEW MIS Feb - 08_T&amp;D August-08 2" xfId="856"/>
    <cellStyle name="_pgvcl-2-2_NEW MIS Feb - 08_T&amp;D August-08 3" xfId="857"/>
    <cellStyle name="_pgvcl-2-2_NEW MIS Feb - 08_T&amp;D August-08 4" xfId="858"/>
    <cellStyle name="_pgvcl-2-2_NEW MIS Feb - 08_T&amp;D Data 2005-06 Onwards Database master" xfId="859"/>
    <cellStyle name="_pgvcl-2-2_NEW MIS Feb - 08_T&amp;D Dec-08" xfId="860"/>
    <cellStyle name="_pgvcl-2-2_NEW MIS Feb - 08_T&amp;D Dec-08 2" xfId="861"/>
    <cellStyle name="_pgvcl-2-2_NEW MIS Feb - 08_T&amp;D Dec-08 3" xfId="862"/>
    <cellStyle name="_pgvcl-2-2_NEW MIS Feb - 08_T&amp;D Dec-08 4" xfId="863"/>
    <cellStyle name="_pgvcl-2-2_NEW MIS Feb - 08_T&amp;D July-08" xfId="864"/>
    <cellStyle name="_pgvcl-2-2_NEW MIS Feb - 08_T&amp;D July-08 2" xfId="865"/>
    <cellStyle name="_pgvcl-2-2_NEW MIS Feb - 08_T&amp;D July-08 3" xfId="866"/>
    <cellStyle name="_pgvcl-2-2_NEW MIS Feb - 08_T&amp;D July-08 4" xfId="867"/>
    <cellStyle name="_pgvcl-2-2_NEW MIS Feb - 08_T&amp;D MAR--09" xfId="868"/>
    <cellStyle name="_pgvcl-2-2_NEW MIS Feb - 08_T&amp;D MAR--09 2" xfId="869"/>
    <cellStyle name="_pgvcl-2-2_NEW MIS Feb - 08_T&amp;D MAR--09 3" xfId="870"/>
    <cellStyle name="_pgvcl-2-2_NEW MIS Feb - 08_T&amp;D MAR--09 4" xfId="871"/>
    <cellStyle name="_pgvcl-2-2_NEW MIS Feb - 08_Urban Weekly 8 MAY 09" xfId="872"/>
    <cellStyle name="_pgvcl-2-2_NEW MIS Feb - 08_URBAN WEEKLY PBR CO" xfId="873"/>
    <cellStyle name="_pgvcl-2-2_NEW MIS Feb - 08_URBAN WEEKLY PBR CO 2" xfId="874"/>
    <cellStyle name="_pgvcl-2-2_NEW MIS Feb - 08_URBAN WEEKLY PBR CO 3" xfId="875"/>
    <cellStyle name="_pgvcl-2-2_NEW MIS Feb - 08_URBAN WEEKLY PBR CO 4" xfId="876"/>
    <cellStyle name="_pgvcl-2-2_NEW MIS Feb - 08_Weekly Urban PBR CO - 04-04-09 to 12-04-09" xfId="877"/>
    <cellStyle name="_pgvcl-2-2_NEW MIS Feb - 08_Weekly Urban PBR CO - 04-04-09 to 12-04-09 2" xfId="878"/>
    <cellStyle name="_pgvcl-2-2_NEW MIS Feb - 08_Weekly Urban PBR CO - 04-04-09 to 12-04-09 3" xfId="879"/>
    <cellStyle name="_pgvcl-2-2_NEW MIS Feb - 08_Weekly Urban PBR CO - 04-04-09 to 12-04-09 4" xfId="880"/>
    <cellStyle name="_pgvcl-2-2_NEW MIS Feb - 08_Weekly Urban PBR CO - 06-03-09 to 12-03-09" xfId="881"/>
    <cellStyle name="_pgvcl-2-2_NEW MIS Feb - 08_Weekly Urban PBR CO - 06-03-09 to 12-03-09 2" xfId="882"/>
    <cellStyle name="_pgvcl-2-2_NEW MIS Feb - 08_Weekly Urban PBR CO - 06-03-09 to 12-03-09 3" xfId="883"/>
    <cellStyle name="_pgvcl-2-2_NEW MIS Feb - 08_Weekly Urban PBR CO - 06-03-09 to 12-03-09 4" xfId="884"/>
    <cellStyle name="_pgvcl-2-2_NEW MIS Feb - 08_Weekly Urban PBR CO - 20-02-09 to 26-02-09" xfId="885"/>
    <cellStyle name="_pgvcl-2-2_NEW MIS Feb - 08_Weekly Urban PBR CO - 20-02-09 to 26-02-09 2" xfId="886"/>
    <cellStyle name="_pgvcl-2-2_NEW MIS Feb - 08_Weekly Urban PBR CO - 20-02-09 to 26-02-09 3" xfId="887"/>
    <cellStyle name="_pgvcl-2-2_NEW MIS Feb - 08_Weekly Urban PBR CO - 20-02-09 to 26-02-09 4" xfId="888"/>
    <cellStyle name="_pgvcl-2-2_NEW MIS Feb - 08_Weekly Urban PBR CO - 30-01-09 to 05-02-09" xfId="889"/>
    <cellStyle name="_pgvcl-2-2_NEW MIS Feb - 08_Weekly Urban PBR CO - 30-01-09 to 05-02-09 2" xfId="890"/>
    <cellStyle name="_pgvcl-2-2_NEW MIS Feb - 08_Weekly Urban PBR CO - 30-01-09 to 05-02-09 3" xfId="891"/>
    <cellStyle name="_pgvcl-2-2_NEW MIS Feb - 08_Weekly Urban PBR CO - 30-01-09 to 05-02-09 4" xfId="892"/>
    <cellStyle name="_pgvcl-2-2_NEW MIS Feb - 08_Weekly Urban PBR CO - 9-1-09 to 15.01.09" xfId="893"/>
    <cellStyle name="_pgvcl-2-2_NEW MIS Feb - 08_Weekly Urban PBR CO - 9-1-09 to 15.01.09 2" xfId="894"/>
    <cellStyle name="_pgvcl-2-2_NEW MIS Feb - 08_Weekly Urban PBR CO - 9-1-09 to 15.01.09 3" xfId="895"/>
    <cellStyle name="_pgvcl-2-2_NEW MIS Feb - 08_Weekly Urban PBR CO - 9-1-09 to 15.01.09 4" xfId="896"/>
    <cellStyle name="_pgvcl-2-2_NEW MIS Feb - 08_Weekly Urban PBR CO 01-05-09 to 07-05-09" xfId="897"/>
    <cellStyle name="_pgvcl-2-2_NEW MIS Feb - 08_Weekly Urban PBR CO 01-05-09 to 07-05-09 2" xfId="898"/>
    <cellStyle name="_pgvcl-2-2_NEW MIS Feb - 08_Weekly Urban PBR CO 01-05-09 to 07-05-09 3" xfId="899"/>
    <cellStyle name="_pgvcl-2-2_NEW MIS Feb - 08_Weekly Urban PBR CO 01-05-09 to 07-05-09 4" xfId="900"/>
    <cellStyle name="_pgvcl-2-2_NEW MIS Feb - 08_Weekly Urban PBR CO 10-04-09 to 16-04-09" xfId="901"/>
    <cellStyle name="_pgvcl-2-2_NEW MIS Feb - 08_Weekly Urban PBR CO 10-04-09 to 16-04-09 2" xfId="902"/>
    <cellStyle name="_pgvcl-2-2_NEW MIS Feb - 08_Weekly Urban PBR CO 10-04-09 to 16-04-09 3" xfId="903"/>
    <cellStyle name="_pgvcl-2-2_NEW MIS Feb - 08_Weekly Urban PBR CO 10-04-09 to 16-04-09 4" xfId="904"/>
    <cellStyle name="_pgvcl-2-2_NEW MIS Jan - 08" xfId="905"/>
    <cellStyle name="_pgvcl-2-2_NEW MIS Jan - 08_Book-DMTHL" xfId="906"/>
    <cellStyle name="_pgvcl-2-2_NEW MIS Jan - 08_Comparison" xfId="907"/>
    <cellStyle name="_pgvcl-2-2_NEW MIS Jan - 08_Comparison 2" xfId="908"/>
    <cellStyle name="_pgvcl-2-2_NEW MIS Jan - 08_Comparison 3" xfId="909"/>
    <cellStyle name="_pgvcl-2-2_NEW MIS Jan - 08_Comparison 4" xfId="910"/>
    <cellStyle name="_pgvcl-2-2_NEW MIS Jan - 08_Comp-Temp" xfId="26733"/>
    <cellStyle name="_pgvcl-2-2_NEW MIS Jan - 08_Details of Selected Urban Feeder" xfId="911"/>
    <cellStyle name="_pgvcl-2-2_NEW MIS Jan - 08_Details of Selected Urban Feeder 2" xfId="912"/>
    <cellStyle name="_pgvcl-2-2_NEW MIS Jan - 08_Details of Selected Urban Feeder 3" xfId="913"/>
    <cellStyle name="_pgvcl-2-2_NEW MIS Jan - 08_Details of Selected Urban Feeder 4" xfId="914"/>
    <cellStyle name="_pgvcl-2-2_NEW MIS Jan - 08_DHTHL JAN-09" xfId="915"/>
    <cellStyle name="_pgvcl-2-2_NEW MIS Jan - 08_dnthl Feb-09" xfId="916"/>
    <cellStyle name="_pgvcl-2-2_NEW MIS Jan - 08_JGY BM Cross FDR" xfId="26734"/>
    <cellStyle name="_pgvcl-2-2_NEW MIS Jan - 08_JGYssss" xfId="917"/>
    <cellStyle name="_pgvcl-2-2_NEW MIS Jan - 08_JGYssss 2" xfId="918"/>
    <cellStyle name="_pgvcl-2-2_NEW MIS Jan - 08_JGYssss 3" xfId="919"/>
    <cellStyle name="_pgvcl-2-2_NEW MIS Jan - 08_JGYssss 4" xfId="920"/>
    <cellStyle name="_pgvcl-2-2_NEW MIS Jan - 08_New MIS Sheets" xfId="921"/>
    <cellStyle name="_pgvcl-2-2_NEW MIS Jan - 08_New MIS Sheets 2" xfId="922"/>
    <cellStyle name="_pgvcl-2-2_NEW MIS Jan - 08_New MIS Sheets 3" xfId="923"/>
    <cellStyle name="_pgvcl-2-2_NEW MIS Jan - 08_New MIS Sheets 4" xfId="924"/>
    <cellStyle name="_pgvcl-2-2_NEW MIS Jan - 08_PBR" xfId="925"/>
    <cellStyle name="_pgvcl-2-2_NEW MIS Jan - 08_PBR 2" xfId="926"/>
    <cellStyle name="_pgvcl-2-2_NEW MIS Jan - 08_PBR 3" xfId="927"/>
    <cellStyle name="_pgvcl-2-2_NEW MIS Jan - 08_PBR 4" xfId="928"/>
    <cellStyle name="_pgvcl-2-2_NEW MIS Jan - 08_PBR CO_DAILY REPORT GIS - 20-01-09" xfId="929"/>
    <cellStyle name="_pgvcl-2-2_NEW MIS Jan - 08_PBR CO_DAILY REPORT GIS - 20-01-09 2" xfId="930"/>
    <cellStyle name="_pgvcl-2-2_NEW MIS Jan - 08_PBR CO_DAILY REPORT GIS - 20-01-09 3" xfId="931"/>
    <cellStyle name="_pgvcl-2-2_NEW MIS Jan - 08_PBR CO_DAILY REPORT GIS - 20-01-09 4" xfId="932"/>
    <cellStyle name="_pgvcl-2-2_NEW MIS Jan - 08_Point No.-3 T&amp;D _ 06-11-08" xfId="933"/>
    <cellStyle name="_pgvcl-2-2_NEW MIS Jan - 08_Point no.3_17-10-08" xfId="934"/>
    <cellStyle name="_pgvcl-2-2_NEW MIS Jan - 08_Sharing loss Aprl-08 to........" xfId="935"/>
    <cellStyle name="_pgvcl-2-2_NEW MIS Jan - 08_T&amp;D August-08" xfId="936"/>
    <cellStyle name="_pgvcl-2-2_NEW MIS Jan - 08_T&amp;D August-08 2" xfId="937"/>
    <cellStyle name="_pgvcl-2-2_NEW MIS Jan - 08_T&amp;D August-08 3" xfId="938"/>
    <cellStyle name="_pgvcl-2-2_NEW MIS Jan - 08_T&amp;D August-08 4" xfId="939"/>
    <cellStyle name="_pgvcl-2-2_NEW MIS Jan - 08_T&amp;D Data 2005-06 Onwards Database master" xfId="940"/>
    <cellStyle name="_pgvcl-2-2_NEW MIS Jan - 08_T&amp;D Dec-08" xfId="941"/>
    <cellStyle name="_pgvcl-2-2_NEW MIS Jan - 08_T&amp;D Dec-08 2" xfId="942"/>
    <cellStyle name="_pgvcl-2-2_NEW MIS Jan - 08_T&amp;D Dec-08 3" xfId="943"/>
    <cellStyle name="_pgvcl-2-2_NEW MIS Jan - 08_T&amp;D Dec-08 4" xfId="944"/>
    <cellStyle name="_pgvcl-2-2_NEW MIS Jan - 08_T&amp;D July-08" xfId="945"/>
    <cellStyle name="_pgvcl-2-2_NEW MIS Jan - 08_T&amp;D July-08 2" xfId="946"/>
    <cellStyle name="_pgvcl-2-2_NEW MIS Jan - 08_T&amp;D July-08 3" xfId="947"/>
    <cellStyle name="_pgvcl-2-2_NEW MIS Jan - 08_T&amp;D July-08 4" xfId="948"/>
    <cellStyle name="_pgvcl-2-2_NEW MIS Jan - 08_T&amp;D MAR--09" xfId="949"/>
    <cellStyle name="_pgvcl-2-2_NEW MIS Jan - 08_T&amp;D MAR--09 2" xfId="950"/>
    <cellStyle name="_pgvcl-2-2_NEW MIS Jan - 08_T&amp;D MAR--09 3" xfId="951"/>
    <cellStyle name="_pgvcl-2-2_NEW MIS Jan - 08_T&amp;D MAR--09 4" xfId="952"/>
    <cellStyle name="_pgvcl-2-2_NEW MIS Jan - 08_Urban Weekly 8 MAY 09" xfId="953"/>
    <cellStyle name="_pgvcl-2-2_NEW MIS Jan - 08_URBAN WEEKLY PBR CO" xfId="954"/>
    <cellStyle name="_pgvcl-2-2_NEW MIS Jan - 08_URBAN WEEKLY PBR CO 2" xfId="955"/>
    <cellStyle name="_pgvcl-2-2_NEW MIS Jan - 08_URBAN WEEKLY PBR CO 3" xfId="956"/>
    <cellStyle name="_pgvcl-2-2_NEW MIS Jan - 08_URBAN WEEKLY PBR CO 4" xfId="957"/>
    <cellStyle name="_pgvcl-2-2_NEW MIS Jan - 08_Weekly Urban PBR CO - 04-04-09 to 12-04-09" xfId="958"/>
    <cellStyle name="_pgvcl-2-2_NEW MIS Jan - 08_Weekly Urban PBR CO - 04-04-09 to 12-04-09 2" xfId="959"/>
    <cellStyle name="_pgvcl-2-2_NEW MIS Jan - 08_Weekly Urban PBR CO - 04-04-09 to 12-04-09 3" xfId="960"/>
    <cellStyle name="_pgvcl-2-2_NEW MIS Jan - 08_Weekly Urban PBR CO - 04-04-09 to 12-04-09 4" xfId="961"/>
    <cellStyle name="_pgvcl-2-2_NEW MIS Jan - 08_Weekly Urban PBR CO - 06-03-09 to 12-03-09" xfId="962"/>
    <cellStyle name="_pgvcl-2-2_NEW MIS Jan - 08_Weekly Urban PBR CO - 06-03-09 to 12-03-09 2" xfId="963"/>
    <cellStyle name="_pgvcl-2-2_NEW MIS Jan - 08_Weekly Urban PBR CO - 06-03-09 to 12-03-09 3" xfId="964"/>
    <cellStyle name="_pgvcl-2-2_NEW MIS Jan - 08_Weekly Urban PBR CO - 06-03-09 to 12-03-09 4" xfId="965"/>
    <cellStyle name="_pgvcl-2-2_NEW MIS Jan - 08_Weekly Urban PBR CO - 20-02-09 to 26-02-09" xfId="966"/>
    <cellStyle name="_pgvcl-2-2_NEW MIS Jan - 08_Weekly Urban PBR CO - 20-02-09 to 26-02-09 2" xfId="967"/>
    <cellStyle name="_pgvcl-2-2_NEW MIS Jan - 08_Weekly Urban PBR CO - 20-02-09 to 26-02-09 3" xfId="968"/>
    <cellStyle name="_pgvcl-2-2_NEW MIS Jan - 08_Weekly Urban PBR CO - 20-02-09 to 26-02-09 4" xfId="969"/>
    <cellStyle name="_pgvcl-2-2_NEW MIS Jan - 08_Weekly Urban PBR CO - 30-01-09 to 05-02-09" xfId="970"/>
    <cellStyle name="_pgvcl-2-2_NEW MIS Jan - 08_Weekly Urban PBR CO - 30-01-09 to 05-02-09 2" xfId="971"/>
    <cellStyle name="_pgvcl-2-2_NEW MIS Jan - 08_Weekly Urban PBR CO - 30-01-09 to 05-02-09 3" xfId="972"/>
    <cellStyle name="_pgvcl-2-2_NEW MIS Jan - 08_Weekly Urban PBR CO - 30-01-09 to 05-02-09 4" xfId="973"/>
    <cellStyle name="_pgvcl-2-2_NEW MIS Jan - 08_Weekly Urban PBR CO - 9-1-09 to 15.01.09" xfId="974"/>
    <cellStyle name="_pgvcl-2-2_NEW MIS Jan - 08_Weekly Urban PBR CO - 9-1-09 to 15.01.09 2" xfId="975"/>
    <cellStyle name="_pgvcl-2-2_NEW MIS Jan - 08_Weekly Urban PBR CO - 9-1-09 to 15.01.09 3" xfId="976"/>
    <cellStyle name="_pgvcl-2-2_NEW MIS Jan - 08_Weekly Urban PBR CO - 9-1-09 to 15.01.09 4" xfId="977"/>
    <cellStyle name="_pgvcl-2-2_NEW MIS Jan - 08_Weekly Urban PBR CO 01-05-09 to 07-05-09" xfId="978"/>
    <cellStyle name="_pgvcl-2-2_NEW MIS Jan - 08_Weekly Urban PBR CO 01-05-09 to 07-05-09 2" xfId="979"/>
    <cellStyle name="_pgvcl-2-2_NEW MIS Jan - 08_Weekly Urban PBR CO 01-05-09 to 07-05-09 3" xfId="980"/>
    <cellStyle name="_pgvcl-2-2_NEW MIS Jan - 08_Weekly Urban PBR CO 01-05-09 to 07-05-09 4" xfId="981"/>
    <cellStyle name="_pgvcl-2-2_NEW MIS Jan - 08_Weekly Urban PBR CO 10-04-09 to 16-04-09" xfId="982"/>
    <cellStyle name="_pgvcl-2-2_NEW MIS Jan - 08_Weekly Urban PBR CO 10-04-09 to 16-04-09 2" xfId="983"/>
    <cellStyle name="_pgvcl-2-2_NEW MIS Jan - 08_Weekly Urban PBR CO 10-04-09 to 16-04-09 3" xfId="984"/>
    <cellStyle name="_pgvcl-2-2_NEW MIS Jan - 08_Weekly Urban PBR CO 10-04-09 to 16-04-09 4" xfId="985"/>
    <cellStyle name="_pgvcl-2-2_NEW MIS Mar - 08" xfId="986"/>
    <cellStyle name="_pgvcl-2-2_NEW MIS Mar - 08 2" xfId="987"/>
    <cellStyle name="_pgvcl-2-2_NEW MIS Mar - 08 3" xfId="988"/>
    <cellStyle name="_pgvcl-2-2_NEW MIS Mar - 08 4" xfId="989"/>
    <cellStyle name="_pgvcl-2-2_NEW MIS Mar - 08_JGY BM Cross FDR" xfId="26735"/>
    <cellStyle name="_pgvcl-2-2_PBR" xfId="990"/>
    <cellStyle name="_pgvcl-2-2_PBR 2" xfId="991"/>
    <cellStyle name="_pgvcl-2-2_PBR 3" xfId="992"/>
    <cellStyle name="_pgvcl-2-2_PBR 4" xfId="993"/>
    <cellStyle name="_pgvcl-2-2_PBR CO_DAILY REPORT GIS - 20-01-09" xfId="994"/>
    <cellStyle name="_pgvcl-2-2_PBR CO_DAILY REPORT GIS - 20-01-09 2" xfId="995"/>
    <cellStyle name="_pgvcl-2-2_PBR CO_DAILY REPORT GIS - 20-01-09 3" xfId="996"/>
    <cellStyle name="_pgvcl-2-2_PBR CO_DAILY REPORT GIS - 20-01-09 4" xfId="997"/>
    <cellStyle name="_pgvcl-2-2_PBR-7" xfId="998"/>
    <cellStyle name="_pgvcl-2-2_PBR-7 2" xfId="999"/>
    <cellStyle name="_pgvcl-2-2_PBR-7 3" xfId="1000"/>
    <cellStyle name="_pgvcl-2-2_PBR-7 4" xfId="1001"/>
    <cellStyle name="_pgvcl-2-2_PBR-7 FEB-11 " xfId="1002"/>
    <cellStyle name="_pgvcl-2-2_Point No.-3 T&amp;D _ 06-11-08" xfId="1003"/>
    <cellStyle name="_pgvcl-2-2_Point no.3_17-10-08" xfId="1004"/>
    <cellStyle name="_pgvcl-2-2_sept JMN-7" xfId="1005"/>
    <cellStyle name="_pgvcl-2-2_Sharing loss Aprl-08 to........" xfId="1006"/>
    <cellStyle name="_pgvcl-2-2_T&amp;D August-08" xfId="1007"/>
    <cellStyle name="_pgvcl-2-2_T&amp;D August-08 2" xfId="1008"/>
    <cellStyle name="_pgvcl-2-2_T&amp;D August-08 3" xfId="1009"/>
    <cellStyle name="_pgvcl-2-2_T&amp;D August-08 4" xfId="1010"/>
    <cellStyle name="_pgvcl-2-2_T&amp;D Data 2005-06 Onwards Database master" xfId="1011"/>
    <cellStyle name="_pgvcl-2-2_T&amp;D Dec-08" xfId="1012"/>
    <cellStyle name="_pgvcl-2-2_T&amp;D Dec-08 2" xfId="1013"/>
    <cellStyle name="_pgvcl-2-2_T&amp;D Dec-08 3" xfId="1014"/>
    <cellStyle name="_pgvcl-2-2_T&amp;D Dec-08 4" xfId="1015"/>
    <cellStyle name="_pgvcl-2-2_T&amp;D July-08" xfId="1016"/>
    <cellStyle name="_pgvcl-2-2_T&amp;D July-08 2" xfId="1017"/>
    <cellStyle name="_pgvcl-2-2_T&amp;D July-08 3" xfId="1018"/>
    <cellStyle name="_pgvcl-2-2_T&amp;D July-08 4" xfId="1019"/>
    <cellStyle name="_pgvcl-2-2_T&amp;D MAR--09" xfId="1020"/>
    <cellStyle name="_pgvcl-2-2_T&amp;D MAR--09 2" xfId="1021"/>
    <cellStyle name="_pgvcl-2-2_T&amp;D MAR--09 3" xfId="1022"/>
    <cellStyle name="_pgvcl-2-2_T&amp;D MAR--09 4" xfId="1023"/>
    <cellStyle name="_pgvcl-2-2_Urban Weekly 8 MAY 09" xfId="1024"/>
    <cellStyle name="_pgvcl-2-2_URBAN WEEKLY PBR CO" xfId="1025"/>
    <cellStyle name="_pgvcl-2-2_URBAN WEEKLY PBR CO 2" xfId="1026"/>
    <cellStyle name="_pgvcl-2-2_URBAN WEEKLY PBR CO 3" xfId="1027"/>
    <cellStyle name="_pgvcl-2-2_URBAN WEEKLY PBR CO 4" xfId="1028"/>
    <cellStyle name="_pgvcl-2-2_Weekly Urban PBR CO - 04-04-09 to 12-04-09" xfId="1029"/>
    <cellStyle name="_pgvcl-2-2_Weekly Urban PBR CO - 04-04-09 to 12-04-09 2" xfId="1030"/>
    <cellStyle name="_pgvcl-2-2_Weekly Urban PBR CO - 04-04-09 to 12-04-09 3" xfId="1031"/>
    <cellStyle name="_pgvcl-2-2_Weekly Urban PBR CO - 04-04-09 to 12-04-09 4" xfId="1032"/>
    <cellStyle name="_pgvcl-2-2_Weekly Urban PBR CO - 06-03-09 to 12-03-09" xfId="1033"/>
    <cellStyle name="_pgvcl-2-2_Weekly Urban PBR CO - 06-03-09 to 12-03-09 2" xfId="1034"/>
    <cellStyle name="_pgvcl-2-2_Weekly Urban PBR CO - 06-03-09 to 12-03-09 3" xfId="1035"/>
    <cellStyle name="_pgvcl-2-2_Weekly Urban PBR CO - 06-03-09 to 12-03-09 4" xfId="1036"/>
    <cellStyle name="_pgvcl-2-2_Weekly Urban PBR CO - 20-02-09 to 26-02-09" xfId="1037"/>
    <cellStyle name="_pgvcl-2-2_Weekly Urban PBR CO - 20-02-09 to 26-02-09 2" xfId="1038"/>
    <cellStyle name="_pgvcl-2-2_Weekly Urban PBR CO - 20-02-09 to 26-02-09 3" xfId="1039"/>
    <cellStyle name="_pgvcl-2-2_Weekly Urban PBR CO - 20-02-09 to 26-02-09 4" xfId="1040"/>
    <cellStyle name="_pgvcl-2-2_Weekly Urban PBR CO - 30-01-09 to 05-02-09" xfId="1041"/>
    <cellStyle name="_pgvcl-2-2_Weekly Urban PBR CO - 30-01-09 to 05-02-09 2" xfId="1042"/>
    <cellStyle name="_pgvcl-2-2_Weekly Urban PBR CO - 30-01-09 to 05-02-09 3" xfId="1043"/>
    <cellStyle name="_pgvcl-2-2_Weekly Urban PBR CO - 30-01-09 to 05-02-09 4" xfId="1044"/>
    <cellStyle name="_pgvcl-2-2_Weekly Urban PBR CO - 9-1-09 to 15.01.09" xfId="1045"/>
    <cellStyle name="_pgvcl-2-2_Weekly Urban PBR CO - 9-1-09 to 15.01.09 2" xfId="1046"/>
    <cellStyle name="_pgvcl-2-2_Weekly Urban PBR CO - 9-1-09 to 15.01.09 3" xfId="1047"/>
    <cellStyle name="_pgvcl-2-2_Weekly Urban PBR CO - 9-1-09 to 15.01.09 4" xfId="1048"/>
    <cellStyle name="_pgvcl-2-2_Weekly Urban PBR CO 01-05-09 to 07-05-09" xfId="1049"/>
    <cellStyle name="_pgvcl-2-2_Weekly Urban PBR CO 01-05-09 to 07-05-09 2" xfId="1050"/>
    <cellStyle name="_pgvcl-2-2_Weekly Urban PBR CO 01-05-09 to 07-05-09 3" xfId="1051"/>
    <cellStyle name="_pgvcl-2-2_Weekly Urban PBR CO 01-05-09 to 07-05-09 4" xfId="1052"/>
    <cellStyle name="_pgvcl-2-2_Weekly Urban PBR CO 10-04-09 to 16-04-09" xfId="1053"/>
    <cellStyle name="_pgvcl-2-2_Weekly Urban PBR CO 10-04-09 to 16-04-09 2" xfId="1054"/>
    <cellStyle name="_pgvcl-2-2_Weekly Urban PBR CO 10-04-09 to 16-04-09 3" xfId="1055"/>
    <cellStyle name="_pgvcl-2-2_Weekly Urban PBR CO 10-04-09 to 16-04-09 4" xfId="1056"/>
    <cellStyle name="_pgvcl-costal" xfId="1057"/>
    <cellStyle name="_pgvcl-costal 2" xfId="1058"/>
    <cellStyle name="_pgvcl-costal 3" xfId="1059"/>
    <cellStyle name="_pgvcl-costal 4" xfId="1060"/>
    <cellStyle name="_pgvcl-costal_Accd upto respective Month" xfId="1061"/>
    <cellStyle name="_pgvcl-costal_Accd upto respective Month 2" xfId="1062"/>
    <cellStyle name="_pgvcl-costal_Accd upto respective Month 3" xfId="1063"/>
    <cellStyle name="_pgvcl-costal_Accd upto respective Month 4" xfId="1064"/>
    <cellStyle name="_pgvcl-costal_Accd upto respective Month_JGY BM Cross FDR" xfId="26736"/>
    <cellStyle name="_pgvcl-costal_Accident - 2007-08 + 2008-09 -- 15.12.08" xfId="1065"/>
    <cellStyle name="_pgvcl-costal_Accident - 2007-08 + 2008-09 -- 15.12.08 2" xfId="1066"/>
    <cellStyle name="_pgvcl-costal_Accident - 2007-08 + 2008-09 -- 15.12.08 3" xfId="1067"/>
    <cellStyle name="_pgvcl-costal_Accident - 2007-08 + 2008-09 -- 15.12.08 4" xfId="1068"/>
    <cellStyle name="_pgvcl-costal_Accident Detail 2006-07, 2007-08, 2008-09" xfId="1069"/>
    <cellStyle name="_pgvcl-costal_Accident S-dn wise up to Nov. 08 for SE's Conference" xfId="1070"/>
    <cellStyle name="_pgvcl-costal_Accident S-dn wise up to Nov. 08 for SE's Conference 2" xfId="1071"/>
    <cellStyle name="_pgvcl-costal_Accident S-dn wise up to Nov. 08 for SE's Conference 3" xfId="1072"/>
    <cellStyle name="_pgvcl-costal_Accident S-dn wise up to Nov. 08 for SE's Conference 4" xfId="1073"/>
    <cellStyle name="_pgvcl-costal_Book-DMTHL" xfId="1074"/>
    <cellStyle name="_pgvcl-costal_BVN-7" xfId="1075"/>
    <cellStyle name="_pgvcl-costal_BVN-7 2" xfId="1076"/>
    <cellStyle name="_pgvcl-costal_BVN-7 3" xfId="1077"/>
    <cellStyle name="_pgvcl-costal_BVN-7 4" xfId="1078"/>
    <cellStyle name="_pgvcl-costal_BVN-7_JGY BM Cross FDR" xfId="26737"/>
    <cellStyle name="_pgvcl-costal_Comparison" xfId="1079"/>
    <cellStyle name="_pgvcl-costal_Comparison 2" xfId="1080"/>
    <cellStyle name="_pgvcl-costal_Comparison 3" xfId="1081"/>
    <cellStyle name="_pgvcl-costal_Comparison 4" xfId="1082"/>
    <cellStyle name="_pgvcl-costal_Dept Accd Month wise" xfId="1083"/>
    <cellStyle name="_pgvcl-costal_Dept Accd Month wise 2" xfId="1084"/>
    <cellStyle name="_pgvcl-costal_Dept Accd Month wise 3" xfId="1085"/>
    <cellStyle name="_pgvcl-costal_Dept Accd Month wise 4" xfId="1086"/>
    <cellStyle name="_pgvcl-costal_Dept Accd Month wise_JGY BM Cross FDR" xfId="26738"/>
    <cellStyle name="_pgvcl-costal_Details of Selected Urban Feeder" xfId="1087"/>
    <cellStyle name="_pgvcl-costal_Details of Selected Urban Feeder 2" xfId="1088"/>
    <cellStyle name="_pgvcl-costal_Details of Selected Urban Feeder 3" xfId="1089"/>
    <cellStyle name="_pgvcl-costal_Details of Selected Urban Feeder 4" xfId="1090"/>
    <cellStyle name="_pgvcl-costal_DHTHL JAN-09" xfId="1091"/>
    <cellStyle name="_pgvcl-costal_Div wise Coastal" xfId="26739"/>
    <cellStyle name="_pgvcl-costal_dnthl Feb-09" xfId="1092"/>
    <cellStyle name="_pgvcl-costal_JGY BM Cross FDR" xfId="26740"/>
    <cellStyle name="_pgvcl-costal_JGYssss" xfId="1093"/>
    <cellStyle name="_pgvcl-costal_JGYssss 2" xfId="1094"/>
    <cellStyle name="_pgvcl-costal_JGYssss 3" xfId="1095"/>
    <cellStyle name="_pgvcl-costal_JGYssss 4" xfId="1096"/>
    <cellStyle name="_pgvcl-costal_JMN-7" xfId="1097"/>
    <cellStyle name="_pgvcl-costal_JMN-7 2" xfId="1098"/>
    <cellStyle name="_pgvcl-costal_JMN-7 3" xfId="1099"/>
    <cellStyle name="_pgvcl-costal_JMN-7 4" xfId="1100"/>
    <cellStyle name="_pgvcl-costal_JMN-7_JGY BM Cross FDR" xfId="26741"/>
    <cellStyle name="_pgvcl-costal_JMN-77" xfId="1101"/>
    <cellStyle name="_pgvcl-costal_JMN-77 2" xfId="1102"/>
    <cellStyle name="_pgvcl-costal_JMN-77 3" xfId="1103"/>
    <cellStyle name="_pgvcl-costal_JMN-77 4" xfId="1104"/>
    <cellStyle name="_pgvcl-costal_JMN-77_JGY BM Cross FDR" xfId="26742"/>
    <cellStyle name="_pgvcl-costal_JND - 4" xfId="1105"/>
    <cellStyle name="_pgvcl-costal_JND - 4_Book-DMTHL" xfId="1106"/>
    <cellStyle name="_pgvcl-costal_JND - 4_Comparison" xfId="1107"/>
    <cellStyle name="_pgvcl-costal_JND - 4_Comparison 2" xfId="1108"/>
    <cellStyle name="_pgvcl-costal_JND - 4_Comparison 3" xfId="1109"/>
    <cellStyle name="_pgvcl-costal_JND - 4_Comparison 4" xfId="1110"/>
    <cellStyle name="_pgvcl-costal_JND - 4_Details of Selected Urban Feeder" xfId="1111"/>
    <cellStyle name="_pgvcl-costal_JND - 4_Details of Selected Urban Feeder 2" xfId="1112"/>
    <cellStyle name="_pgvcl-costal_JND - 4_Details of Selected Urban Feeder 3" xfId="1113"/>
    <cellStyle name="_pgvcl-costal_JND - 4_Details of Selected Urban Feeder 4" xfId="1114"/>
    <cellStyle name="_pgvcl-costal_JND - 4_DHTHL JAN-09" xfId="1115"/>
    <cellStyle name="_pgvcl-costal_JND - 4_dnthl Feb-09" xfId="1116"/>
    <cellStyle name="_pgvcl-costal_JND - 4_JGY BM Cross FDR" xfId="26743"/>
    <cellStyle name="_pgvcl-costal_JND - 4_JGYssss" xfId="1117"/>
    <cellStyle name="_pgvcl-costal_JND - 4_JGYssss 2" xfId="1118"/>
    <cellStyle name="_pgvcl-costal_JND - 4_JGYssss 3" xfId="1119"/>
    <cellStyle name="_pgvcl-costal_JND - 4_JGYssss 4" xfId="1120"/>
    <cellStyle name="_pgvcl-costal_JND - 4_New MIS Sheets" xfId="1121"/>
    <cellStyle name="_pgvcl-costal_JND - 4_New MIS Sheets 2" xfId="1122"/>
    <cellStyle name="_pgvcl-costal_JND - 4_New MIS Sheets 3" xfId="1123"/>
    <cellStyle name="_pgvcl-costal_JND - 4_New MIS Sheets 4" xfId="1124"/>
    <cellStyle name="_pgvcl-costal_JND - 4_PBR" xfId="1125"/>
    <cellStyle name="_pgvcl-costal_JND - 4_PBR 2" xfId="1126"/>
    <cellStyle name="_pgvcl-costal_JND - 4_PBR 3" xfId="1127"/>
    <cellStyle name="_pgvcl-costal_JND - 4_PBR 4" xfId="1128"/>
    <cellStyle name="_pgvcl-costal_JND - 4_PBR CO_DAILY REPORT GIS - 20-01-09" xfId="1129"/>
    <cellStyle name="_pgvcl-costal_JND - 4_PBR CO_DAILY REPORT GIS - 20-01-09 2" xfId="1130"/>
    <cellStyle name="_pgvcl-costal_JND - 4_PBR CO_DAILY REPORT GIS - 20-01-09 3" xfId="1131"/>
    <cellStyle name="_pgvcl-costal_JND - 4_PBR CO_DAILY REPORT GIS - 20-01-09 4" xfId="1132"/>
    <cellStyle name="_pgvcl-costal_JND - 4_T&amp;D August-08" xfId="1133"/>
    <cellStyle name="_pgvcl-costal_JND - 4_T&amp;D August-08 2" xfId="1134"/>
    <cellStyle name="_pgvcl-costal_JND - 4_T&amp;D August-08 3" xfId="1135"/>
    <cellStyle name="_pgvcl-costal_JND - 4_T&amp;D August-08 4" xfId="1136"/>
    <cellStyle name="_pgvcl-costal_JND - 4_T&amp;D Dec-08" xfId="1137"/>
    <cellStyle name="_pgvcl-costal_JND - 4_T&amp;D Dec-08 2" xfId="1138"/>
    <cellStyle name="_pgvcl-costal_JND - 4_T&amp;D Dec-08 3" xfId="1139"/>
    <cellStyle name="_pgvcl-costal_JND - 4_T&amp;D Dec-08 4" xfId="1140"/>
    <cellStyle name="_pgvcl-costal_JND - 4_T&amp;D July-08" xfId="1141"/>
    <cellStyle name="_pgvcl-costal_JND - 4_T&amp;D July-08 2" xfId="1142"/>
    <cellStyle name="_pgvcl-costal_JND - 4_T&amp;D July-08 3" xfId="1143"/>
    <cellStyle name="_pgvcl-costal_JND - 4_T&amp;D July-08 4" xfId="1144"/>
    <cellStyle name="_pgvcl-costal_JND - 4_T&amp;D MAR--09" xfId="1145"/>
    <cellStyle name="_pgvcl-costal_JND - 4_T&amp;D MAR--09 2" xfId="1146"/>
    <cellStyle name="_pgvcl-costal_JND - 4_T&amp;D MAR--09 3" xfId="1147"/>
    <cellStyle name="_pgvcl-costal_JND - 4_T&amp;D MAR--09 4" xfId="1148"/>
    <cellStyle name="_pgvcl-costal_JND - 4_Urban Weekly 8 MAY 09" xfId="1149"/>
    <cellStyle name="_pgvcl-costal_JND - 4_URBAN WEEKLY PBR CO" xfId="1150"/>
    <cellStyle name="_pgvcl-costal_JND - 4_URBAN WEEKLY PBR CO 2" xfId="1151"/>
    <cellStyle name="_pgvcl-costal_JND - 4_URBAN WEEKLY PBR CO 3" xfId="1152"/>
    <cellStyle name="_pgvcl-costal_JND - 4_URBAN WEEKLY PBR CO 4" xfId="1153"/>
    <cellStyle name="_pgvcl-costal_JND - 4_Weekly Urban PBR CO - 04-04-09 to 12-04-09" xfId="1154"/>
    <cellStyle name="_pgvcl-costal_JND - 4_Weekly Urban PBR CO - 04-04-09 to 12-04-09 2" xfId="1155"/>
    <cellStyle name="_pgvcl-costal_JND - 4_Weekly Urban PBR CO - 04-04-09 to 12-04-09 3" xfId="1156"/>
    <cellStyle name="_pgvcl-costal_JND - 4_Weekly Urban PBR CO - 04-04-09 to 12-04-09 4" xfId="1157"/>
    <cellStyle name="_pgvcl-costal_JND - 4_Weekly Urban PBR CO - 06-03-09 to 12-03-09" xfId="1158"/>
    <cellStyle name="_pgvcl-costal_JND - 4_Weekly Urban PBR CO - 06-03-09 to 12-03-09 2" xfId="1159"/>
    <cellStyle name="_pgvcl-costal_JND - 4_Weekly Urban PBR CO - 06-03-09 to 12-03-09 3" xfId="1160"/>
    <cellStyle name="_pgvcl-costal_JND - 4_Weekly Urban PBR CO - 06-03-09 to 12-03-09 4" xfId="1161"/>
    <cellStyle name="_pgvcl-costal_JND - 4_Weekly Urban PBR CO - 20-02-09 to 26-02-09" xfId="1162"/>
    <cellStyle name="_pgvcl-costal_JND - 4_Weekly Urban PBR CO - 20-02-09 to 26-02-09 2" xfId="1163"/>
    <cellStyle name="_pgvcl-costal_JND - 4_Weekly Urban PBR CO - 20-02-09 to 26-02-09 3" xfId="1164"/>
    <cellStyle name="_pgvcl-costal_JND - 4_Weekly Urban PBR CO - 20-02-09 to 26-02-09 4" xfId="1165"/>
    <cellStyle name="_pgvcl-costal_JND - 4_Weekly Urban PBR CO - 30-01-09 to 05-02-09" xfId="1166"/>
    <cellStyle name="_pgvcl-costal_JND - 4_Weekly Urban PBR CO - 30-01-09 to 05-02-09 2" xfId="1167"/>
    <cellStyle name="_pgvcl-costal_JND - 4_Weekly Urban PBR CO - 30-01-09 to 05-02-09 3" xfId="1168"/>
    <cellStyle name="_pgvcl-costal_JND - 4_Weekly Urban PBR CO - 30-01-09 to 05-02-09 4" xfId="1169"/>
    <cellStyle name="_pgvcl-costal_JND - 4_Weekly Urban PBR CO - 9-1-09 to 15.01.09" xfId="1170"/>
    <cellStyle name="_pgvcl-costal_JND - 4_Weekly Urban PBR CO - 9-1-09 to 15.01.09 2" xfId="1171"/>
    <cellStyle name="_pgvcl-costal_JND - 4_Weekly Urban PBR CO - 9-1-09 to 15.01.09 3" xfId="1172"/>
    <cellStyle name="_pgvcl-costal_JND - 4_Weekly Urban PBR CO - 9-1-09 to 15.01.09 4" xfId="1173"/>
    <cellStyle name="_pgvcl-costal_JND - 4_Weekly Urban PBR CO 01-05-09 to 07-05-09" xfId="1174"/>
    <cellStyle name="_pgvcl-costal_JND - 4_Weekly Urban PBR CO 01-05-09 to 07-05-09 2" xfId="1175"/>
    <cellStyle name="_pgvcl-costal_JND - 4_Weekly Urban PBR CO 01-05-09 to 07-05-09 3" xfId="1176"/>
    <cellStyle name="_pgvcl-costal_JND - 4_Weekly Urban PBR CO 01-05-09 to 07-05-09 4" xfId="1177"/>
    <cellStyle name="_pgvcl-costal_JND - 4_Weekly Urban PBR CO 10-04-09 to 16-04-09" xfId="1178"/>
    <cellStyle name="_pgvcl-costal_JND - 4_Weekly Urban PBR CO 10-04-09 to 16-04-09 2" xfId="1179"/>
    <cellStyle name="_pgvcl-costal_JND - 4_Weekly Urban PBR CO 10-04-09 to 16-04-09 3" xfId="1180"/>
    <cellStyle name="_pgvcl-costal_JND - 4_Weekly Urban PBR CO 10-04-09 to 16-04-09 4" xfId="1181"/>
    <cellStyle name="_pgvcl-costal_JND - 5" xfId="1182"/>
    <cellStyle name="_pgvcl-costal_JND - 5_Book-DMTHL" xfId="1183"/>
    <cellStyle name="_pgvcl-costal_JND - 5_Comparison" xfId="1184"/>
    <cellStyle name="_pgvcl-costal_JND - 5_Comparison 2" xfId="1185"/>
    <cellStyle name="_pgvcl-costal_JND - 5_Comparison 3" xfId="1186"/>
    <cellStyle name="_pgvcl-costal_JND - 5_Comparison 4" xfId="1187"/>
    <cellStyle name="_pgvcl-costal_JND - 5_Details of Selected Urban Feeder" xfId="1188"/>
    <cellStyle name="_pgvcl-costal_JND - 5_Details of Selected Urban Feeder 2" xfId="1189"/>
    <cellStyle name="_pgvcl-costal_JND - 5_Details of Selected Urban Feeder 3" xfId="1190"/>
    <cellStyle name="_pgvcl-costal_JND - 5_Details of Selected Urban Feeder 4" xfId="1191"/>
    <cellStyle name="_pgvcl-costal_JND - 5_DHTHL JAN-09" xfId="1192"/>
    <cellStyle name="_pgvcl-costal_JND - 5_dnthl Feb-09" xfId="1193"/>
    <cellStyle name="_pgvcl-costal_JND - 5_JGY BM Cross FDR" xfId="26744"/>
    <cellStyle name="_pgvcl-costal_JND - 5_JGYssss" xfId="1194"/>
    <cellStyle name="_pgvcl-costal_JND - 5_JGYssss 2" xfId="1195"/>
    <cellStyle name="_pgvcl-costal_JND - 5_JGYssss 3" xfId="1196"/>
    <cellStyle name="_pgvcl-costal_JND - 5_JGYssss 4" xfId="1197"/>
    <cellStyle name="_pgvcl-costal_JND - 5_New MIS Sheets" xfId="1198"/>
    <cellStyle name="_pgvcl-costal_JND - 5_New MIS Sheets 2" xfId="1199"/>
    <cellStyle name="_pgvcl-costal_JND - 5_New MIS Sheets 3" xfId="1200"/>
    <cellStyle name="_pgvcl-costal_JND - 5_New MIS Sheets 4" xfId="1201"/>
    <cellStyle name="_pgvcl-costal_JND - 5_PBR" xfId="1202"/>
    <cellStyle name="_pgvcl-costal_JND - 5_PBR 2" xfId="1203"/>
    <cellStyle name="_pgvcl-costal_JND - 5_PBR 3" xfId="1204"/>
    <cellStyle name="_pgvcl-costal_JND - 5_PBR 4" xfId="1205"/>
    <cellStyle name="_pgvcl-costal_JND - 5_PBR CO_DAILY REPORT GIS - 20-01-09" xfId="1206"/>
    <cellStyle name="_pgvcl-costal_JND - 5_PBR CO_DAILY REPORT GIS - 20-01-09 2" xfId="1207"/>
    <cellStyle name="_pgvcl-costal_JND - 5_PBR CO_DAILY REPORT GIS - 20-01-09 3" xfId="1208"/>
    <cellStyle name="_pgvcl-costal_JND - 5_PBR CO_DAILY REPORT GIS - 20-01-09 4" xfId="1209"/>
    <cellStyle name="_pgvcl-costal_JND - 5_T&amp;D August-08" xfId="1210"/>
    <cellStyle name="_pgvcl-costal_JND - 5_T&amp;D August-08 2" xfId="1211"/>
    <cellStyle name="_pgvcl-costal_JND - 5_T&amp;D August-08 3" xfId="1212"/>
    <cellStyle name="_pgvcl-costal_JND - 5_T&amp;D August-08 4" xfId="1213"/>
    <cellStyle name="_pgvcl-costal_JND - 5_T&amp;D Dec-08" xfId="1214"/>
    <cellStyle name="_pgvcl-costal_JND - 5_T&amp;D Dec-08 2" xfId="1215"/>
    <cellStyle name="_pgvcl-costal_JND - 5_T&amp;D Dec-08 3" xfId="1216"/>
    <cellStyle name="_pgvcl-costal_JND - 5_T&amp;D Dec-08 4" xfId="1217"/>
    <cellStyle name="_pgvcl-costal_JND - 5_T&amp;D July-08" xfId="1218"/>
    <cellStyle name="_pgvcl-costal_JND - 5_T&amp;D July-08 2" xfId="1219"/>
    <cellStyle name="_pgvcl-costal_JND - 5_T&amp;D July-08 3" xfId="1220"/>
    <cellStyle name="_pgvcl-costal_JND - 5_T&amp;D July-08 4" xfId="1221"/>
    <cellStyle name="_pgvcl-costal_JND - 5_T&amp;D MAR--09" xfId="1222"/>
    <cellStyle name="_pgvcl-costal_JND - 5_T&amp;D MAR--09 2" xfId="1223"/>
    <cellStyle name="_pgvcl-costal_JND - 5_T&amp;D MAR--09 3" xfId="1224"/>
    <cellStyle name="_pgvcl-costal_JND - 5_T&amp;D MAR--09 4" xfId="1225"/>
    <cellStyle name="_pgvcl-costal_JND - 5_Urban Weekly 8 MAY 09" xfId="1226"/>
    <cellStyle name="_pgvcl-costal_JND - 5_URBAN WEEKLY PBR CO" xfId="1227"/>
    <cellStyle name="_pgvcl-costal_JND - 5_URBAN WEEKLY PBR CO 2" xfId="1228"/>
    <cellStyle name="_pgvcl-costal_JND - 5_URBAN WEEKLY PBR CO 3" xfId="1229"/>
    <cellStyle name="_pgvcl-costal_JND - 5_URBAN WEEKLY PBR CO 4" xfId="1230"/>
    <cellStyle name="_pgvcl-costal_JND - 5_Weekly Urban PBR CO - 04-04-09 to 12-04-09" xfId="1231"/>
    <cellStyle name="_pgvcl-costal_JND - 5_Weekly Urban PBR CO - 04-04-09 to 12-04-09 2" xfId="1232"/>
    <cellStyle name="_pgvcl-costal_JND - 5_Weekly Urban PBR CO - 04-04-09 to 12-04-09 3" xfId="1233"/>
    <cellStyle name="_pgvcl-costal_JND - 5_Weekly Urban PBR CO - 04-04-09 to 12-04-09 4" xfId="1234"/>
    <cellStyle name="_pgvcl-costal_JND - 5_Weekly Urban PBR CO - 06-03-09 to 12-03-09" xfId="1235"/>
    <cellStyle name="_pgvcl-costal_JND - 5_Weekly Urban PBR CO - 06-03-09 to 12-03-09 2" xfId="1236"/>
    <cellStyle name="_pgvcl-costal_JND - 5_Weekly Urban PBR CO - 06-03-09 to 12-03-09 3" xfId="1237"/>
    <cellStyle name="_pgvcl-costal_JND - 5_Weekly Urban PBR CO - 06-03-09 to 12-03-09 4" xfId="1238"/>
    <cellStyle name="_pgvcl-costal_JND - 5_Weekly Urban PBR CO - 20-02-09 to 26-02-09" xfId="1239"/>
    <cellStyle name="_pgvcl-costal_JND - 5_Weekly Urban PBR CO - 20-02-09 to 26-02-09 2" xfId="1240"/>
    <cellStyle name="_pgvcl-costal_JND - 5_Weekly Urban PBR CO - 20-02-09 to 26-02-09 3" xfId="1241"/>
    <cellStyle name="_pgvcl-costal_JND - 5_Weekly Urban PBR CO - 20-02-09 to 26-02-09 4" xfId="1242"/>
    <cellStyle name="_pgvcl-costal_JND - 5_Weekly Urban PBR CO - 30-01-09 to 05-02-09" xfId="1243"/>
    <cellStyle name="_pgvcl-costal_JND - 5_Weekly Urban PBR CO - 30-01-09 to 05-02-09 2" xfId="1244"/>
    <cellStyle name="_pgvcl-costal_JND - 5_Weekly Urban PBR CO - 30-01-09 to 05-02-09 3" xfId="1245"/>
    <cellStyle name="_pgvcl-costal_JND - 5_Weekly Urban PBR CO - 30-01-09 to 05-02-09 4" xfId="1246"/>
    <cellStyle name="_pgvcl-costal_JND - 5_Weekly Urban PBR CO - 9-1-09 to 15.01.09" xfId="1247"/>
    <cellStyle name="_pgvcl-costal_JND - 5_Weekly Urban PBR CO - 9-1-09 to 15.01.09 2" xfId="1248"/>
    <cellStyle name="_pgvcl-costal_JND - 5_Weekly Urban PBR CO - 9-1-09 to 15.01.09 3" xfId="1249"/>
    <cellStyle name="_pgvcl-costal_JND - 5_Weekly Urban PBR CO - 9-1-09 to 15.01.09 4" xfId="1250"/>
    <cellStyle name="_pgvcl-costal_JND - 5_Weekly Urban PBR CO 01-05-09 to 07-05-09" xfId="1251"/>
    <cellStyle name="_pgvcl-costal_JND - 5_Weekly Urban PBR CO 01-05-09 to 07-05-09 2" xfId="1252"/>
    <cellStyle name="_pgvcl-costal_JND - 5_Weekly Urban PBR CO 01-05-09 to 07-05-09 3" xfId="1253"/>
    <cellStyle name="_pgvcl-costal_JND - 5_Weekly Urban PBR CO 01-05-09 to 07-05-09 4" xfId="1254"/>
    <cellStyle name="_pgvcl-costal_JND - 5_Weekly Urban PBR CO 10-04-09 to 16-04-09" xfId="1255"/>
    <cellStyle name="_pgvcl-costal_JND - 5_Weekly Urban PBR CO 10-04-09 to 16-04-09 2" xfId="1256"/>
    <cellStyle name="_pgvcl-costal_JND - 5_Weekly Urban PBR CO 10-04-09 to 16-04-09 3" xfId="1257"/>
    <cellStyle name="_pgvcl-costal_JND - 5_Weekly Urban PBR CO 10-04-09 to 16-04-09 4" xfId="1258"/>
    <cellStyle name="_pgvcl-costal_JND - 7" xfId="1259"/>
    <cellStyle name="_pgvcl-costal_JND - 7 2" xfId="1260"/>
    <cellStyle name="_pgvcl-costal_JND - 7 3" xfId="1261"/>
    <cellStyle name="_pgvcl-costal_JND - 7 4" xfId="1262"/>
    <cellStyle name="_pgvcl-costal_JND - 7 T3" xfId="1263"/>
    <cellStyle name="_pgvcl-costal_JND - 7_JGY BM Cross FDR" xfId="26745"/>
    <cellStyle name="_pgvcl-costal_JND T-3 MIS" xfId="1264"/>
    <cellStyle name="_pgvcl-costal_JND-4" xfId="1265"/>
    <cellStyle name="_pgvcl-costal_JND-4_Book-DMTHL" xfId="1266"/>
    <cellStyle name="_pgvcl-costal_JND-4_Comparison" xfId="1267"/>
    <cellStyle name="_pgvcl-costal_JND-4_Comparison 2" xfId="1268"/>
    <cellStyle name="_pgvcl-costal_JND-4_Comparison 3" xfId="1269"/>
    <cellStyle name="_pgvcl-costal_JND-4_Comparison 4" xfId="1270"/>
    <cellStyle name="_pgvcl-costal_JND-4_Details of Selected Urban Feeder" xfId="1271"/>
    <cellStyle name="_pgvcl-costal_JND-4_Details of Selected Urban Feeder 2" xfId="1272"/>
    <cellStyle name="_pgvcl-costal_JND-4_Details of Selected Urban Feeder 3" xfId="1273"/>
    <cellStyle name="_pgvcl-costal_JND-4_Details of Selected Urban Feeder 4" xfId="1274"/>
    <cellStyle name="_pgvcl-costal_JND-4_DHTHL JAN-09" xfId="1275"/>
    <cellStyle name="_pgvcl-costal_JND-4_dnthl Feb-09" xfId="1276"/>
    <cellStyle name="_pgvcl-costal_JND-4_JGY BM Cross FDR" xfId="26746"/>
    <cellStyle name="_pgvcl-costal_JND-4_JGYssss" xfId="1277"/>
    <cellStyle name="_pgvcl-costal_JND-4_JGYssss 2" xfId="1278"/>
    <cellStyle name="_pgvcl-costal_JND-4_JGYssss 3" xfId="1279"/>
    <cellStyle name="_pgvcl-costal_JND-4_JGYssss 4" xfId="1280"/>
    <cellStyle name="_pgvcl-costal_JND-4_New MIS Sheets" xfId="1281"/>
    <cellStyle name="_pgvcl-costal_JND-4_New MIS Sheets 2" xfId="1282"/>
    <cellStyle name="_pgvcl-costal_JND-4_New MIS Sheets 3" xfId="1283"/>
    <cellStyle name="_pgvcl-costal_JND-4_New MIS Sheets 4" xfId="1284"/>
    <cellStyle name="_pgvcl-costal_JND-4_PBR" xfId="1285"/>
    <cellStyle name="_pgvcl-costal_JND-4_PBR 2" xfId="1286"/>
    <cellStyle name="_pgvcl-costal_JND-4_PBR 3" xfId="1287"/>
    <cellStyle name="_pgvcl-costal_JND-4_PBR 4" xfId="1288"/>
    <cellStyle name="_pgvcl-costal_JND-4_PBR CO_DAILY REPORT GIS - 20-01-09" xfId="1289"/>
    <cellStyle name="_pgvcl-costal_JND-4_PBR CO_DAILY REPORT GIS - 20-01-09 2" xfId="1290"/>
    <cellStyle name="_pgvcl-costal_JND-4_PBR CO_DAILY REPORT GIS - 20-01-09 3" xfId="1291"/>
    <cellStyle name="_pgvcl-costal_JND-4_PBR CO_DAILY REPORT GIS - 20-01-09 4" xfId="1292"/>
    <cellStyle name="_pgvcl-costal_JND-4_T&amp;D August-08" xfId="1293"/>
    <cellStyle name="_pgvcl-costal_JND-4_T&amp;D August-08 2" xfId="1294"/>
    <cellStyle name="_pgvcl-costal_JND-4_T&amp;D August-08 3" xfId="1295"/>
    <cellStyle name="_pgvcl-costal_JND-4_T&amp;D August-08 4" xfId="1296"/>
    <cellStyle name="_pgvcl-costal_JND-4_T&amp;D Dec-08" xfId="1297"/>
    <cellStyle name="_pgvcl-costal_JND-4_T&amp;D Dec-08 2" xfId="1298"/>
    <cellStyle name="_pgvcl-costal_JND-4_T&amp;D Dec-08 3" xfId="1299"/>
    <cellStyle name="_pgvcl-costal_JND-4_T&amp;D Dec-08 4" xfId="1300"/>
    <cellStyle name="_pgvcl-costal_JND-4_T&amp;D July-08" xfId="1301"/>
    <cellStyle name="_pgvcl-costal_JND-4_T&amp;D July-08 2" xfId="1302"/>
    <cellStyle name="_pgvcl-costal_JND-4_T&amp;D July-08 3" xfId="1303"/>
    <cellStyle name="_pgvcl-costal_JND-4_T&amp;D July-08 4" xfId="1304"/>
    <cellStyle name="_pgvcl-costal_JND-4_T&amp;D MAR--09" xfId="1305"/>
    <cellStyle name="_pgvcl-costal_JND-4_T&amp;D MAR--09 2" xfId="1306"/>
    <cellStyle name="_pgvcl-costal_JND-4_T&amp;D MAR--09 3" xfId="1307"/>
    <cellStyle name="_pgvcl-costal_JND-4_T&amp;D MAR--09 4" xfId="1308"/>
    <cellStyle name="_pgvcl-costal_JND-4_Urban Weekly 8 MAY 09" xfId="1309"/>
    <cellStyle name="_pgvcl-costal_JND-4_URBAN WEEKLY PBR CO" xfId="1310"/>
    <cellStyle name="_pgvcl-costal_JND-4_URBAN WEEKLY PBR CO 2" xfId="1311"/>
    <cellStyle name="_pgvcl-costal_JND-4_URBAN WEEKLY PBR CO 3" xfId="1312"/>
    <cellStyle name="_pgvcl-costal_JND-4_URBAN WEEKLY PBR CO 4" xfId="1313"/>
    <cellStyle name="_pgvcl-costal_JND-4_Weekly Urban PBR CO - 04-04-09 to 12-04-09" xfId="1314"/>
    <cellStyle name="_pgvcl-costal_JND-4_Weekly Urban PBR CO - 04-04-09 to 12-04-09 2" xfId="1315"/>
    <cellStyle name="_pgvcl-costal_JND-4_Weekly Urban PBR CO - 04-04-09 to 12-04-09 3" xfId="1316"/>
    <cellStyle name="_pgvcl-costal_JND-4_Weekly Urban PBR CO - 04-04-09 to 12-04-09 4" xfId="1317"/>
    <cellStyle name="_pgvcl-costal_JND-4_Weekly Urban PBR CO - 06-03-09 to 12-03-09" xfId="1318"/>
    <cellStyle name="_pgvcl-costal_JND-4_Weekly Urban PBR CO - 06-03-09 to 12-03-09 2" xfId="1319"/>
    <cellStyle name="_pgvcl-costal_JND-4_Weekly Urban PBR CO - 06-03-09 to 12-03-09 3" xfId="1320"/>
    <cellStyle name="_pgvcl-costal_JND-4_Weekly Urban PBR CO - 06-03-09 to 12-03-09 4" xfId="1321"/>
    <cellStyle name="_pgvcl-costal_JND-4_Weekly Urban PBR CO - 20-02-09 to 26-02-09" xfId="1322"/>
    <cellStyle name="_pgvcl-costal_JND-4_Weekly Urban PBR CO - 20-02-09 to 26-02-09 2" xfId="1323"/>
    <cellStyle name="_pgvcl-costal_JND-4_Weekly Urban PBR CO - 20-02-09 to 26-02-09 3" xfId="1324"/>
    <cellStyle name="_pgvcl-costal_JND-4_Weekly Urban PBR CO - 20-02-09 to 26-02-09 4" xfId="1325"/>
    <cellStyle name="_pgvcl-costal_JND-4_Weekly Urban PBR CO - 30-01-09 to 05-02-09" xfId="1326"/>
    <cellStyle name="_pgvcl-costal_JND-4_Weekly Urban PBR CO - 30-01-09 to 05-02-09 2" xfId="1327"/>
    <cellStyle name="_pgvcl-costal_JND-4_Weekly Urban PBR CO - 30-01-09 to 05-02-09 3" xfId="1328"/>
    <cellStyle name="_pgvcl-costal_JND-4_Weekly Urban PBR CO - 30-01-09 to 05-02-09 4" xfId="1329"/>
    <cellStyle name="_pgvcl-costal_JND-4_Weekly Urban PBR CO - 9-1-09 to 15.01.09" xfId="1330"/>
    <cellStyle name="_pgvcl-costal_JND-4_Weekly Urban PBR CO - 9-1-09 to 15.01.09 2" xfId="1331"/>
    <cellStyle name="_pgvcl-costal_JND-4_Weekly Urban PBR CO - 9-1-09 to 15.01.09 3" xfId="1332"/>
    <cellStyle name="_pgvcl-costal_JND-4_Weekly Urban PBR CO - 9-1-09 to 15.01.09 4" xfId="1333"/>
    <cellStyle name="_pgvcl-costal_JND-4_Weekly Urban PBR CO 01-05-09 to 07-05-09" xfId="1334"/>
    <cellStyle name="_pgvcl-costal_JND-4_Weekly Urban PBR CO 01-05-09 to 07-05-09 2" xfId="1335"/>
    <cellStyle name="_pgvcl-costal_JND-4_Weekly Urban PBR CO 01-05-09 to 07-05-09 3" xfId="1336"/>
    <cellStyle name="_pgvcl-costal_JND-4_Weekly Urban PBR CO 01-05-09 to 07-05-09 4" xfId="1337"/>
    <cellStyle name="_pgvcl-costal_JND-4_Weekly Urban PBR CO 10-04-09 to 16-04-09" xfId="1338"/>
    <cellStyle name="_pgvcl-costal_JND-4_Weekly Urban PBR CO 10-04-09 to 16-04-09 2" xfId="1339"/>
    <cellStyle name="_pgvcl-costal_JND-4_Weekly Urban PBR CO 10-04-09 to 16-04-09 3" xfId="1340"/>
    <cellStyle name="_pgvcl-costal_JND-4_Weekly Urban PBR CO 10-04-09 to 16-04-09 4" xfId="1341"/>
    <cellStyle name="_pgvcl-costal_JND-5" xfId="1342"/>
    <cellStyle name="_pgvcl-costal_JND-5 2" xfId="1343"/>
    <cellStyle name="_pgvcl-costal_JND-5 3" xfId="1344"/>
    <cellStyle name="_pgvcl-costal_JND-5 4" xfId="1345"/>
    <cellStyle name="_pgvcl-costal_JND-5 July-07" xfId="1346"/>
    <cellStyle name="_pgvcl-costal_JND-5 July-07 2" xfId="1347"/>
    <cellStyle name="_pgvcl-costal_JND-5 July-07 3" xfId="1348"/>
    <cellStyle name="_pgvcl-costal_JND-5 July-07 4" xfId="1349"/>
    <cellStyle name="_pgvcl-costal_JND-5 July-07_accd-2" xfId="1350"/>
    <cellStyle name="_pgvcl-costal_JND-5 July-07_accd-2 " xfId="1351"/>
    <cellStyle name="_pgvcl-costal_JND-5 July-07_Accident" xfId="1352"/>
    <cellStyle name="_pgvcl-costal_JND-5 July-07_Accident - 2007-08 + 2008-09 -- 15.12.08" xfId="1353"/>
    <cellStyle name="_pgvcl-costal_JND-5 July-07_Accident - 2007-08 + 2008-09 -- 15.12.08 2" xfId="1354"/>
    <cellStyle name="_pgvcl-costal_JND-5 July-07_Accident - 2007-08 + 2008-09 -- 15.12.08 3" xfId="1355"/>
    <cellStyle name="_pgvcl-costal_JND-5 July-07_Accident - 2007-08 + 2008-09 -- 15.12.08 4" xfId="1356"/>
    <cellStyle name="_pgvcl-costal_JND-5 July-07_Accident Entry 2010-11 Master" xfId="1357"/>
    <cellStyle name="_pgvcl-costal_JND-5 July-07_Accident S-dn wise up to Nov. 08 for SE's Conference" xfId="1358"/>
    <cellStyle name="_pgvcl-costal_JND-5 July-07_Accident S-dn wise up to Nov. 08 for SE's Conference 2" xfId="1359"/>
    <cellStyle name="_pgvcl-costal_JND-5 July-07_Accident S-dn wise up to Nov. 08 for SE's Conference 3" xfId="1360"/>
    <cellStyle name="_pgvcl-costal_JND-5 July-07_Accident S-dn wise up to Nov. 08 for SE's Conference 4" xfId="1361"/>
    <cellStyle name="_pgvcl-costal_JND-5 July-07_Book-DMTHL" xfId="1362"/>
    <cellStyle name="_pgvcl-costal_JND-5 July-07_Comparison" xfId="1363"/>
    <cellStyle name="_pgvcl-costal_JND-5 July-07_Comparison 2" xfId="1364"/>
    <cellStyle name="_pgvcl-costal_JND-5 July-07_Comparison 3" xfId="1365"/>
    <cellStyle name="_pgvcl-costal_JND-5 July-07_Comparison 4" xfId="1366"/>
    <cellStyle name="_pgvcl-costal_JND-5 July-07_Details of Selected Urban Feeder" xfId="1367"/>
    <cellStyle name="_pgvcl-costal_JND-5 July-07_Details of Selected Urban Feeder 2" xfId="1368"/>
    <cellStyle name="_pgvcl-costal_JND-5 July-07_Details of Selected Urban Feeder 3" xfId="1369"/>
    <cellStyle name="_pgvcl-costal_JND-5 July-07_Details of Selected Urban Feeder 4" xfId="1370"/>
    <cellStyle name="_pgvcl-costal_JND-5 July-07_DHTHL JAN-09" xfId="1371"/>
    <cellStyle name="_pgvcl-costal_JND-5 July-07_dnthl Feb-09" xfId="1372"/>
    <cellStyle name="_pgvcl-costal_JND-5 July-07_JGY BM Cross FDR" xfId="26747"/>
    <cellStyle name="_pgvcl-costal_JND-5 July-07_JGYssss" xfId="1373"/>
    <cellStyle name="_pgvcl-costal_JND-5 July-07_JGYssss 2" xfId="1374"/>
    <cellStyle name="_pgvcl-costal_JND-5 July-07_JGYssss 3" xfId="1375"/>
    <cellStyle name="_pgvcl-costal_JND-5 July-07_JGYssss 4" xfId="1376"/>
    <cellStyle name="_pgvcl-costal_JND-5 July-07_JMN-7" xfId="1377"/>
    <cellStyle name="_pgvcl-costal_JND-5 July-07_JMN-7 2" xfId="1378"/>
    <cellStyle name="_pgvcl-costal_JND-5 July-07_JMN-7 3" xfId="1379"/>
    <cellStyle name="_pgvcl-costal_JND-5 July-07_JMN-7 4" xfId="1380"/>
    <cellStyle name="_pgvcl-costal_JND-5 July-07_JMN-7_JGY BM Cross FDR" xfId="26748"/>
    <cellStyle name="_pgvcl-costal_JND-5 July-07_JMN-77" xfId="1381"/>
    <cellStyle name="_pgvcl-costal_JND-5 July-07_JMN-77 2" xfId="1382"/>
    <cellStyle name="_pgvcl-costal_JND-5 July-07_JMN-77 3" xfId="1383"/>
    <cellStyle name="_pgvcl-costal_JND-5 July-07_JMN-77 4" xfId="1384"/>
    <cellStyle name="_pgvcl-costal_JND-5 July-07_JMN-77_JGY BM Cross FDR" xfId="26749"/>
    <cellStyle name="_pgvcl-costal_JND-5 July-07_JND - 7 T3" xfId="1385"/>
    <cellStyle name="_pgvcl-costal_JND-5 July-07_JND T-3 MIS" xfId="1386"/>
    <cellStyle name="_pgvcl-costal_JND-5 July-07_JND-5 T3" xfId="1387"/>
    <cellStyle name="_pgvcl-costal_JND-5 July-07_JND-50" xfId="1388"/>
    <cellStyle name="_pgvcl-costal_JND-5 July-07_JND-7" xfId="1389"/>
    <cellStyle name="_pgvcl-costal_JND-5 July-07_JND-7 2" xfId="1390"/>
    <cellStyle name="_pgvcl-costal_JND-5 July-07_JND-7 3" xfId="1391"/>
    <cellStyle name="_pgvcl-costal_JND-5 July-07_JND-7 4" xfId="1392"/>
    <cellStyle name="_pgvcl-costal_JND-5 July-07_JND-7_JGY BM Cross FDR" xfId="26750"/>
    <cellStyle name="_pgvcl-costal_JND-5 July-07_MIS Summary Jan-08" xfId="1393"/>
    <cellStyle name="_pgvcl-costal_JND-5 July-07_MIS Summary Jan-08_Book-DMTHL" xfId="1394"/>
    <cellStyle name="_pgvcl-costal_JND-5 July-07_MIS Summary Jan-08_Comparison" xfId="1395"/>
    <cellStyle name="_pgvcl-costal_JND-5 July-07_MIS Summary Jan-08_Comparison 2" xfId="1396"/>
    <cellStyle name="_pgvcl-costal_JND-5 July-07_MIS Summary Jan-08_Comparison 3" xfId="1397"/>
    <cellStyle name="_pgvcl-costal_JND-5 July-07_MIS Summary Jan-08_Comparison 4" xfId="1398"/>
    <cellStyle name="_pgvcl-costal_JND-5 July-07_MIS Summary Jan-08_Details of Selected Urban Feeder" xfId="1399"/>
    <cellStyle name="_pgvcl-costal_JND-5 July-07_MIS Summary Jan-08_Details of Selected Urban Feeder 2" xfId="1400"/>
    <cellStyle name="_pgvcl-costal_JND-5 July-07_MIS Summary Jan-08_Details of Selected Urban Feeder 3" xfId="1401"/>
    <cellStyle name="_pgvcl-costal_JND-5 July-07_MIS Summary Jan-08_Details of Selected Urban Feeder 4" xfId="1402"/>
    <cellStyle name="_pgvcl-costal_JND-5 July-07_MIS Summary Jan-08_DHTHL JAN-09" xfId="1403"/>
    <cellStyle name="_pgvcl-costal_JND-5 July-07_MIS Summary Jan-08_dnthl Feb-09" xfId="1404"/>
    <cellStyle name="_pgvcl-costal_JND-5 July-07_MIS Summary Jan-08_JGY BM Cross FDR" xfId="26751"/>
    <cellStyle name="_pgvcl-costal_JND-5 July-07_MIS Summary Jan-08_JGYssss" xfId="1405"/>
    <cellStyle name="_pgvcl-costal_JND-5 July-07_MIS Summary Jan-08_JGYssss 2" xfId="1406"/>
    <cellStyle name="_pgvcl-costal_JND-5 July-07_MIS Summary Jan-08_JGYssss 3" xfId="1407"/>
    <cellStyle name="_pgvcl-costal_JND-5 July-07_MIS Summary Jan-08_JGYssss 4" xfId="1408"/>
    <cellStyle name="_pgvcl-costal_JND-5 July-07_MIS Summary Jan-08_New MIS Sheets" xfId="1409"/>
    <cellStyle name="_pgvcl-costal_JND-5 July-07_MIS Summary Jan-08_New MIS Sheets 2" xfId="1410"/>
    <cellStyle name="_pgvcl-costal_JND-5 July-07_MIS Summary Jan-08_New MIS Sheets 3" xfId="1411"/>
    <cellStyle name="_pgvcl-costal_JND-5 July-07_MIS Summary Jan-08_New MIS Sheets 4" xfId="1412"/>
    <cellStyle name="_pgvcl-costal_JND-5 July-07_MIS Summary Jan-08_PBR" xfId="1413"/>
    <cellStyle name="_pgvcl-costal_JND-5 July-07_MIS Summary Jan-08_PBR 2" xfId="1414"/>
    <cellStyle name="_pgvcl-costal_JND-5 July-07_MIS Summary Jan-08_PBR 3" xfId="1415"/>
    <cellStyle name="_pgvcl-costal_JND-5 July-07_MIS Summary Jan-08_PBR 4" xfId="1416"/>
    <cellStyle name="_pgvcl-costal_JND-5 July-07_MIS Summary Jan-08_PBR CO_DAILY REPORT GIS - 20-01-09" xfId="1417"/>
    <cellStyle name="_pgvcl-costal_JND-5 July-07_MIS Summary Jan-08_PBR CO_DAILY REPORT GIS - 20-01-09 2" xfId="1418"/>
    <cellStyle name="_pgvcl-costal_JND-5 July-07_MIS Summary Jan-08_PBR CO_DAILY REPORT GIS - 20-01-09 3" xfId="1419"/>
    <cellStyle name="_pgvcl-costal_JND-5 July-07_MIS Summary Jan-08_PBR CO_DAILY REPORT GIS - 20-01-09 4" xfId="1420"/>
    <cellStyle name="_pgvcl-costal_JND-5 July-07_MIS Summary Jan-08_T&amp;D August-08" xfId="1421"/>
    <cellStyle name="_pgvcl-costal_JND-5 July-07_MIS Summary Jan-08_T&amp;D August-08 2" xfId="1422"/>
    <cellStyle name="_pgvcl-costal_JND-5 July-07_MIS Summary Jan-08_T&amp;D August-08 3" xfId="1423"/>
    <cellStyle name="_pgvcl-costal_JND-5 July-07_MIS Summary Jan-08_T&amp;D August-08 4" xfId="1424"/>
    <cellStyle name="_pgvcl-costal_JND-5 July-07_MIS Summary Jan-08_T&amp;D Dec-08" xfId="1425"/>
    <cellStyle name="_pgvcl-costal_JND-5 July-07_MIS Summary Jan-08_T&amp;D Dec-08 2" xfId="1426"/>
    <cellStyle name="_pgvcl-costal_JND-5 July-07_MIS Summary Jan-08_T&amp;D Dec-08 3" xfId="1427"/>
    <cellStyle name="_pgvcl-costal_JND-5 July-07_MIS Summary Jan-08_T&amp;D Dec-08 4" xfId="1428"/>
    <cellStyle name="_pgvcl-costal_JND-5 July-07_MIS Summary Jan-08_T&amp;D July-08" xfId="1429"/>
    <cellStyle name="_pgvcl-costal_JND-5 July-07_MIS Summary Jan-08_T&amp;D July-08 2" xfId="1430"/>
    <cellStyle name="_pgvcl-costal_JND-5 July-07_MIS Summary Jan-08_T&amp;D July-08 3" xfId="1431"/>
    <cellStyle name="_pgvcl-costal_JND-5 July-07_MIS Summary Jan-08_T&amp;D July-08 4" xfId="1432"/>
    <cellStyle name="_pgvcl-costal_JND-5 July-07_MIS Summary Jan-08_T&amp;D MAR--09" xfId="1433"/>
    <cellStyle name="_pgvcl-costal_JND-5 July-07_MIS Summary Jan-08_T&amp;D MAR--09 2" xfId="1434"/>
    <cellStyle name="_pgvcl-costal_JND-5 July-07_MIS Summary Jan-08_T&amp;D MAR--09 3" xfId="1435"/>
    <cellStyle name="_pgvcl-costal_JND-5 July-07_MIS Summary Jan-08_T&amp;D MAR--09 4" xfId="1436"/>
    <cellStyle name="_pgvcl-costal_JND-5 July-07_MIS Summary Jan-08_Urban Weekly 8 MAY 09" xfId="1437"/>
    <cellStyle name="_pgvcl-costal_JND-5 July-07_MIS Summary Jan-08_URBAN WEEKLY PBR CO" xfId="1438"/>
    <cellStyle name="_pgvcl-costal_JND-5 July-07_MIS Summary Jan-08_URBAN WEEKLY PBR CO 2" xfId="1439"/>
    <cellStyle name="_pgvcl-costal_JND-5 July-07_MIS Summary Jan-08_URBAN WEEKLY PBR CO 3" xfId="1440"/>
    <cellStyle name="_pgvcl-costal_JND-5 July-07_MIS Summary Jan-08_URBAN WEEKLY PBR CO 4" xfId="1441"/>
    <cellStyle name="_pgvcl-costal_JND-5 July-07_MIS Summary Jan-08_Weekly Urban PBR CO - 04-04-09 to 12-04-09" xfId="1442"/>
    <cellStyle name="_pgvcl-costal_JND-5 July-07_MIS Summary Jan-08_Weekly Urban PBR CO - 04-04-09 to 12-04-09 2" xfId="1443"/>
    <cellStyle name="_pgvcl-costal_JND-5 July-07_MIS Summary Jan-08_Weekly Urban PBR CO - 04-04-09 to 12-04-09 3" xfId="1444"/>
    <cellStyle name="_pgvcl-costal_JND-5 July-07_MIS Summary Jan-08_Weekly Urban PBR CO - 04-04-09 to 12-04-09 4" xfId="1445"/>
    <cellStyle name="_pgvcl-costal_JND-5 July-07_MIS Summary Jan-08_Weekly Urban PBR CO - 06-03-09 to 12-03-09" xfId="1446"/>
    <cellStyle name="_pgvcl-costal_JND-5 July-07_MIS Summary Jan-08_Weekly Urban PBR CO - 06-03-09 to 12-03-09 2" xfId="1447"/>
    <cellStyle name="_pgvcl-costal_JND-5 July-07_MIS Summary Jan-08_Weekly Urban PBR CO - 06-03-09 to 12-03-09 3" xfId="1448"/>
    <cellStyle name="_pgvcl-costal_JND-5 July-07_MIS Summary Jan-08_Weekly Urban PBR CO - 06-03-09 to 12-03-09 4" xfId="1449"/>
    <cellStyle name="_pgvcl-costal_JND-5 July-07_MIS Summary Jan-08_Weekly Urban PBR CO - 20-02-09 to 26-02-09" xfId="1450"/>
    <cellStyle name="_pgvcl-costal_JND-5 July-07_MIS Summary Jan-08_Weekly Urban PBR CO - 20-02-09 to 26-02-09 2" xfId="1451"/>
    <cellStyle name="_pgvcl-costal_JND-5 July-07_MIS Summary Jan-08_Weekly Urban PBR CO - 20-02-09 to 26-02-09 3" xfId="1452"/>
    <cellStyle name="_pgvcl-costal_JND-5 July-07_MIS Summary Jan-08_Weekly Urban PBR CO - 20-02-09 to 26-02-09 4" xfId="1453"/>
    <cellStyle name="_pgvcl-costal_JND-5 July-07_MIS Summary Jan-08_Weekly Urban PBR CO - 30-01-09 to 05-02-09" xfId="1454"/>
    <cellStyle name="_pgvcl-costal_JND-5 July-07_MIS Summary Jan-08_Weekly Urban PBR CO - 30-01-09 to 05-02-09 2" xfId="1455"/>
    <cellStyle name="_pgvcl-costal_JND-5 July-07_MIS Summary Jan-08_Weekly Urban PBR CO - 30-01-09 to 05-02-09 3" xfId="1456"/>
    <cellStyle name="_pgvcl-costal_JND-5 July-07_MIS Summary Jan-08_Weekly Urban PBR CO - 30-01-09 to 05-02-09 4" xfId="1457"/>
    <cellStyle name="_pgvcl-costal_JND-5 July-07_MIS Summary Jan-08_Weekly Urban PBR CO - 9-1-09 to 15.01.09" xfId="1458"/>
    <cellStyle name="_pgvcl-costal_JND-5 July-07_MIS Summary Jan-08_Weekly Urban PBR CO - 9-1-09 to 15.01.09 2" xfId="1459"/>
    <cellStyle name="_pgvcl-costal_JND-5 July-07_MIS Summary Jan-08_Weekly Urban PBR CO - 9-1-09 to 15.01.09 3" xfId="1460"/>
    <cellStyle name="_pgvcl-costal_JND-5 July-07_MIS Summary Jan-08_Weekly Urban PBR CO - 9-1-09 to 15.01.09 4" xfId="1461"/>
    <cellStyle name="_pgvcl-costal_JND-5 July-07_MIS Summary Jan-08_Weekly Urban PBR CO 01-05-09 to 07-05-09" xfId="1462"/>
    <cellStyle name="_pgvcl-costal_JND-5 July-07_MIS Summary Jan-08_Weekly Urban PBR CO 01-05-09 to 07-05-09 2" xfId="1463"/>
    <cellStyle name="_pgvcl-costal_JND-5 July-07_MIS Summary Jan-08_Weekly Urban PBR CO 01-05-09 to 07-05-09 3" xfId="1464"/>
    <cellStyle name="_pgvcl-costal_JND-5 July-07_MIS Summary Jan-08_Weekly Urban PBR CO 01-05-09 to 07-05-09 4" xfId="1465"/>
    <cellStyle name="_pgvcl-costal_JND-5 July-07_MIS Summary Jan-08_Weekly Urban PBR CO 10-04-09 to 16-04-09" xfId="1466"/>
    <cellStyle name="_pgvcl-costal_JND-5 July-07_MIS Summary Jan-08_Weekly Urban PBR CO 10-04-09 to 16-04-09 2" xfId="1467"/>
    <cellStyle name="_pgvcl-costal_JND-5 July-07_MIS Summary Jan-08_Weekly Urban PBR CO 10-04-09 to 16-04-09 3" xfId="1468"/>
    <cellStyle name="_pgvcl-costal_JND-5 July-07_MIS Summary Jan-08_Weekly Urban PBR CO 10-04-09 to 16-04-09 4" xfId="1469"/>
    <cellStyle name="_pgvcl-costal_JND-5 July-07_NEWMISFromJNDCircle-DEC07" xfId="1470"/>
    <cellStyle name="_pgvcl-costal_JND-5 July-07_PBR" xfId="1471"/>
    <cellStyle name="_pgvcl-costal_JND-5 July-07_PBR 2" xfId="1472"/>
    <cellStyle name="_pgvcl-costal_JND-5 July-07_PBR 3" xfId="1473"/>
    <cellStyle name="_pgvcl-costal_JND-5 July-07_PBR 4" xfId="1474"/>
    <cellStyle name="_pgvcl-costal_JND-5 July-07_PBR CO_DAILY REPORT GIS - 20-01-09" xfId="1475"/>
    <cellStyle name="_pgvcl-costal_JND-5 July-07_PBR CO_DAILY REPORT GIS - 20-01-09 2" xfId="1476"/>
    <cellStyle name="_pgvcl-costal_JND-5 July-07_PBR CO_DAILY REPORT GIS - 20-01-09 3" xfId="1477"/>
    <cellStyle name="_pgvcl-costal_JND-5 July-07_PBR CO_DAILY REPORT GIS - 20-01-09 4" xfId="1478"/>
    <cellStyle name="_pgvcl-costal_JND-5 July-07_PBR-3 &amp; 7 July-09 - Accident" xfId="1479"/>
    <cellStyle name="_pgvcl-costal_JND-5 July-07_PBR-7" xfId="1480"/>
    <cellStyle name="_pgvcl-costal_JND-5 July-07_PBR-7 2" xfId="1481"/>
    <cellStyle name="_pgvcl-costal_JND-5 July-07_PBR-7 3" xfId="1482"/>
    <cellStyle name="_pgvcl-costal_JND-5 July-07_PBR-7 4" xfId="1483"/>
    <cellStyle name="_pgvcl-costal_JND-5 July-07_PBR-7 FEB-11 " xfId="1484"/>
    <cellStyle name="_pgvcl-costal_JND-5 July-07_PBR-7 MIS - August-2009" xfId="1485"/>
    <cellStyle name="_pgvcl-costal_JND-5 July-07_sept JMN-7" xfId="1486"/>
    <cellStyle name="_pgvcl-costal_JND-5 July-07_T&amp;D August-08" xfId="1487"/>
    <cellStyle name="_pgvcl-costal_JND-5 July-07_T&amp;D August-08 2" xfId="1488"/>
    <cellStyle name="_pgvcl-costal_JND-5 July-07_T&amp;D August-08 3" xfId="1489"/>
    <cellStyle name="_pgvcl-costal_JND-5 July-07_T&amp;D August-08 4" xfId="1490"/>
    <cellStyle name="_pgvcl-costal_JND-5 July-07_T&amp;D Dec-08" xfId="1491"/>
    <cellStyle name="_pgvcl-costal_JND-5 July-07_T&amp;D Dec-08 2" xfId="1492"/>
    <cellStyle name="_pgvcl-costal_JND-5 July-07_T&amp;D Dec-08 3" xfId="1493"/>
    <cellStyle name="_pgvcl-costal_JND-5 July-07_T&amp;D Dec-08 4" xfId="1494"/>
    <cellStyle name="_pgvcl-costal_JND-5 July-07_T&amp;D July-08" xfId="1495"/>
    <cellStyle name="_pgvcl-costal_JND-5 July-07_T&amp;D July-08 2" xfId="1496"/>
    <cellStyle name="_pgvcl-costal_JND-5 July-07_T&amp;D July-08 3" xfId="1497"/>
    <cellStyle name="_pgvcl-costal_JND-5 July-07_T&amp;D July-08 4" xfId="1498"/>
    <cellStyle name="_pgvcl-costal_JND-5 July-07_T&amp;D MAR--09" xfId="1499"/>
    <cellStyle name="_pgvcl-costal_JND-5 July-07_T&amp;D MAR--09 2" xfId="1500"/>
    <cellStyle name="_pgvcl-costal_JND-5 July-07_T&amp;D MAR--09 3" xfId="1501"/>
    <cellStyle name="_pgvcl-costal_JND-5 July-07_T&amp;D MAR--09 4" xfId="1502"/>
    <cellStyle name="_pgvcl-costal_JND-5 July-07_Urban Weekly 8 MAY 09" xfId="1503"/>
    <cellStyle name="_pgvcl-costal_JND-5 July-07_URBAN WEEKLY PBR CO" xfId="1504"/>
    <cellStyle name="_pgvcl-costal_JND-5 July-07_URBAN WEEKLY PBR CO 2" xfId="1505"/>
    <cellStyle name="_pgvcl-costal_JND-5 July-07_URBAN WEEKLY PBR CO 3" xfId="1506"/>
    <cellStyle name="_pgvcl-costal_JND-5 July-07_URBAN WEEKLY PBR CO 4" xfId="1507"/>
    <cellStyle name="_pgvcl-costal_JND-5 July-07_Weekly Urban PBR CO - 04-04-09 to 12-04-09" xfId="1508"/>
    <cellStyle name="_pgvcl-costal_JND-5 July-07_Weekly Urban PBR CO - 04-04-09 to 12-04-09 2" xfId="1509"/>
    <cellStyle name="_pgvcl-costal_JND-5 July-07_Weekly Urban PBR CO - 04-04-09 to 12-04-09 3" xfId="1510"/>
    <cellStyle name="_pgvcl-costal_JND-5 July-07_Weekly Urban PBR CO - 04-04-09 to 12-04-09 4" xfId="1511"/>
    <cellStyle name="_pgvcl-costal_JND-5 July-07_Weekly Urban PBR CO - 06-03-09 to 12-03-09" xfId="1512"/>
    <cellStyle name="_pgvcl-costal_JND-5 July-07_Weekly Urban PBR CO - 06-03-09 to 12-03-09 2" xfId="1513"/>
    <cellStyle name="_pgvcl-costal_JND-5 July-07_Weekly Urban PBR CO - 06-03-09 to 12-03-09 3" xfId="1514"/>
    <cellStyle name="_pgvcl-costal_JND-5 July-07_Weekly Urban PBR CO - 06-03-09 to 12-03-09 4" xfId="1515"/>
    <cellStyle name="_pgvcl-costal_JND-5 July-07_Weekly Urban PBR CO - 20-02-09 to 26-02-09" xfId="1516"/>
    <cellStyle name="_pgvcl-costal_JND-5 July-07_Weekly Urban PBR CO - 20-02-09 to 26-02-09 2" xfId="1517"/>
    <cellStyle name="_pgvcl-costal_JND-5 July-07_Weekly Urban PBR CO - 20-02-09 to 26-02-09 3" xfId="1518"/>
    <cellStyle name="_pgvcl-costal_JND-5 July-07_Weekly Urban PBR CO - 20-02-09 to 26-02-09 4" xfId="1519"/>
    <cellStyle name="_pgvcl-costal_JND-5 July-07_Weekly Urban PBR CO - 30-01-09 to 05-02-09" xfId="1520"/>
    <cellStyle name="_pgvcl-costal_JND-5 July-07_Weekly Urban PBR CO - 30-01-09 to 05-02-09 2" xfId="1521"/>
    <cellStyle name="_pgvcl-costal_JND-5 July-07_Weekly Urban PBR CO - 30-01-09 to 05-02-09 3" xfId="1522"/>
    <cellStyle name="_pgvcl-costal_JND-5 July-07_Weekly Urban PBR CO - 30-01-09 to 05-02-09 4" xfId="1523"/>
    <cellStyle name="_pgvcl-costal_JND-5 July-07_Weekly Urban PBR CO - 9-1-09 to 15.01.09" xfId="1524"/>
    <cellStyle name="_pgvcl-costal_JND-5 July-07_Weekly Urban PBR CO - 9-1-09 to 15.01.09 2" xfId="1525"/>
    <cellStyle name="_pgvcl-costal_JND-5 July-07_Weekly Urban PBR CO - 9-1-09 to 15.01.09 3" xfId="1526"/>
    <cellStyle name="_pgvcl-costal_JND-5 July-07_Weekly Urban PBR CO - 9-1-09 to 15.01.09 4" xfId="1527"/>
    <cellStyle name="_pgvcl-costal_JND-5 July-07_Weekly Urban PBR CO 01-05-09 to 07-05-09" xfId="1528"/>
    <cellStyle name="_pgvcl-costal_JND-5 July-07_Weekly Urban PBR CO 01-05-09 to 07-05-09 2" xfId="1529"/>
    <cellStyle name="_pgvcl-costal_JND-5 July-07_Weekly Urban PBR CO 01-05-09 to 07-05-09 3" xfId="1530"/>
    <cellStyle name="_pgvcl-costal_JND-5 July-07_Weekly Urban PBR CO 01-05-09 to 07-05-09 4" xfId="1531"/>
    <cellStyle name="_pgvcl-costal_JND-5 July-07_Weekly Urban PBR CO 10-04-09 to 16-04-09" xfId="1532"/>
    <cellStyle name="_pgvcl-costal_JND-5 July-07_Weekly Urban PBR CO 10-04-09 to 16-04-09 2" xfId="1533"/>
    <cellStyle name="_pgvcl-costal_JND-5 July-07_Weekly Urban PBR CO 10-04-09 to 16-04-09 3" xfId="1534"/>
    <cellStyle name="_pgvcl-costal_JND-5 July-07_Weekly Urban PBR CO 10-04-09 to 16-04-09 4" xfId="1535"/>
    <cellStyle name="_pgvcl-costal_JND-5 T3" xfId="1536"/>
    <cellStyle name="_pgvcl-costal_JND-5_1" xfId="1537"/>
    <cellStyle name="_pgvcl-costal_JND-5_1_Book-DMTHL" xfId="1538"/>
    <cellStyle name="_pgvcl-costal_JND-5_1_Comparison" xfId="1539"/>
    <cellStyle name="_pgvcl-costal_JND-5_1_Comparison 2" xfId="1540"/>
    <cellStyle name="_pgvcl-costal_JND-5_1_Comparison 3" xfId="1541"/>
    <cellStyle name="_pgvcl-costal_JND-5_1_Comparison 4" xfId="1542"/>
    <cellStyle name="_pgvcl-costal_JND-5_1_Details of Selected Urban Feeder" xfId="1543"/>
    <cellStyle name="_pgvcl-costal_JND-5_1_Details of Selected Urban Feeder 2" xfId="1544"/>
    <cellStyle name="_pgvcl-costal_JND-5_1_Details of Selected Urban Feeder 3" xfId="1545"/>
    <cellStyle name="_pgvcl-costal_JND-5_1_Details of Selected Urban Feeder 4" xfId="1546"/>
    <cellStyle name="_pgvcl-costal_JND-5_1_DHTHL JAN-09" xfId="1547"/>
    <cellStyle name="_pgvcl-costal_JND-5_1_dnthl Feb-09" xfId="1548"/>
    <cellStyle name="_pgvcl-costal_JND-5_1_JGY BM Cross FDR" xfId="26752"/>
    <cellStyle name="_pgvcl-costal_JND-5_1_JGYssss" xfId="1549"/>
    <cellStyle name="_pgvcl-costal_JND-5_1_JGYssss 2" xfId="1550"/>
    <cellStyle name="_pgvcl-costal_JND-5_1_JGYssss 3" xfId="1551"/>
    <cellStyle name="_pgvcl-costal_JND-5_1_JGYssss 4" xfId="1552"/>
    <cellStyle name="_pgvcl-costal_JND-5_1_New MIS Sheets" xfId="1553"/>
    <cellStyle name="_pgvcl-costal_JND-5_1_New MIS Sheets 2" xfId="1554"/>
    <cellStyle name="_pgvcl-costal_JND-5_1_New MIS Sheets 3" xfId="1555"/>
    <cellStyle name="_pgvcl-costal_JND-5_1_New MIS Sheets 4" xfId="1556"/>
    <cellStyle name="_pgvcl-costal_JND-5_1_PBR" xfId="1557"/>
    <cellStyle name="_pgvcl-costal_JND-5_1_PBR 2" xfId="1558"/>
    <cellStyle name="_pgvcl-costal_JND-5_1_PBR 3" xfId="1559"/>
    <cellStyle name="_pgvcl-costal_JND-5_1_PBR 4" xfId="1560"/>
    <cellStyle name="_pgvcl-costal_JND-5_1_PBR CO_DAILY REPORT GIS - 20-01-09" xfId="1561"/>
    <cellStyle name="_pgvcl-costal_JND-5_1_PBR CO_DAILY REPORT GIS - 20-01-09 2" xfId="1562"/>
    <cellStyle name="_pgvcl-costal_JND-5_1_PBR CO_DAILY REPORT GIS - 20-01-09 3" xfId="1563"/>
    <cellStyle name="_pgvcl-costal_JND-5_1_PBR CO_DAILY REPORT GIS - 20-01-09 4" xfId="1564"/>
    <cellStyle name="_pgvcl-costal_JND-5_1_T&amp;D August-08" xfId="1565"/>
    <cellStyle name="_pgvcl-costal_JND-5_1_T&amp;D August-08 2" xfId="1566"/>
    <cellStyle name="_pgvcl-costal_JND-5_1_T&amp;D August-08 3" xfId="1567"/>
    <cellStyle name="_pgvcl-costal_JND-5_1_T&amp;D August-08 4" xfId="1568"/>
    <cellStyle name="_pgvcl-costal_JND-5_1_T&amp;D Dec-08" xfId="1569"/>
    <cellStyle name="_pgvcl-costal_JND-5_1_T&amp;D Dec-08 2" xfId="1570"/>
    <cellStyle name="_pgvcl-costal_JND-5_1_T&amp;D Dec-08 3" xfId="1571"/>
    <cellStyle name="_pgvcl-costal_JND-5_1_T&amp;D Dec-08 4" xfId="1572"/>
    <cellStyle name="_pgvcl-costal_JND-5_1_T&amp;D July-08" xfId="1573"/>
    <cellStyle name="_pgvcl-costal_JND-5_1_T&amp;D July-08 2" xfId="1574"/>
    <cellStyle name="_pgvcl-costal_JND-5_1_T&amp;D July-08 3" xfId="1575"/>
    <cellStyle name="_pgvcl-costal_JND-5_1_T&amp;D July-08 4" xfId="1576"/>
    <cellStyle name="_pgvcl-costal_JND-5_1_T&amp;D MAR--09" xfId="1577"/>
    <cellStyle name="_pgvcl-costal_JND-5_1_T&amp;D MAR--09 2" xfId="1578"/>
    <cellStyle name="_pgvcl-costal_JND-5_1_T&amp;D MAR--09 3" xfId="1579"/>
    <cellStyle name="_pgvcl-costal_JND-5_1_T&amp;D MAR--09 4" xfId="1580"/>
    <cellStyle name="_pgvcl-costal_JND-5_1_Urban Weekly 8 MAY 09" xfId="1581"/>
    <cellStyle name="_pgvcl-costal_JND-5_1_URBAN WEEKLY PBR CO" xfId="1582"/>
    <cellStyle name="_pgvcl-costal_JND-5_1_URBAN WEEKLY PBR CO 2" xfId="1583"/>
    <cellStyle name="_pgvcl-costal_JND-5_1_URBAN WEEKLY PBR CO 3" xfId="1584"/>
    <cellStyle name="_pgvcl-costal_JND-5_1_URBAN WEEKLY PBR CO 4" xfId="1585"/>
    <cellStyle name="_pgvcl-costal_JND-5_1_Weekly Urban PBR CO - 04-04-09 to 12-04-09" xfId="1586"/>
    <cellStyle name="_pgvcl-costal_JND-5_1_Weekly Urban PBR CO - 04-04-09 to 12-04-09 2" xfId="1587"/>
    <cellStyle name="_pgvcl-costal_JND-5_1_Weekly Urban PBR CO - 04-04-09 to 12-04-09 3" xfId="1588"/>
    <cellStyle name="_pgvcl-costal_JND-5_1_Weekly Urban PBR CO - 04-04-09 to 12-04-09 4" xfId="1589"/>
    <cellStyle name="_pgvcl-costal_JND-5_1_Weekly Urban PBR CO - 06-03-09 to 12-03-09" xfId="1590"/>
    <cellStyle name="_pgvcl-costal_JND-5_1_Weekly Urban PBR CO - 06-03-09 to 12-03-09 2" xfId="1591"/>
    <cellStyle name="_pgvcl-costal_JND-5_1_Weekly Urban PBR CO - 06-03-09 to 12-03-09 3" xfId="1592"/>
    <cellStyle name="_pgvcl-costal_JND-5_1_Weekly Urban PBR CO - 06-03-09 to 12-03-09 4" xfId="1593"/>
    <cellStyle name="_pgvcl-costal_JND-5_1_Weekly Urban PBR CO - 20-02-09 to 26-02-09" xfId="1594"/>
    <cellStyle name="_pgvcl-costal_JND-5_1_Weekly Urban PBR CO - 20-02-09 to 26-02-09 2" xfId="1595"/>
    <cellStyle name="_pgvcl-costal_JND-5_1_Weekly Urban PBR CO - 20-02-09 to 26-02-09 3" xfId="1596"/>
    <cellStyle name="_pgvcl-costal_JND-5_1_Weekly Urban PBR CO - 20-02-09 to 26-02-09 4" xfId="1597"/>
    <cellStyle name="_pgvcl-costal_JND-5_1_Weekly Urban PBR CO - 30-01-09 to 05-02-09" xfId="1598"/>
    <cellStyle name="_pgvcl-costal_JND-5_1_Weekly Urban PBR CO - 30-01-09 to 05-02-09 2" xfId="1599"/>
    <cellStyle name="_pgvcl-costal_JND-5_1_Weekly Urban PBR CO - 30-01-09 to 05-02-09 3" xfId="1600"/>
    <cellStyle name="_pgvcl-costal_JND-5_1_Weekly Urban PBR CO - 30-01-09 to 05-02-09 4" xfId="1601"/>
    <cellStyle name="_pgvcl-costal_JND-5_1_Weekly Urban PBR CO - 9-1-09 to 15.01.09" xfId="1602"/>
    <cellStyle name="_pgvcl-costal_JND-5_1_Weekly Urban PBR CO - 9-1-09 to 15.01.09 2" xfId="1603"/>
    <cellStyle name="_pgvcl-costal_JND-5_1_Weekly Urban PBR CO - 9-1-09 to 15.01.09 3" xfId="1604"/>
    <cellStyle name="_pgvcl-costal_JND-5_1_Weekly Urban PBR CO - 9-1-09 to 15.01.09 4" xfId="1605"/>
    <cellStyle name="_pgvcl-costal_JND-5_1_Weekly Urban PBR CO 01-05-09 to 07-05-09" xfId="1606"/>
    <cellStyle name="_pgvcl-costal_JND-5_1_Weekly Urban PBR CO 01-05-09 to 07-05-09 2" xfId="1607"/>
    <cellStyle name="_pgvcl-costal_JND-5_1_Weekly Urban PBR CO 01-05-09 to 07-05-09 3" xfId="1608"/>
    <cellStyle name="_pgvcl-costal_JND-5_1_Weekly Urban PBR CO 01-05-09 to 07-05-09 4" xfId="1609"/>
    <cellStyle name="_pgvcl-costal_JND-5_1_Weekly Urban PBR CO 10-04-09 to 16-04-09" xfId="1610"/>
    <cellStyle name="_pgvcl-costal_JND-5_1_Weekly Urban PBR CO 10-04-09 to 16-04-09 2" xfId="1611"/>
    <cellStyle name="_pgvcl-costal_JND-5_1_Weekly Urban PBR CO 10-04-09 to 16-04-09 3" xfId="1612"/>
    <cellStyle name="_pgvcl-costal_JND-5_1_Weekly Urban PBR CO 10-04-09 to 16-04-09 4" xfId="1613"/>
    <cellStyle name="_pgvcl-costal_JND-5_accd-1" xfId="1614"/>
    <cellStyle name="_pgvcl-costal_JND-5_accd-1 2" xfId="1615"/>
    <cellStyle name="_pgvcl-costal_JND-5_accd-1 3" xfId="1616"/>
    <cellStyle name="_pgvcl-costal_JND-5_accd-1 4" xfId="1617"/>
    <cellStyle name="_pgvcl-costal_JND-5_accd-2" xfId="1618"/>
    <cellStyle name="_pgvcl-costal_JND-5_accd-2 " xfId="1619"/>
    <cellStyle name="_pgvcl-costal_JND-5_accd-2_1" xfId="1620"/>
    <cellStyle name="_pgvcl-costal_JND-5_accd-2_1 2" xfId="1621"/>
    <cellStyle name="_pgvcl-costal_JND-5_accd-2_1 3" xfId="1622"/>
    <cellStyle name="_pgvcl-costal_JND-5_accd-2_1 4" xfId="1623"/>
    <cellStyle name="_pgvcl-costal_JND-5_ACCD-MAINT" xfId="1624"/>
    <cellStyle name="_pgvcl-costal_JND-5_ACCD-MAINT 2" xfId="1625"/>
    <cellStyle name="_pgvcl-costal_JND-5_ACCD-MAINT 3" xfId="1626"/>
    <cellStyle name="_pgvcl-costal_JND-5_ACCD-MAINT 4" xfId="1627"/>
    <cellStyle name="_pgvcl-costal_JND-5_Accident" xfId="1628"/>
    <cellStyle name="_pgvcl-costal_JND-5_Accident - 2007-08 + 2008-09 -- 15.12.08" xfId="1629"/>
    <cellStyle name="_pgvcl-costal_JND-5_Accident - 2007-08 + 2008-09 -- 15.12.08 2" xfId="1630"/>
    <cellStyle name="_pgvcl-costal_JND-5_Accident - 2007-08 + 2008-09 -- 15.12.08 3" xfId="1631"/>
    <cellStyle name="_pgvcl-costal_JND-5_Accident - 2007-08 + 2008-09 -- 15.12.08 4" xfId="1632"/>
    <cellStyle name="_pgvcl-costal_JND-5_Accident Entry 2010-11 Master" xfId="1633"/>
    <cellStyle name="_pgvcl-costal_JND-5_Accident S-dn wise up to Nov. 08 for SE's Conference" xfId="1634"/>
    <cellStyle name="_pgvcl-costal_JND-5_Accident S-dn wise up to Nov. 08 for SE's Conference 2" xfId="1635"/>
    <cellStyle name="_pgvcl-costal_JND-5_Accident S-dn wise up to Nov. 08 for SE's Conference 3" xfId="1636"/>
    <cellStyle name="_pgvcl-costal_JND-5_Accident S-dn wise up to Nov. 08 for SE's Conference 4" xfId="1637"/>
    <cellStyle name="_pgvcl-costal_JND-5_AG TC METER " xfId="1638"/>
    <cellStyle name="_pgvcl-costal_JND-5_AG TC METER _Book-DMTHL" xfId="1639"/>
    <cellStyle name="_pgvcl-costal_JND-5_AG TC METER _Comparison" xfId="1640"/>
    <cellStyle name="_pgvcl-costal_JND-5_AG TC METER _Comparison 2" xfId="1641"/>
    <cellStyle name="_pgvcl-costal_JND-5_AG TC METER _Comparison 3" xfId="1642"/>
    <cellStyle name="_pgvcl-costal_JND-5_AG TC METER _Comparison 4" xfId="1643"/>
    <cellStyle name="_pgvcl-costal_JND-5_AG TC METER _Details of Selected Urban Feeder" xfId="1644"/>
    <cellStyle name="_pgvcl-costal_JND-5_AG TC METER _Details of Selected Urban Feeder 2" xfId="1645"/>
    <cellStyle name="_pgvcl-costal_JND-5_AG TC METER _Details of Selected Urban Feeder 3" xfId="1646"/>
    <cellStyle name="_pgvcl-costal_JND-5_AG TC METER _Details of Selected Urban Feeder 4" xfId="1647"/>
    <cellStyle name="_pgvcl-costal_JND-5_AG TC METER _DHTHL JAN-09" xfId="1648"/>
    <cellStyle name="_pgvcl-costal_JND-5_AG TC METER _dnthl Feb-09" xfId="1649"/>
    <cellStyle name="_pgvcl-costal_JND-5_AG TC METER _JGY BM Cross FDR" xfId="26753"/>
    <cellStyle name="_pgvcl-costal_JND-5_AG TC METER _JGYssss" xfId="1650"/>
    <cellStyle name="_pgvcl-costal_JND-5_AG TC METER _JGYssss 2" xfId="1651"/>
    <cellStyle name="_pgvcl-costal_JND-5_AG TC METER _JGYssss 3" xfId="1652"/>
    <cellStyle name="_pgvcl-costal_JND-5_AG TC METER _JGYssss 4" xfId="1653"/>
    <cellStyle name="_pgvcl-costal_JND-5_AG TC METER _New MIS Sheets" xfId="1654"/>
    <cellStyle name="_pgvcl-costal_JND-5_AG TC METER _New MIS Sheets 2" xfId="1655"/>
    <cellStyle name="_pgvcl-costal_JND-5_AG TC METER _New MIS Sheets 3" xfId="1656"/>
    <cellStyle name="_pgvcl-costal_JND-5_AG TC METER _New MIS Sheets 4" xfId="1657"/>
    <cellStyle name="_pgvcl-costal_JND-5_AG TC METER _PBR" xfId="1658"/>
    <cellStyle name="_pgvcl-costal_JND-5_AG TC METER _PBR 2" xfId="1659"/>
    <cellStyle name="_pgvcl-costal_JND-5_AG TC METER _PBR 3" xfId="1660"/>
    <cellStyle name="_pgvcl-costal_JND-5_AG TC METER _PBR 4" xfId="1661"/>
    <cellStyle name="_pgvcl-costal_JND-5_AG TC METER _PBR CO_DAILY REPORT GIS - 20-01-09" xfId="1662"/>
    <cellStyle name="_pgvcl-costal_JND-5_AG TC METER _PBR CO_DAILY REPORT GIS - 20-01-09 2" xfId="1663"/>
    <cellStyle name="_pgvcl-costal_JND-5_AG TC METER _PBR CO_DAILY REPORT GIS - 20-01-09 3" xfId="1664"/>
    <cellStyle name="_pgvcl-costal_JND-5_AG TC METER _PBR CO_DAILY REPORT GIS - 20-01-09 4" xfId="1665"/>
    <cellStyle name="_pgvcl-costal_JND-5_AG TC METER _T&amp;D August-08" xfId="1666"/>
    <cellStyle name="_pgvcl-costal_JND-5_AG TC METER _T&amp;D August-08 2" xfId="1667"/>
    <cellStyle name="_pgvcl-costal_JND-5_AG TC METER _T&amp;D August-08 3" xfId="1668"/>
    <cellStyle name="_pgvcl-costal_JND-5_AG TC METER _T&amp;D August-08 4" xfId="1669"/>
    <cellStyle name="_pgvcl-costal_JND-5_AG TC METER _T&amp;D Dec-08" xfId="1670"/>
    <cellStyle name="_pgvcl-costal_JND-5_AG TC METER _T&amp;D Dec-08 2" xfId="1671"/>
    <cellStyle name="_pgvcl-costal_JND-5_AG TC METER _T&amp;D Dec-08 3" xfId="1672"/>
    <cellStyle name="_pgvcl-costal_JND-5_AG TC METER _T&amp;D Dec-08 4" xfId="1673"/>
    <cellStyle name="_pgvcl-costal_JND-5_AG TC METER _T&amp;D July-08" xfId="1674"/>
    <cellStyle name="_pgvcl-costal_JND-5_AG TC METER _T&amp;D July-08 2" xfId="1675"/>
    <cellStyle name="_pgvcl-costal_JND-5_AG TC METER _T&amp;D July-08 3" xfId="1676"/>
    <cellStyle name="_pgvcl-costal_JND-5_AG TC METER _T&amp;D July-08 4" xfId="1677"/>
    <cellStyle name="_pgvcl-costal_JND-5_AG TC METER _T&amp;D MAR--09" xfId="1678"/>
    <cellStyle name="_pgvcl-costal_JND-5_AG TC METER _T&amp;D MAR--09 2" xfId="1679"/>
    <cellStyle name="_pgvcl-costal_JND-5_AG TC METER _T&amp;D MAR--09 3" xfId="1680"/>
    <cellStyle name="_pgvcl-costal_JND-5_AG TC METER _T&amp;D MAR--09 4" xfId="1681"/>
    <cellStyle name="_pgvcl-costal_JND-5_AG TC METER _Urban Weekly 8 MAY 09" xfId="1682"/>
    <cellStyle name="_pgvcl-costal_JND-5_AG TC METER _URBAN WEEKLY PBR CO" xfId="1683"/>
    <cellStyle name="_pgvcl-costal_JND-5_AG TC METER _URBAN WEEKLY PBR CO 2" xfId="1684"/>
    <cellStyle name="_pgvcl-costal_JND-5_AG TC METER _URBAN WEEKLY PBR CO 3" xfId="1685"/>
    <cellStyle name="_pgvcl-costal_JND-5_AG TC METER _URBAN WEEKLY PBR CO 4" xfId="1686"/>
    <cellStyle name="_pgvcl-costal_JND-5_AG TC METER _Weekly Urban PBR CO - 04-04-09 to 12-04-09" xfId="1687"/>
    <cellStyle name="_pgvcl-costal_JND-5_AG TC METER _Weekly Urban PBR CO - 04-04-09 to 12-04-09 2" xfId="1688"/>
    <cellStyle name="_pgvcl-costal_JND-5_AG TC METER _Weekly Urban PBR CO - 04-04-09 to 12-04-09 3" xfId="1689"/>
    <cellStyle name="_pgvcl-costal_JND-5_AG TC METER _Weekly Urban PBR CO - 04-04-09 to 12-04-09 4" xfId="1690"/>
    <cellStyle name="_pgvcl-costal_JND-5_AG TC METER _Weekly Urban PBR CO - 06-03-09 to 12-03-09" xfId="1691"/>
    <cellStyle name="_pgvcl-costal_JND-5_AG TC METER _Weekly Urban PBR CO - 06-03-09 to 12-03-09 2" xfId="1692"/>
    <cellStyle name="_pgvcl-costal_JND-5_AG TC METER _Weekly Urban PBR CO - 06-03-09 to 12-03-09 3" xfId="1693"/>
    <cellStyle name="_pgvcl-costal_JND-5_AG TC METER _Weekly Urban PBR CO - 06-03-09 to 12-03-09 4" xfId="1694"/>
    <cellStyle name="_pgvcl-costal_JND-5_AG TC METER _Weekly Urban PBR CO - 20-02-09 to 26-02-09" xfId="1695"/>
    <cellStyle name="_pgvcl-costal_JND-5_AG TC METER _Weekly Urban PBR CO - 20-02-09 to 26-02-09 2" xfId="1696"/>
    <cellStyle name="_pgvcl-costal_JND-5_AG TC METER _Weekly Urban PBR CO - 20-02-09 to 26-02-09 3" xfId="1697"/>
    <cellStyle name="_pgvcl-costal_JND-5_AG TC METER _Weekly Urban PBR CO - 20-02-09 to 26-02-09 4" xfId="1698"/>
    <cellStyle name="_pgvcl-costal_JND-5_AG TC METER _Weekly Urban PBR CO - 30-01-09 to 05-02-09" xfId="1699"/>
    <cellStyle name="_pgvcl-costal_JND-5_AG TC METER _Weekly Urban PBR CO - 30-01-09 to 05-02-09 2" xfId="1700"/>
    <cellStyle name="_pgvcl-costal_JND-5_AG TC METER _Weekly Urban PBR CO - 30-01-09 to 05-02-09 3" xfId="1701"/>
    <cellStyle name="_pgvcl-costal_JND-5_AG TC METER _Weekly Urban PBR CO - 30-01-09 to 05-02-09 4" xfId="1702"/>
    <cellStyle name="_pgvcl-costal_JND-5_AG TC METER _Weekly Urban PBR CO - 9-1-09 to 15.01.09" xfId="1703"/>
    <cellStyle name="_pgvcl-costal_JND-5_AG TC METER _Weekly Urban PBR CO - 9-1-09 to 15.01.09 2" xfId="1704"/>
    <cellStyle name="_pgvcl-costal_JND-5_AG TC METER _Weekly Urban PBR CO - 9-1-09 to 15.01.09 3" xfId="1705"/>
    <cellStyle name="_pgvcl-costal_JND-5_AG TC METER _Weekly Urban PBR CO - 9-1-09 to 15.01.09 4" xfId="1706"/>
    <cellStyle name="_pgvcl-costal_JND-5_AG TC METER _Weekly Urban PBR CO 01-05-09 to 07-05-09" xfId="1707"/>
    <cellStyle name="_pgvcl-costal_JND-5_AG TC METER _Weekly Urban PBR CO 01-05-09 to 07-05-09 2" xfId="1708"/>
    <cellStyle name="_pgvcl-costal_JND-5_AG TC METER _Weekly Urban PBR CO 01-05-09 to 07-05-09 3" xfId="1709"/>
    <cellStyle name="_pgvcl-costal_JND-5_AG TC METER _Weekly Urban PBR CO 01-05-09 to 07-05-09 4" xfId="1710"/>
    <cellStyle name="_pgvcl-costal_JND-5_AG TC METER _Weekly Urban PBR CO 10-04-09 to 16-04-09" xfId="1711"/>
    <cellStyle name="_pgvcl-costal_JND-5_AG TC METER _Weekly Urban PBR CO 10-04-09 to 16-04-09 2" xfId="1712"/>
    <cellStyle name="_pgvcl-costal_JND-5_AG TC METER _Weekly Urban PBR CO 10-04-09 to 16-04-09 3" xfId="1713"/>
    <cellStyle name="_pgvcl-costal_JND-5_AG TC METER _Weekly Urban PBR CO 10-04-09 to 16-04-09 4" xfId="1714"/>
    <cellStyle name="_pgvcl-costal_JND-5_Book-DMTHL" xfId="1715"/>
    <cellStyle name="_pgvcl-costal_JND-5_BVN-7" xfId="1716"/>
    <cellStyle name="_pgvcl-costal_JND-5_BVN-7 2" xfId="1717"/>
    <cellStyle name="_pgvcl-costal_JND-5_BVN-7 3" xfId="1718"/>
    <cellStyle name="_pgvcl-costal_JND-5_BVN-7 4" xfId="1719"/>
    <cellStyle name="_pgvcl-costal_JND-5_BVN-7_JGY BM Cross FDR" xfId="26754"/>
    <cellStyle name="_pgvcl-costal_JND-5_Comparison" xfId="1720"/>
    <cellStyle name="_pgvcl-costal_JND-5_Comparison 2" xfId="1721"/>
    <cellStyle name="_pgvcl-costal_JND-5_Comparison 3" xfId="1722"/>
    <cellStyle name="_pgvcl-costal_JND-5_Comparison 4" xfId="1723"/>
    <cellStyle name="_pgvcl-costal_JND-5_Details of Selected Urban Feeder" xfId="1724"/>
    <cellStyle name="_pgvcl-costal_JND-5_Details of Selected Urban Feeder 2" xfId="1725"/>
    <cellStyle name="_pgvcl-costal_JND-5_Details of Selected Urban Feeder 3" xfId="1726"/>
    <cellStyle name="_pgvcl-costal_JND-5_Details of Selected Urban Feeder 4" xfId="1727"/>
    <cellStyle name="_pgvcl-costal_JND-5_DHTHL JAN-09" xfId="1728"/>
    <cellStyle name="_pgvcl-costal_JND-5_dnthl Feb-09" xfId="1729"/>
    <cellStyle name="_pgvcl-costal_JND-5_JGY BM Cross FDR" xfId="26755"/>
    <cellStyle name="_pgvcl-costal_JND-5_JGYssss" xfId="1730"/>
    <cellStyle name="_pgvcl-costal_JND-5_JGYssss 2" xfId="1731"/>
    <cellStyle name="_pgvcl-costal_JND-5_JGYssss 3" xfId="1732"/>
    <cellStyle name="_pgvcl-costal_JND-5_JGYssss 4" xfId="1733"/>
    <cellStyle name="_pgvcl-costal_JND-5_JMN-7" xfId="1734"/>
    <cellStyle name="_pgvcl-costal_JND-5_JMN-7 2" xfId="1735"/>
    <cellStyle name="_pgvcl-costal_JND-5_JMN-7 3" xfId="1736"/>
    <cellStyle name="_pgvcl-costal_JND-5_JMN-7 4" xfId="1737"/>
    <cellStyle name="_pgvcl-costal_JND-5_JMN-7_accd-1" xfId="1738"/>
    <cellStyle name="_pgvcl-costal_JND-5_JMN-7_accd-1 2" xfId="1739"/>
    <cellStyle name="_pgvcl-costal_JND-5_JMN-7_accd-1 3" xfId="1740"/>
    <cellStyle name="_pgvcl-costal_JND-5_JMN-7_accd-1 4" xfId="1741"/>
    <cellStyle name="_pgvcl-costal_JND-5_JMN-7_accd-2" xfId="1742"/>
    <cellStyle name="_pgvcl-costal_JND-5_JMN-7_accd-2 2" xfId="1743"/>
    <cellStyle name="_pgvcl-costal_JND-5_JMN-7_accd-2 3" xfId="1744"/>
    <cellStyle name="_pgvcl-costal_JND-5_JMN-7_accd-2 4" xfId="1745"/>
    <cellStyle name="_pgvcl-costal_JND-5_JMN-7_ACCD-MAINT" xfId="1746"/>
    <cellStyle name="_pgvcl-costal_JND-5_JMN-7_ACCD-MAINT 2" xfId="1747"/>
    <cellStyle name="_pgvcl-costal_JND-5_JMN-7_ACCD-MAINT 3" xfId="1748"/>
    <cellStyle name="_pgvcl-costal_JND-5_JMN-7_ACCD-MAINT 4" xfId="1749"/>
    <cellStyle name="_pgvcl-costal_JND-5_JMN-7_JGY BM Cross FDR" xfId="26756"/>
    <cellStyle name="_pgvcl-costal_JND-5_JMN-7_New MIS Sheets" xfId="1750"/>
    <cellStyle name="_pgvcl-costal_JND-5_JMN-7_New MIS Sheets 2" xfId="1751"/>
    <cellStyle name="_pgvcl-costal_JND-5_JMN-7_New MIS Sheets 3" xfId="1752"/>
    <cellStyle name="_pgvcl-costal_JND-5_JMN-7_New MIS Sheets 4" xfId="1753"/>
    <cellStyle name="_pgvcl-costal_JND-5_JMN-7_pbr 7" xfId="1754"/>
    <cellStyle name="_pgvcl-costal_JND-5_JMN-7_pbr 7 2" xfId="1755"/>
    <cellStyle name="_pgvcl-costal_JND-5_JMN-7_pbr 7 3" xfId="1756"/>
    <cellStyle name="_pgvcl-costal_JND-5_JMN-7_pbr 7 4" xfId="1757"/>
    <cellStyle name="_pgvcl-costal_JND-5_JMN-7_PBR-3 june  '12  CIRCLE" xfId="1758"/>
    <cellStyle name="_pgvcl-costal_JND-5_JMN-7_PBR-3 june  '12  CIRCLE 2" xfId="1759"/>
    <cellStyle name="_pgvcl-costal_JND-5_JMN-7_PBR-3 june  '12  CIRCLE 3" xfId="1760"/>
    <cellStyle name="_pgvcl-costal_JND-5_JMN-7_PBR-3 june  '12  CIRCLE 4" xfId="1761"/>
    <cellStyle name="_pgvcl-costal_JND-5_JMN-7_PGVCL- 7" xfId="1762"/>
    <cellStyle name="_pgvcl-costal_JND-5_JMN-7_PGVCL- 7 2" xfId="1763"/>
    <cellStyle name="_pgvcl-costal_JND-5_JMN-7_PGVCL- 7 3" xfId="1764"/>
    <cellStyle name="_pgvcl-costal_JND-5_JMN-7_PGVCL- 7 4" xfId="1765"/>
    <cellStyle name="_pgvcl-costal_JND-5_JMN-7_PGVCL- 9" xfId="1766"/>
    <cellStyle name="_pgvcl-costal_JND-5_JMN-7_PGVCL- 9 2" xfId="1767"/>
    <cellStyle name="_pgvcl-costal_JND-5_JMN-7_PGVCL- 9 3" xfId="1768"/>
    <cellStyle name="_pgvcl-costal_JND-5_JMN-7_PGVCL- 9 4" xfId="1769"/>
    <cellStyle name="_pgvcl-costal_JND-5_JMN-7_PGVCL- 9 Aug. 11" xfId="1770"/>
    <cellStyle name="_pgvcl-costal_JND-5_JMN-7_PGVCL- 9 Aug. 11 2" xfId="1771"/>
    <cellStyle name="_pgvcl-costal_JND-5_JMN-7_PGVCL- 9 Aug. 11 3" xfId="1772"/>
    <cellStyle name="_pgvcl-costal_JND-5_JMN-7_PGVCL- 9 Aug. 11 4" xfId="1773"/>
    <cellStyle name="_pgvcl-costal_JND-5_JMN-7_PGVCL- 9 Jun. 11" xfId="1774"/>
    <cellStyle name="_pgvcl-costal_JND-5_JMN-7_PGVCL- 9 Jun. 11 2" xfId="1775"/>
    <cellStyle name="_pgvcl-costal_JND-5_JMN-7_PGVCL- 9 Jun. 11 3" xfId="1776"/>
    <cellStyle name="_pgvcl-costal_JND-5_JMN-7_PGVCL- 9 Jun. 11 4" xfId="1777"/>
    <cellStyle name="_pgvcl-costal_JND-5_JMN-7_PGVCL- 9 May 11" xfId="1778"/>
    <cellStyle name="_pgvcl-costal_JND-5_JMN-7_PGVCL- 9 May 11 2" xfId="1779"/>
    <cellStyle name="_pgvcl-costal_JND-5_JMN-7_PGVCL- 9 May 11 3" xfId="1780"/>
    <cellStyle name="_pgvcl-costal_JND-5_JMN-7_PGVCL- 9 May 11 4" xfId="1781"/>
    <cellStyle name="_pgvcl-costal_JND-5_JMN-7_PGVCL- 9 Sep. 11" xfId="1782"/>
    <cellStyle name="_pgvcl-costal_JND-5_JMN-7_PGVCL- 9 Sep. 11 2" xfId="1783"/>
    <cellStyle name="_pgvcl-costal_JND-5_JMN-7_PGVCL- 9 Sep. 11 3" xfId="1784"/>
    <cellStyle name="_pgvcl-costal_JND-5_JMN-7_PGVCL- 9 Sep. 11 4" xfId="1785"/>
    <cellStyle name="_pgvcl-costal_JND-5_JMN-77" xfId="1786"/>
    <cellStyle name="_pgvcl-costal_JND-5_JMN-77 2" xfId="1787"/>
    <cellStyle name="_pgvcl-costal_JND-5_JMN-77 3" xfId="1788"/>
    <cellStyle name="_pgvcl-costal_JND-5_JMN-77 4" xfId="1789"/>
    <cellStyle name="_pgvcl-costal_JND-5_JMN-77_accd-1" xfId="1790"/>
    <cellStyle name="_pgvcl-costal_JND-5_JMN-77_accd-1 2" xfId="1791"/>
    <cellStyle name="_pgvcl-costal_JND-5_JMN-77_accd-1 3" xfId="1792"/>
    <cellStyle name="_pgvcl-costal_JND-5_JMN-77_accd-1 4" xfId="1793"/>
    <cellStyle name="_pgvcl-costal_JND-5_JMN-77_accd-2" xfId="1794"/>
    <cellStyle name="_pgvcl-costal_JND-5_JMN-77_accd-2 2" xfId="1795"/>
    <cellStyle name="_pgvcl-costal_JND-5_JMN-77_accd-2 3" xfId="1796"/>
    <cellStyle name="_pgvcl-costal_JND-5_JMN-77_accd-2 4" xfId="1797"/>
    <cellStyle name="_pgvcl-costal_JND-5_JMN-77_ACCD-MAINT" xfId="1798"/>
    <cellStyle name="_pgvcl-costal_JND-5_JMN-77_ACCD-MAINT 2" xfId="1799"/>
    <cellStyle name="_pgvcl-costal_JND-5_JMN-77_ACCD-MAINT 3" xfId="1800"/>
    <cellStyle name="_pgvcl-costal_JND-5_JMN-77_ACCD-MAINT 4" xfId="1801"/>
    <cellStyle name="_pgvcl-costal_JND-5_JMN-77_JGY BM Cross FDR" xfId="26757"/>
    <cellStyle name="_pgvcl-costal_JND-5_JMN-77_New MIS Sheets" xfId="1802"/>
    <cellStyle name="_pgvcl-costal_JND-5_JMN-77_New MIS Sheets 2" xfId="1803"/>
    <cellStyle name="_pgvcl-costal_JND-5_JMN-77_New MIS Sheets 3" xfId="1804"/>
    <cellStyle name="_pgvcl-costal_JND-5_JMN-77_New MIS Sheets 4" xfId="1805"/>
    <cellStyle name="_pgvcl-costal_JND-5_JMN-77_pbr 7" xfId="1806"/>
    <cellStyle name="_pgvcl-costal_JND-5_JMN-77_pbr 7 2" xfId="1807"/>
    <cellStyle name="_pgvcl-costal_JND-5_JMN-77_pbr 7 3" xfId="1808"/>
    <cellStyle name="_pgvcl-costal_JND-5_JMN-77_pbr 7 4" xfId="1809"/>
    <cellStyle name="_pgvcl-costal_JND-5_JMN-77_PBR-3 june  '12  CIRCLE" xfId="1810"/>
    <cellStyle name="_pgvcl-costal_JND-5_JMN-77_PBR-3 june  '12  CIRCLE 2" xfId="1811"/>
    <cellStyle name="_pgvcl-costal_JND-5_JMN-77_PBR-3 june  '12  CIRCLE 3" xfId="1812"/>
    <cellStyle name="_pgvcl-costal_JND-5_JMN-77_PBR-3 june  '12  CIRCLE 4" xfId="1813"/>
    <cellStyle name="_pgvcl-costal_JND-5_JMN-77_PGVCL- 7" xfId="1814"/>
    <cellStyle name="_pgvcl-costal_JND-5_JMN-77_PGVCL- 7 2" xfId="1815"/>
    <cellStyle name="_pgvcl-costal_JND-5_JMN-77_PGVCL- 7 3" xfId="1816"/>
    <cellStyle name="_pgvcl-costal_JND-5_JMN-77_PGVCL- 7 4" xfId="1817"/>
    <cellStyle name="_pgvcl-costal_JND-5_JMN-77_PGVCL- 9" xfId="1818"/>
    <cellStyle name="_pgvcl-costal_JND-5_JMN-77_PGVCL- 9 2" xfId="1819"/>
    <cellStyle name="_pgvcl-costal_JND-5_JMN-77_PGVCL- 9 3" xfId="1820"/>
    <cellStyle name="_pgvcl-costal_JND-5_JMN-77_PGVCL- 9 4" xfId="1821"/>
    <cellStyle name="_pgvcl-costal_JND-5_JMN-77_PGVCL- 9 Aug. 11" xfId="1822"/>
    <cellStyle name="_pgvcl-costal_JND-5_JMN-77_PGVCL- 9 Aug. 11 2" xfId="1823"/>
    <cellStyle name="_pgvcl-costal_JND-5_JMN-77_PGVCL- 9 Aug. 11 3" xfId="1824"/>
    <cellStyle name="_pgvcl-costal_JND-5_JMN-77_PGVCL- 9 Aug. 11 4" xfId="1825"/>
    <cellStyle name="_pgvcl-costal_JND-5_JMN-77_PGVCL- 9 Jun. 11" xfId="1826"/>
    <cellStyle name="_pgvcl-costal_JND-5_JMN-77_PGVCL- 9 Jun. 11 2" xfId="1827"/>
    <cellStyle name="_pgvcl-costal_JND-5_JMN-77_PGVCL- 9 Jun. 11 3" xfId="1828"/>
    <cellStyle name="_pgvcl-costal_JND-5_JMN-77_PGVCL- 9 Jun. 11 4" xfId="1829"/>
    <cellStyle name="_pgvcl-costal_JND-5_JMN-77_PGVCL- 9 May 11" xfId="1830"/>
    <cellStyle name="_pgvcl-costal_JND-5_JMN-77_PGVCL- 9 May 11 2" xfId="1831"/>
    <cellStyle name="_pgvcl-costal_JND-5_JMN-77_PGVCL- 9 May 11 3" xfId="1832"/>
    <cellStyle name="_pgvcl-costal_JND-5_JMN-77_PGVCL- 9 May 11 4" xfId="1833"/>
    <cellStyle name="_pgvcl-costal_JND-5_JMN-77_PGVCL- 9 Sep. 11" xfId="1834"/>
    <cellStyle name="_pgvcl-costal_JND-5_JMN-77_PGVCL- 9 Sep. 11 2" xfId="1835"/>
    <cellStyle name="_pgvcl-costal_JND-5_JMN-77_PGVCL- 9 Sep. 11 3" xfId="1836"/>
    <cellStyle name="_pgvcl-costal_JND-5_JMN-77_PGVCL- 9 Sep. 11 4" xfId="1837"/>
    <cellStyle name="_pgvcl-costal_JND-5_JND - 4" xfId="1838"/>
    <cellStyle name="_pgvcl-costal_JND-5_JND - 4_Book-DMTHL" xfId="1839"/>
    <cellStyle name="_pgvcl-costal_JND-5_JND - 4_Comparison" xfId="1840"/>
    <cellStyle name="_pgvcl-costal_JND-5_JND - 4_Comparison 2" xfId="1841"/>
    <cellStyle name="_pgvcl-costal_JND-5_JND - 4_Comparison 3" xfId="1842"/>
    <cellStyle name="_pgvcl-costal_JND-5_JND - 4_Comparison 4" xfId="1843"/>
    <cellStyle name="_pgvcl-costal_JND-5_JND - 4_Details of Selected Urban Feeder" xfId="1844"/>
    <cellStyle name="_pgvcl-costal_JND-5_JND - 4_Details of Selected Urban Feeder 2" xfId="1845"/>
    <cellStyle name="_pgvcl-costal_JND-5_JND - 4_Details of Selected Urban Feeder 3" xfId="1846"/>
    <cellStyle name="_pgvcl-costal_JND-5_JND - 4_Details of Selected Urban Feeder 4" xfId="1847"/>
    <cellStyle name="_pgvcl-costal_JND-5_JND - 4_DHTHL JAN-09" xfId="1848"/>
    <cellStyle name="_pgvcl-costal_JND-5_JND - 4_dnthl Feb-09" xfId="1849"/>
    <cellStyle name="_pgvcl-costal_JND-5_JND - 4_JGY BM Cross FDR" xfId="26758"/>
    <cellStyle name="_pgvcl-costal_JND-5_JND - 4_JGYssss" xfId="1850"/>
    <cellStyle name="_pgvcl-costal_JND-5_JND - 4_JGYssss 2" xfId="1851"/>
    <cellStyle name="_pgvcl-costal_JND-5_JND - 4_JGYssss 3" xfId="1852"/>
    <cellStyle name="_pgvcl-costal_JND-5_JND - 4_JGYssss 4" xfId="1853"/>
    <cellStyle name="_pgvcl-costal_JND-5_JND - 4_New MIS Sheets" xfId="1854"/>
    <cellStyle name="_pgvcl-costal_JND-5_JND - 4_New MIS Sheets 2" xfId="1855"/>
    <cellStyle name="_pgvcl-costal_JND-5_JND - 4_New MIS Sheets 3" xfId="1856"/>
    <cellStyle name="_pgvcl-costal_JND-5_JND - 4_New MIS Sheets 4" xfId="1857"/>
    <cellStyle name="_pgvcl-costal_JND-5_JND - 4_PBR" xfId="1858"/>
    <cellStyle name="_pgvcl-costal_JND-5_JND - 4_PBR 2" xfId="1859"/>
    <cellStyle name="_pgvcl-costal_JND-5_JND - 4_PBR 3" xfId="1860"/>
    <cellStyle name="_pgvcl-costal_JND-5_JND - 4_PBR 4" xfId="1861"/>
    <cellStyle name="_pgvcl-costal_JND-5_JND - 4_PBR CO_DAILY REPORT GIS - 20-01-09" xfId="1862"/>
    <cellStyle name="_pgvcl-costal_JND-5_JND - 4_PBR CO_DAILY REPORT GIS - 20-01-09 2" xfId="1863"/>
    <cellStyle name="_pgvcl-costal_JND-5_JND - 4_PBR CO_DAILY REPORT GIS - 20-01-09 3" xfId="1864"/>
    <cellStyle name="_pgvcl-costal_JND-5_JND - 4_PBR CO_DAILY REPORT GIS - 20-01-09 4" xfId="1865"/>
    <cellStyle name="_pgvcl-costal_JND-5_JND - 4_T&amp;D August-08" xfId="1866"/>
    <cellStyle name="_pgvcl-costal_JND-5_JND - 4_T&amp;D August-08 2" xfId="1867"/>
    <cellStyle name="_pgvcl-costal_JND-5_JND - 4_T&amp;D August-08 3" xfId="1868"/>
    <cellStyle name="_pgvcl-costal_JND-5_JND - 4_T&amp;D August-08 4" xfId="1869"/>
    <cellStyle name="_pgvcl-costal_JND-5_JND - 4_T&amp;D Dec-08" xfId="1870"/>
    <cellStyle name="_pgvcl-costal_JND-5_JND - 4_T&amp;D Dec-08 2" xfId="1871"/>
    <cellStyle name="_pgvcl-costal_JND-5_JND - 4_T&amp;D Dec-08 3" xfId="1872"/>
    <cellStyle name="_pgvcl-costal_JND-5_JND - 4_T&amp;D Dec-08 4" xfId="1873"/>
    <cellStyle name="_pgvcl-costal_JND-5_JND - 4_T&amp;D July-08" xfId="1874"/>
    <cellStyle name="_pgvcl-costal_JND-5_JND - 4_T&amp;D July-08 2" xfId="1875"/>
    <cellStyle name="_pgvcl-costal_JND-5_JND - 4_T&amp;D July-08 3" xfId="1876"/>
    <cellStyle name="_pgvcl-costal_JND-5_JND - 4_T&amp;D July-08 4" xfId="1877"/>
    <cellStyle name="_pgvcl-costal_JND-5_JND - 4_T&amp;D MAR--09" xfId="1878"/>
    <cellStyle name="_pgvcl-costal_JND-5_JND - 4_T&amp;D MAR--09 2" xfId="1879"/>
    <cellStyle name="_pgvcl-costal_JND-5_JND - 4_T&amp;D MAR--09 3" xfId="1880"/>
    <cellStyle name="_pgvcl-costal_JND-5_JND - 4_T&amp;D MAR--09 4" xfId="1881"/>
    <cellStyle name="_pgvcl-costal_JND-5_JND - 4_Urban Weekly 8 MAY 09" xfId="1882"/>
    <cellStyle name="_pgvcl-costal_JND-5_JND - 4_URBAN WEEKLY PBR CO" xfId="1883"/>
    <cellStyle name="_pgvcl-costal_JND-5_JND - 4_URBAN WEEKLY PBR CO 2" xfId="1884"/>
    <cellStyle name="_pgvcl-costal_JND-5_JND - 4_URBAN WEEKLY PBR CO 3" xfId="1885"/>
    <cellStyle name="_pgvcl-costal_JND-5_JND - 4_URBAN WEEKLY PBR CO 4" xfId="1886"/>
    <cellStyle name="_pgvcl-costal_JND-5_JND - 4_Weekly Urban PBR CO - 04-04-09 to 12-04-09" xfId="1887"/>
    <cellStyle name="_pgvcl-costal_JND-5_JND - 4_Weekly Urban PBR CO - 04-04-09 to 12-04-09 2" xfId="1888"/>
    <cellStyle name="_pgvcl-costal_JND-5_JND - 4_Weekly Urban PBR CO - 04-04-09 to 12-04-09 3" xfId="1889"/>
    <cellStyle name="_pgvcl-costal_JND-5_JND - 4_Weekly Urban PBR CO - 04-04-09 to 12-04-09 4" xfId="1890"/>
    <cellStyle name="_pgvcl-costal_JND-5_JND - 4_Weekly Urban PBR CO - 06-03-09 to 12-03-09" xfId="1891"/>
    <cellStyle name="_pgvcl-costal_JND-5_JND - 4_Weekly Urban PBR CO - 06-03-09 to 12-03-09 2" xfId="1892"/>
    <cellStyle name="_pgvcl-costal_JND-5_JND - 4_Weekly Urban PBR CO - 06-03-09 to 12-03-09 3" xfId="1893"/>
    <cellStyle name="_pgvcl-costal_JND-5_JND - 4_Weekly Urban PBR CO - 06-03-09 to 12-03-09 4" xfId="1894"/>
    <cellStyle name="_pgvcl-costal_JND-5_JND - 4_Weekly Urban PBR CO - 20-02-09 to 26-02-09" xfId="1895"/>
    <cellStyle name="_pgvcl-costal_JND-5_JND - 4_Weekly Urban PBR CO - 20-02-09 to 26-02-09 2" xfId="1896"/>
    <cellStyle name="_pgvcl-costal_JND-5_JND - 4_Weekly Urban PBR CO - 20-02-09 to 26-02-09 3" xfId="1897"/>
    <cellStyle name="_pgvcl-costal_JND-5_JND - 4_Weekly Urban PBR CO - 20-02-09 to 26-02-09 4" xfId="1898"/>
    <cellStyle name="_pgvcl-costal_JND-5_JND - 4_Weekly Urban PBR CO - 30-01-09 to 05-02-09" xfId="1899"/>
    <cellStyle name="_pgvcl-costal_JND-5_JND - 4_Weekly Urban PBR CO - 30-01-09 to 05-02-09 2" xfId="1900"/>
    <cellStyle name="_pgvcl-costal_JND-5_JND - 4_Weekly Urban PBR CO - 30-01-09 to 05-02-09 3" xfId="1901"/>
    <cellStyle name="_pgvcl-costal_JND-5_JND - 4_Weekly Urban PBR CO - 30-01-09 to 05-02-09 4" xfId="1902"/>
    <cellStyle name="_pgvcl-costal_JND-5_JND - 4_Weekly Urban PBR CO - 9-1-09 to 15.01.09" xfId="1903"/>
    <cellStyle name="_pgvcl-costal_JND-5_JND - 4_Weekly Urban PBR CO - 9-1-09 to 15.01.09 2" xfId="1904"/>
    <cellStyle name="_pgvcl-costal_JND-5_JND - 4_Weekly Urban PBR CO - 9-1-09 to 15.01.09 3" xfId="1905"/>
    <cellStyle name="_pgvcl-costal_JND-5_JND - 4_Weekly Urban PBR CO - 9-1-09 to 15.01.09 4" xfId="1906"/>
    <cellStyle name="_pgvcl-costal_JND-5_JND - 4_Weekly Urban PBR CO 01-05-09 to 07-05-09" xfId="1907"/>
    <cellStyle name="_pgvcl-costal_JND-5_JND - 4_Weekly Urban PBR CO 01-05-09 to 07-05-09 2" xfId="1908"/>
    <cellStyle name="_pgvcl-costal_JND-5_JND - 4_Weekly Urban PBR CO 01-05-09 to 07-05-09 3" xfId="1909"/>
    <cellStyle name="_pgvcl-costal_JND-5_JND - 4_Weekly Urban PBR CO 01-05-09 to 07-05-09 4" xfId="1910"/>
    <cellStyle name="_pgvcl-costal_JND-5_JND - 4_Weekly Urban PBR CO 10-04-09 to 16-04-09" xfId="1911"/>
    <cellStyle name="_pgvcl-costal_JND-5_JND - 4_Weekly Urban PBR CO 10-04-09 to 16-04-09 2" xfId="1912"/>
    <cellStyle name="_pgvcl-costal_JND-5_JND - 4_Weekly Urban PBR CO 10-04-09 to 16-04-09 3" xfId="1913"/>
    <cellStyle name="_pgvcl-costal_JND-5_JND - 4_Weekly Urban PBR CO 10-04-09 to 16-04-09 4" xfId="1914"/>
    <cellStyle name="_pgvcl-costal_JND-5_JND - 5" xfId="1915"/>
    <cellStyle name="_pgvcl-costal_JND-5_JND - 5 CFL" xfId="1916"/>
    <cellStyle name="_pgvcl-costal_JND-5_JND - 5 CFL 2" xfId="1917"/>
    <cellStyle name="_pgvcl-costal_JND-5_JND - 5 CFL 3" xfId="1918"/>
    <cellStyle name="_pgvcl-costal_JND-5_JND - 5 CFL 4" xfId="1919"/>
    <cellStyle name="_pgvcl-costal_JND-5_JND - 5 CFL_JGY BM Cross FDR" xfId="26759"/>
    <cellStyle name="_pgvcl-costal_JND-5_JND - 5_03.03.09 Accd, Coastal" xfId="26760"/>
    <cellStyle name="_pgvcl-costal_JND-5_JND - 5_Accd &amp; Coastal 24.08.09" xfId="26761"/>
    <cellStyle name="_pgvcl-costal_JND-5_JND - 5_Accd MOSE 04.08.09" xfId="26762"/>
    <cellStyle name="_pgvcl-costal_JND-5_JND - 5_Accident &amp; Coastal" xfId="26763"/>
    <cellStyle name="_pgvcl-costal_JND-5_JND - 5_Bill Pending - SEs Conf. 21.08.08" xfId="26764"/>
    <cellStyle name="_pgvcl-costal_JND-5_JND - 5_Bill Pending - SEs Conf. 21.08.08_JGY BM Cross FDR" xfId="26765"/>
    <cellStyle name="_pgvcl-costal_JND-5_JND - 5_BOARD 30-03-09" xfId="1920"/>
    <cellStyle name="_pgvcl-costal_JND-5_JND - 5_BOARD 30-03-09 2" xfId="1921"/>
    <cellStyle name="_pgvcl-costal_JND-5_JND - 5_BOARD 30-03-09 3" xfId="1922"/>
    <cellStyle name="_pgvcl-costal_JND-5_JND - 5_BOARD 30-03-09 4" xfId="1923"/>
    <cellStyle name="_pgvcl-costal_JND-5_JND - 5_BOARD 30-03-09_JGY BM Cross FDR" xfId="26766"/>
    <cellStyle name="_pgvcl-costal_JND-5_JND - 5_Book-DMTHL" xfId="1924"/>
    <cellStyle name="_pgvcl-costal_JND-5_JND - 5_Circle wise Coastal" xfId="26767"/>
    <cellStyle name="_pgvcl-costal_JND-5_JND - 5_Coastal TS" xfId="26768"/>
    <cellStyle name="_pgvcl-costal_JND-5_JND - 5_Comparison" xfId="1925"/>
    <cellStyle name="_pgvcl-costal_JND-5_JND - 5_Comparison 2" xfId="1926"/>
    <cellStyle name="_pgvcl-costal_JND-5_JND - 5_Comparison 3" xfId="1927"/>
    <cellStyle name="_pgvcl-costal_JND-5_JND - 5_Comparison 4" xfId="1928"/>
    <cellStyle name="_pgvcl-costal_JND-5_JND - 5_Details of Selected Urban Feeder" xfId="1929"/>
    <cellStyle name="_pgvcl-costal_JND-5_JND - 5_Details of Selected Urban Feeder 2" xfId="1930"/>
    <cellStyle name="_pgvcl-costal_JND-5_JND - 5_Details of Selected Urban Feeder 3" xfId="1931"/>
    <cellStyle name="_pgvcl-costal_JND-5_JND - 5_Details of Selected Urban Feeder 4" xfId="1932"/>
    <cellStyle name="_pgvcl-costal_JND-5_JND - 5_DHTHL JAN-09" xfId="1933"/>
    <cellStyle name="_pgvcl-costal_JND-5_JND - 5_dnthl Feb-09" xfId="1934"/>
    <cellStyle name="_pgvcl-costal_JND-5_JND - 5_HOD 16-04-09 Transformer" xfId="1935"/>
    <cellStyle name="_pgvcl-costal_JND-5_JND - 5_HOD 16-04-09 Transformer 2" xfId="1936"/>
    <cellStyle name="_pgvcl-costal_JND-5_JND - 5_HOD 16-04-09 Transformer 3" xfId="1937"/>
    <cellStyle name="_pgvcl-costal_JND-5_JND - 5_HOD 16-04-09 Transformer 4" xfId="1938"/>
    <cellStyle name="_pgvcl-costal_JND-5_JND - 5_HOD 16-04-09 Transformer_JGY BM Cross FDR" xfId="26769"/>
    <cellStyle name="_pgvcl-costal_JND-5_JND - 5_JGY BM Cross FDR" xfId="26770"/>
    <cellStyle name="_pgvcl-costal_JND-5_JND - 5_JGYssss" xfId="1939"/>
    <cellStyle name="_pgvcl-costal_JND-5_JND - 5_JGYssss 2" xfId="1940"/>
    <cellStyle name="_pgvcl-costal_JND-5_JND - 5_JGYssss 3" xfId="1941"/>
    <cellStyle name="_pgvcl-costal_JND-5_JND - 5_JGYssss 4" xfId="1942"/>
    <cellStyle name="_pgvcl-costal_JND-5_JND - 5_New MIS Sheets" xfId="1943"/>
    <cellStyle name="_pgvcl-costal_JND-5_JND - 5_New MIS Sheets 2" xfId="1944"/>
    <cellStyle name="_pgvcl-costal_JND-5_JND - 5_New MIS Sheets 3" xfId="1945"/>
    <cellStyle name="_pgvcl-costal_JND-5_JND - 5_New MIS Sheets 4" xfId="1946"/>
    <cellStyle name="_pgvcl-costal_JND-5_JND - 5_Other Points 01.07.09" xfId="26771"/>
    <cellStyle name="_pgvcl-costal_JND-5_JND - 5_Other Points 16 04 09" xfId="26772"/>
    <cellStyle name="_pgvcl-costal_JND-5_JND - 5_PBR" xfId="1947"/>
    <cellStyle name="_pgvcl-costal_JND-5_JND - 5_PBR 2" xfId="1948"/>
    <cellStyle name="_pgvcl-costal_JND-5_JND - 5_PBR 3" xfId="1949"/>
    <cellStyle name="_pgvcl-costal_JND-5_JND - 5_PBR 4" xfId="1950"/>
    <cellStyle name="_pgvcl-costal_JND-5_JND - 5_PBR CO_DAILY REPORT GIS - 20-01-09" xfId="1951"/>
    <cellStyle name="_pgvcl-costal_JND-5_JND - 5_PBR CO_DAILY REPORT GIS - 20-01-09 2" xfId="1952"/>
    <cellStyle name="_pgvcl-costal_JND-5_JND - 5_PBR CO_DAILY REPORT GIS - 20-01-09 3" xfId="1953"/>
    <cellStyle name="_pgvcl-costal_JND-5_JND - 5_PBR CO_DAILY REPORT GIS - 20-01-09 4" xfId="1954"/>
    <cellStyle name="_pgvcl-costal_JND-5_JND - 5_point 10 Accd Main file SEs Conf 11.02.08" xfId="26773"/>
    <cellStyle name="_pgvcl-costal_JND-5_JND - 5_Point 14.a Transformers Failure" xfId="26774"/>
    <cellStyle name="_pgvcl-costal_JND-5_JND - 5_Point 14.a Transformers Failure_JGY BM Cross FDR" xfId="26775"/>
    <cellStyle name="_pgvcl-costal_JND-5_JND - 5_point 20. Accident" xfId="26776"/>
    <cellStyle name="_pgvcl-costal_JND-5_JND - 5_point 20. Accident_JGY BM Cross FDR" xfId="26777"/>
    <cellStyle name="_pgvcl-costal_JND-5_JND - 5_POWER FILED 17-08-09" xfId="1955"/>
    <cellStyle name="_pgvcl-costal_JND-5_JND - 5_POWER FILED 17-08-09 2" xfId="1956"/>
    <cellStyle name="_pgvcl-costal_JND-5_JND - 5_POWER FILED 17-08-09 3" xfId="1957"/>
    <cellStyle name="_pgvcl-costal_JND-5_JND - 5_POWER FILED 17-08-09 4" xfId="1958"/>
    <cellStyle name="_pgvcl-costal_JND-5_JND - 5_SE 14-05-09" xfId="1959"/>
    <cellStyle name="_pgvcl-costal_JND-5_JND - 5_SE 14-05-09 2" xfId="1960"/>
    <cellStyle name="_pgvcl-costal_JND-5_JND - 5_SE 14-05-09 3" xfId="1961"/>
    <cellStyle name="_pgvcl-costal_JND-5_JND - 5_SE 14-05-09 4" xfId="1962"/>
    <cellStyle name="_pgvcl-costal_JND-5_JND - 5_SE 14-05-09_JGY BM Cross FDR" xfId="26778"/>
    <cellStyle name="_pgvcl-costal_JND-5_JND - 5_SEs Conf 16 06 09 Tech - 2 details" xfId="26779"/>
    <cellStyle name="_pgvcl-costal_JND-5_JND - 5_SEs Conf. 14.12.2008" xfId="26780"/>
    <cellStyle name="_pgvcl-costal_JND-5_JND - 5_SEs Conf. 14.12.2008_JGY BM Cross FDR" xfId="26781"/>
    <cellStyle name="_pgvcl-costal_JND-5_JND - 5_Soft Copy of Tech-2" xfId="1963"/>
    <cellStyle name="_pgvcl-costal_JND-5_JND - 5_Soft Copy of Tech-2 2" xfId="1964"/>
    <cellStyle name="_pgvcl-costal_JND-5_JND - 5_Soft Copy of Tech-2 3" xfId="1965"/>
    <cellStyle name="_pgvcl-costal_JND-5_JND - 5_Soft Copy of Tech-2 4" xfId="1966"/>
    <cellStyle name="_pgvcl-costal_JND-5_JND - 5_SUMM Shreem-21-08-09" xfId="1967"/>
    <cellStyle name="_pgvcl-costal_JND-5_JND - 5_SUMM Shreem-21-08-09 2" xfId="1968"/>
    <cellStyle name="_pgvcl-costal_JND-5_JND - 5_SUMM Shreem-21-08-09 3" xfId="1969"/>
    <cellStyle name="_pgvcl-costal_JND-5_JND - 5_SUMM Shreem-21-08-09 4" xfId="1970"/>
    <cellStyle name="_pgvcl-costal_JND-5_JND - 5_T&amp;D August-08" xfId="1971"/>
    <cellStyle name="_pgvcl-costal_JND-5_JND - 5_T&amp;D August-08 2" xfId="1972"/>
    <cellStyle name="_pgvcl-costal_JND-5_JND - 5_T&amp;D August-08 3" xfId="1973"/>
    <cellStyle name="_pgvcl-costal_JND-5_JND - 5_T&amp;D August-08 4" xfId="1974"/>
    <cellStyle name="_pgvcl-costal_JND-5_JND - 5_T&amp;D Dec-08" xfId="1975"/>
    <cellStyle name="_pgvcl-costal_JND-5_JND - 5_T&amp;D Dec-08 2" xfId="1976"/>
    <cellStyle name="_pgvcl-costal_JND-5_JND - 5_T&amp;D Dec-08 3" xfId="1977"/>
    <cellStyle name="_pgvcl-costal_JND-5_JND - 5_T&amp;D Dec-08 4" xfId="1978"/>
    <cellStyle name="_pgvcl-costal_JND-5_JND - 5_T&amp;D July-08" xfId="1979"/>
    <cellStyle name="_pgvcl-costal_JND-5_JND - 5_T&amp;D July-08 2" xfId="1980"/>
    <cellStyle name="_pgvcl-costal_JND-5_JND - 5_T&amp;D July-08 3" xfId="1981"/>
    <cellStyle name="_pgvcl-costal_JND-5_JND - 5_T&amp;D July-08 4" xfId="1982"/>
    <cellStyle name="_pgvcl-costal_JND-5_JND - 5_T&amp;D MAR--09" xfId="1983"/>
    <cellStyle name="_pgvcl-costal_JND-5_JND - 5_T&amp;D MAR--09 2" xfId="1984"/>
    <cellStyle name="_pgvcl-costal_JND-5_JND - 5_T&amp;D MAR--09 3" xfId="1985"/>
    <cellStyle name="_pgvcl-costal_JND-5_JND - 5_T&amp;D MAR--09 4" xfId="1986"/>
    <cellStyle name="_pgvcl-costal_JND-5_JND - 5_t-2Other Points 14.05.09" xfId="26782"/>
    <cellStyle name="_pgvcl-costal_JND-5_JND - 5_TECH-2 SOFT COPY" xfId="1987"/>
    <cellStyle name="_pgvcl-costal_JND-5_JND - 5_TECH-2 SOFT COPY 2" xfId="1988"/>
    <cellStyle name="_pgvcl-costal_JND-5_JND - 5_TECH-2 SOFT COPY 3" xfId="1989"/>
    <cellStyle name="_pgvcl-costal_JND-5_JND - 5_TECH-2 SOFT COPY 4" xfId="1990"/>
    <cellStyle name="_pgvcl-costal_JND-5_JND - 5_TRANSFORMER DETAIL." xfId="1991"/>
    <cellStyle name="_pgvcl-costal_JND-5_JND - 5_TRANSFORMER DETAIL. 2" xfId="1992"/>
    <cellStyle name="_pgvcl-costal_JND-5_JND - 5_TRANSFORMER DETAIL. 3" xfId="1993"/>
    <cellStyle name="_pgvcl-costal_JND-5_JND - 5_TRANSFORMER DETAIL. 4" xfId="1994"/>
    <cellStyle name="_pgvcl-costal_JND-5_JND - 5_Urban Weekly 8 MAY 09" xfId="1995"/>
    <cellStyle name="_pgvcl-costal_JND-5_JND - 5_URBAN WEEKLY PBR CO" xfId="1996"/>
    <cellStyle name="_pgvcl-costal_JND-5_JND - 5_URBAN WEEKLY PBR CO 2" xfId="1997"/>
    <cellStyle name="_pgvcl-costal_JND-5_JND - 5_URBAN WEEKLY PBR CO 3" xfId="1998"/>
    <cellStyle name="_pgvcl-costal_JND-5_JND - 5_URBAN WEEKLY PBR CO 4" xfId="1999"/>
    <cellStyle name="_pgvcl-costal_JND-5_JND - 5_Weekly Urban PBR CO - 04-04-09 to 12-04-09" xfId="2000"/>
    <cellStyle name="_pgvcl-costal_JND-5_JND - 5_Weekly Urban PBR CO - 04-04-09 to 12-04-09 2" xfId="2001"/>
    <cellStyle name="_pgvcl-costal_JND-5_JND - 5_Weekly Urban PBR CO - 04-04-09 to 12-04-09 3" xfId="2002"/>
    <cellStyle name="_pgvcl-costal_JND-5_JND - 5_Weekly Urban PBR CO - 04-04-09 to 12-04-09 4" xfId="2003"/>
    <cellStyle name="_pgvcl-costal_JND-5_JND - 5_Weekly Urban PBR CO - 06-03-09 to 12-03-09" xfId="2004"/>
    <cellStyle name="_pgvcl-costal_JND-5_JND - 5_Weekly Urban PBR CO - 06-03-09 to 12-03-09 2" xfId="2005"/>
    <cellStyle name="_pgvcl-costal_JND-5_JND - 5_Weekly Urban PBR CO - 06-03-09 to 12-03-09 3" xfId="2006"/>
    <cellStyle name="_pgvcl-costal_JND-5_JND - 5_Weekly Urban PBR CO - 06-03-09 to 12-03-09 4" xfId="2007"/>
    <cellStyle name="_pgvcl-costal_JND-5_JND - 5_Weekly Urban PBR CO - 20-02-09 to 26-02-09" xfId="2008"/>
    <cellStyle name="_pgvcl-costal_JND-5_JND - 5_Weekly Urban PBR CO - 20-02-09 to 26-02-09 2" xfId="2009"/>
    <cellStyle name="_pgvcl-costal_JND-5_JND - 5_Weekly Urban PBR CO - 20-02-09 to 26-02-09 3" xfId="2010"/>
    <cellStyle name="_pgvcl-costal_JND-5_JND - 5_Weekly Urban PBR CO - 20-02-09 to 26-02-09 4" xfId="2011"/>
    <cellStyle name="_pgvcl-costal_JND-5_JND - 5_Weekly Urban PBR CO - 30-01-09 to 05-02-09" xfId="2012"/>
    <cellStyle name="_pgvcl-costal_JND-5_JND - 5_Weekly Urban PBR CO - 30-01-09 to 05-02-09 2" xfId="2013"/>
    <cellStyle name="_pgvcl-costal_JND-5_JND - 5_Weekly Urban PBR CO - 30-01-09 to 05-02-09 3" xfId="2014"/>
    <cellStyle name="_pgvcl-costal_JND-5_JND - 5_Weekly Urban PBR CO - 30-01-09 to 05-02-09 4" xfId="2015"/>
    <cellStyle name="_pgvcl-costal_JND-5_JND - 5_Weekly Urban PBR CO - 9-1-09 to 15.01.09" xfId="2016"/>
    <cellStyle name="_pgvcl-costal_JND-5_JND - 5_Weekly Urban PBR CO - 9-1-09 to 15.01.09 2" xfId="2017"/>
    <cellStyle name="_pgvcl-costal_JND-5_JND - 5_Weekly Urban PBR CO - 9-1-09 to 15.01.09 3" xfId="2018"/>
    <cellStyle name="_pgvcl-costal_JND-5_JND - 5_Weekly Urban PBR CO - 9-1-09 to 15.01.09 4" xfId="2019"/>
    <cellStyle name="_pgvcl-costal_JND-5_JND - 5_Weekly Urban PBR CO 01-05-09 to 07-05-09" xfId="2020"/>
    <cellStyle name="_pgvcl-costal_JND-5_JND - 5_Weekly Urban PBR CO 01-05-09 to 07-05-09 2" xfId="2021"/>
    <cellStyle name="_pgvcl-costal_JND-5_JND - 5_Weekly Urban PBR CO 01-05-09 to 07-05-09 3" xfId="2022"/>
    <cellStyle name="_pgvcl-costal_JND-5_JND - 5_Weekly Urban PBR CO 01-05-09 to 07-05-09 4" xfId="2023"/>
    <cellStyle name="_pgvcl-costal_JND-5_JND - 5_Weekly Urban PBR CO 10-04-09 to 16-04-09" xfId="2024"/>
    <cellStyle name="_pgvcl-costal_JND-5_JND - 5_Weekly Urban PBR CO 10-04-09 to 16-04-09 2" xfId="2025"/>
    <cellStyle name="_pgvcl-costal_JND-5_JND - 5_Weekly Urban PBR CO 10-04-09 to 16-04-09 3" xfId="2026"/>
    <cellStyle name="_pgvcl-costal_JND-5_JND - 5_Weekly Urban PBR CO 10-04-09 to 16-04-09 4" xfId="2027"/>
    <cellStyle name="_pgvcl-costal_JND-5_JND - 7" xfId="2028"/>
    <cellStyle name="_pgvcl-costal_JND-5_JND - 7 2" xfId="2029"/>
    <cellStyle name="_pgvcl-costal_JND-5_JND - 7 3" xfId="2030"/>
    <cellStyle name="_pgvcl-costal_JND-5_JND - 7 4" xfId="2031"/>
    <cellStyle name="_pgvcl-costal_JND-5_JND - 7 T3" xfId="2032"/>
    <cellStyle name="_pgvcl-costal_JND-5_JND - 7_JGY BM Cross FDR" xfId="26783"/>
    <cellStyle name="_pgvcl-costal_JND-5_JND 50" xfId="2033"/>
    <cellStyle name="_pgvcl-costal_JND-5_JND 50 2" xfId="2034"/>
    <cellStyle name="_pgvcl-costal_JND-5_JND 50 3" xfId="2035"/>
    <cellStyle name="_pgvcl-costal_JND-5_JND 50 4" xfId="2036"/>
    <cellStyle name="_pgvcl-costal_JND-5_JND 50_JGY BM Cross FDR" xfId="26784"/>
    <cellStyle name="_pgvcl-costal_JND-5_JND T-3 MIS" xfId="2037"/>
    <cellStyle name="_pgvcl-costal_JND-5_JND-4" xfId="2038"/>
    <cellStyle name="_pgvcl-costal_JND-5_JND-4_Book-DMTHL" xfId="2039"/>
    <cellStyle name="_pgvcl-costal_JND-5_JND-4_Comparison" xfId="2040"/>
    <cellStyle name="_pgvcl-costal_JND-5_JND-4_Comparison 2" xfId="2041"/>
    <cellStyle name="_pgvcl-costal_JND-5_JND-4_Comparison 3" xfId="2042"/>
    <cellStyle name="_pgvcl-costal_JND-5_JND-4_Comparison 4" xfId="2043"/>
    <cellStyle name="_pgvcl-costal_JND-5_JND-4_Details of Selected Urban Feeder" xfId="2044"/>
    <cellStyle name="_pgvcl-costal_JND-5_JND-4_Details of Selected Urban Feeder 2" xfId="2045"/>
    <cellStyle name="_pgvcl-costal_JND-5_JND-4_Details of Selected Urban Feeder 3" xfId="2046"/>
    <cellStyle name="_pgvcl-costal_JND-5_JND-4_Details of Selected Urban Feeder 4" xfId="2047"/>
    <cellStyle name="_pgvcl-costal_JND-5_JND-4_DHTHL JAN-09" xfId="2048"/>
    <cellStyle name="_pgvcl-costal_JND-5_JND-4_dnthl Feb-09" xfId="2049"/>
    <cellStyle name="_pgvcl-costal_JND-5_JND-4_JGY BM Cross FDR" xfId="26785"/>
    <cellStyle name="_pgvcl-costal_JND-5_JND-4_JGYssss" xfId="2050"/>
    <cellStyle name="_pgvcl-costal_JND-5_JND-4_JGYssss 2" xfId="2051"/>
    <cellStyle name="_pgvcl-costal_JND-5_JND-4_JGYssss 3" xfId="2052"/>
    <cellStyle name="_pgvcl-costal_JND-5_JND-4_JGYssss 4" xfId="2053"/>
    <cellStyle name="_pgvcl-costal_JND-5_JND-4_New MIS Sheets" xfId="2054"/>
    <cellStyle name="_pgvcl-costal_JND-5_JND-4_New MIS Sheets 2" xfId="2055"/>
    <cellStyle name="_pgvcl-costal_JND-5_JND-4_New MIS Sheets 3" xfId="2056"/>
    <cellStyle name="_pgvcl-costal_JND-5_JND-4_New MIS Sheets 4" xfId="2057"/>
    <cellStyle name="_pgvcl-costal_JND-5_JND-4_PBR" xfId="2058"/>
    <cellStyle name="_pgvcl-costal_JND-5_JND-4_PBR 2" xfId="2059"/>
    <cellStyle name="_pgvcl-costal_JND-5_JND-4_PBR 3" xfId="2060"/>
    <cellStyle name="_pgvcl-costal_JND-5_JND-4_PBR 4" xfId="2061"/>
    <cellStyle name="_pgvcl-costal_JND-5_JND-4_PBR CO_DAILY REPORT GIS - 20-01-09" xfId="2062"/>
    <cellStyle name="_pgvcl-costal_JND-5_JND-4_PBR CO_DAILY REPORT GIS - 20-01-09 2" xfId="2063"/>
    <cellStyle name="_pgvcl-costal_JND-5_JND-4_PBR CO_DAILY REPORT GIS - 20-01-09 3" xfId="2064"/>
    <cellStyle name="_pgvcl-costal_JND-5_JND-4_PBR CO_DAILY REPORT GIS - 20-01-09 4" xfId="2065"/>
    <cellStyle name="_pgvcl-costal_JND-5_JND-4_T&amp;D August-08" xfId="2066"/>
    <cellStyle name="_pgvcl-costal_JND-5_JND-4_T&amp;D August-08 2" xfId="2067"/>
    <cellStyle name="_pgvcl-costal_JND-5_JND-4_T&amp;D August-08 3" xfId="2068"/>
    <cellStyle name="_pgvcl-costal_JND-5_JND-4_T&amp;D August-08 4" xfId="2069"/>
    <cellStyle name="_pgvcl-costal_JND-5_JND-4_T&amp;D Dec-08" xfId="2070"/>
    <cellStyle name="_pgvcl-costal_JND-5_JND-4_T&amp;D Dec-08 2" xfId="2071"/>
    <cellStyle name="_pgvcl-costal_JND-5_JND-4_T&amp;D Dec-08 3" xfId="2072"/>
    <cellStyle name="_pgvcl-costal_JND-5_JND-4_T&amp;D Dec-08 4" xfId="2073"/>
    <cellStyle name="_pgvcl-costal_JND-5_JND-4_T&amp;D July-08" xfId="2074"/>
    <cellStyle name="_pgvcl-costal_JND-5_JND-4_T&amp;D July-08 2" xfId="2075"/>
    <cellStyle name="_pgvcl-costal_JND-5_JND-4_T&amp;D July-08 3" xfId="2076"/>
    <cellStyle name="_pgvcl-costal_JND-5_JND-4_T&amp;D July-08 4" xfId="2077"/>
    <cellStyle name="_pgvcl-costal_JND-5_JND-4_T&amp;D MAR--09" xfId="2078"/>
    <cellStyle name="_pgvcl-costal_JND-5_JND-4_T&amp;D MAR--09 2" xfId="2079"/>
    <cellStyle name="_pgvcl-costal_JND-5_JND-4_T&amp;D MAR--09 3" xfId="2080"/>
    <cellStyle name="_pgvcl-costal_JND-5_JND-4_T&amp;D MAR--09 4" xfId="2081"/>
    <cellStyle name="_pgvcl-costal_JND-5_JND-4_Urban Weekly 8 MAY 09" xfId="2082"/>
    <cellStyle name="_pgvcl-costal_JND-5_JND-4_URBAN WEEKLY PBR CO" xfId="2083"/>
    <cellStyle name="_pgvcl-costal_JND-5_JND-4_URBAN WEEKLY PBR CO 2" xfId="2084"/>
    <cellStyle name="_pgvcl-costal_JND-5_JND-4_URBAN WEEKLY PBR CO 3" xfId="2085"/>
    <cellStyle name="_pgvcl-costal_JND-5_JND-4_URBAN WEEKLY PBR CO 4" xfId="2086"/>
    <cellStyle name="_pgvcl-costal_JND-5_JND-4_Weekly Urban PBR CO - 04-04-09 to 12-04-09" xfId="2087"/>
    <cellStyle name="_pgvcl-costal_JND-5_JND-4_Weekly Urban PBR CO - 04-04-09 to 12-04-09 2" xfId="2088"/>
    <cellStyle name="_pgvcl-costal_JND-5_JND-4_Weekly Urban PBR CO - 04-04-09 to 12-04-09 3" xfId="2089"/>
    <cellStyle name="_pgvcl-costal_JND-5_JND-4_Weekly Urban PBR CO - 04-04-09 to 12-04-09 4" xfId="2090"/>
    <cellStyle name="_pgvcl-costal_JND-5_JND-4_Weekly Urban PBR CO - 06-03-09 to 12-03-09" xfId="2091"/>
    <cellStyle name="_pgvcl-costal_JND-5_JND-4_Weekly Urban PBR CO - 06-03-09 to 12-03-09 2" xfId="2092"/>
    <cellStyle name="_pgvcl-costal_JND-5_JND-4_Weekly Urban PBR CO - 06-03-09 to 12-03-09 3" xfId="2093"/>
    <cellStyle name="_pgvcl-costal_JND-5_JND-4_Weekly Urban PBR CO - 06-03-09 to 12-03-09 4" xfId="2094"/>
    <cellStyle name="_pgvcl-costal_JND-5_JND-4_Weekly Urban PBR CO - 20-02-09 to 26-02-09" xfId="2095"/>
    <cellStyle name="_pgvcl-costal_JND-5_JND-4_Weekly Urban PBR CO - 20-02-09 to 26-02-09 2" xfId="2096"/>
    <cellStyle name="_pgvcl-costal_JND-5_JND-4_Weekly Urban PBR CO - 20-02-09 to 26-02-09 3" xfId="2097"/>
    <cellStyle name="_pgvcl-costal_JND-5_JND-4_Weekly Urban PBR CO - 20-02-09 to 26-02-09 4" xfId="2098"/>
    <cellStyle name="_pgvcl-costal_JND-5_JND-4_Weekly Urban PBR CO - 30-01-09 to 05-02-09" xfId="2099"/>
    <cellStyle name="_pgvcl-costal_JND-5_JND-4_Weekly Urban PBR CO - 30-01-09 to 05-02-09 2" xfId="2100"/>
    <cellStyle name="_pgvcl-costal_JND-5_JND-4_Weekly Urban PBR CO - 30-01-09 to 05-02-09 3" xfId="2101"/>
    <cellStyle name="_pgvcl-costal_JND-5_JND-4_Weekly Urban PBR CO - 30-01-09 to 05-02-09 4" xfId="2102"/>
    <cellStyle name="_pgvcl-costal_JND-5_JND-4_Weekly Urban PBR CO - 9-1-09 to 15.01.09" xfId="2103"/>
    <cellStyle name="_pgvcl-costal_JND-5_JND-4_Weekly Urban PBR CO - 9-1-09 to 15.01.09 2" xfId="2104"/>
    <cellStyle name="_pgvcl-costal_JND-5_JND-4_Weekly Urban PBR CO - 9-1-09 to 15.01.09 3" xfId="2105"/>
    <cellStyle name="_pgvcl-costal_JND-5_JND-4_Weekly Urban PBR CO - 9-1-09 to 15.01.09 4" xfId="2106"/>
    <cellStyle name="_pgvcl-costal_JND-5_JND-4_Weekly Urban PBR CO 01-05-09 to 07-05-09" xfId="2107"/>
    <cellStyle name="_pgvcl-costal_JND-5_JND-4_Weekly Urban PBR CO 01-05-09 to 07-05-09 2" xfId="2108"/>
    <cellStyle name="_pgvcl-costal_JND-5_JND-4_Weekly Urban PBR CO 01-05-09 to 07-05-09 3" xfId="2109"/>
    <cellStyle name="_pgvcl-costal_JND-5_JND-4_Weekly Urban PBR CO 01-05-09 to 07-05-09 4" xfId="2110"/>
    <cellStyle name="_pgvcl-costal_JND-5_JND-4_Weekly Urban PBR CO 10-04-09 to 16-04-09" xfId="2111"/>
    <cellStyle name="_pgvcl-costal_JND-5_JND-4_Weekly Urban PBR CO 10-04-09 to 16-04-09 2" xfId="2112"/>
    <cellStyle name="_pgvcl-costal_JND-5_JND-4_Weekly Urban PBR CO 10-04-09 to 16-04-09 3" xfId="2113"/>
    <cellStyle name="_pgvcl-costal_JND-5_JND-4_Weekly Urban PBR CO 10-04-09 to 16-04-09 4" xfId="2114"/>
    <cellStyle name="_pgvcl-costal_JND-5_JND-5" xfId="2115"/>
    <cellStyle name="_pgvcl-costal_JND-5_JND-5 T3" xfId="2116"/>
    <cellStyle name="_pgvcl-costal_JND-5_JND-5_Book-DMTHL" xfId="2117"/>
    <cellStyle name="_pgvcl-costal_JND-5_JND-5_Comparison" xfId="2118"/>
    <cellStyle name="_pgvcl-costal_JND-5_JND-5_Comparison 2" xfId="2119"/>
    <cellStyle name="_pgvcl-costal_JND-5_JND-5_Comparison 3" xfId="2120"/>
    <cellStyle name="_pgvcl-costal_JND-5_JND-5_Comparison 4" xfId="2121"/>
    <cellStyle name="_pgvcl-costal_JND-5_JND-5_Details of Selected Urban Feeder" xfId="2122"/>
    <cellStyle name="_pgvcl-costal_JND-5_JND-5_Details of Selected Urban Feeder 2" xfId="2123"/>
    <cellStyle name="_pgvcl-costal_JND-5_JND-5_Details of Selected Urban Feeder 3" xfId="2124"/>
    <cellStyle name="_pgvcl-costal_JND-5_JND-5_Details of Selected Urban Feeder 4" xfId="2125"/>
    <cellStyle name="_pgvcl-costal_JND-5_JND-5_DHTHL JAN-09" xfId="2126"/>
    <cellStyle name="_pgvcl-costal_JND-5_JND-5_dnthl Feb-09" xfId="2127"/>
    <cellStyle name="_pgvcl-costal_JND-5_JND-5_JGY BM Cross FDR" xfId="26786"/>
    <cellStyle name="_pgvcl-costal_JND-5_JND-5_JGYssss" xfId="2128"/>
    <cellStyle name="_pgvcl-costal_JND-5_JND-5_JGYssss 2" xfId="2129"/>
    <cellStyle name="_pgvcl-costal_JND-5_JND-5_JGYssss 3" xfId="2130"/>
    <cellStyle name="_pgvcl-costal_JND-5_JND-5_JGYssss 4" xfId="2131"/>
    <cellStyle name="_pgvcl-costal_JND-5_JND-5_New MIS Sheets" xfId="2132"/>
    <cellStyle name="_pgvcl-costal_JND-5_JND-5_New MIS Sheets 2" xfId="2133"/>
    <cellStyle name="_pgvcl-costal_JND-5_JND-5_New MIS Sheets 3" xfId="2134"/>
    <cellStyle name="_pgvcl-costal_JND-5_JND-5_New MIS Sheets 4" xfId="2135"/>
    <cellStyle name="_pgvcl-costal_JND-5_JND-5_PBR" xfId="2136"/>
    <cellStyle name="_pgvcl-costal_JND-5_JND-5_PBR 2" xfId="2137"/>
    <cellStyle name="_pgvcl-costal_JND-5_JND-5_PBR 3" xfId="2138"/>
    <cellStyle name="_pgvcl-costal_JND-5_JND-5_PBR 4" xfId="2139"/>
    <cellStyle name="_pgvcl-costal_JND-5_JND-5_PBR CO_DAILY REPORT GIS - 20-01-09" xfId="2140"/>
    <cellStyle name="_pgvcl-costal_JND-5_JND-5_PBR CO_DAILY REPORT GIS - 20-01-09 2" xfId="2141"/>
    <cellStyle name="_pgvcl-costal_JND-5_JND-5_PBR CO_DAILY REPORT GIS - 20-01-09 3" xfId="2142"/>
    <cellStyle name="_pgvcl-costal_JND-5_JND-5_PBR CO_DAILY REPORT GIS - 20-01-09 4" xfId="2143"/>
    <cellStyle name="_pgvcl-costal_JND-5_JND-5_T&amp;D August-08" xfId="2144"/>
    <cellStyle name="_pgvcl-costal_JND-5_JND-5_T&amp;D August-08 2" xfId="2145"/>
    <cellStyle name="_pgvcl-costal_JND-5_JND-5_T&amp;D August-08 3" xfId="2146"/>
    <cellStyle name="_pgvcl-costal_JND-5_JND-5_T&amp;D August-08 4" xfId="2147"/>
    <cellStyle name="_pgvcl-costal_JND-5_JND-5_T&amp;D Dec-08" xfId="2148"/>
    <cellStyle name="_pgvcl-costal_JND-5_JND-5_T&amp;D Dec-08 2" xfId="2149"/>
    <cellStyle name="_pgvcl-costal_JND-5_JND-5_T&amp;D Dec-08 3" xfId="2150"/>
    <cellStyle name="_pgvcl-costal_JND-5_JND-5_T&amp;D Dec-08 4" xfId="2151"/>
    <cellStyle name="_pgvcl-costal_JND-5_JND-5_T&amp;D July-08" xfId="2152"/>
    <cellStyle name="_pgvcl-costal_JND-5_JND-5_T&amp;D July-08 2" xfId="2153"/>
    <cellStyle name="_pgvcl-costal_JND-5_JND-5_T&amp;D July-08 3" xfId="2154"/>
    <cellStyle name="_pgvcl-costal_JND-5_JND-5_T&amp;D July-08 4" xfId="2155"/>
    <cellStyle name="_pgvcl-costal_JND-5_JND-5_T&amp;D MAR--09" xfId="2156"/>
    <cellStyle name="_pgvcl-costal_JND-5_JND-5_T&amp;D MAR--09 2" xfId="2157"/>
    <cellStyle name="_pgvcl-costal_JND-5_JND-5_T&amp;D MAR--09 3" xfId="2158"/>
    <cellStyle name="_pgvcl-costal_JND-5_JND-5_T&amp;D MAR--09 4" xfId="2159"/>
    <cellStyle name="_pgvcl-costal_JND-5_JND-5_Urban Weekly 8 MAY 09" xfId="2160"/>
    <cellStyle name="_pgvcl-costal_JND-5_JND-5_URBAN WEEKLY PBR CO" xfId="2161"/>
    <cellStyle name="_pgvcl-costal_JND-5_JND-5_URBAN WEEKLY PBR CO 2" xfId="2162"/>
    <cellStyle name="_pgvcl-costal_JND-5_JND-5_URBAN WEEKLY PBR CO 3" xfId="2163"/>
    <cellStyle name="_pgvcl-costal_JND-5_JND-5_URBAN WEEKLY PBR CO 4" xfId="2164"/>
    <cellStyle name="_pgvcl-costal_JND-5_JND-5_Weekly Urban PBR CO - 04-04-09 to 12-04-09" xfId="2165"/>
    <cellStyle name="_pgvcl-costal_JND-5_JND-5_Weekly Urban PBR CO - 04-04-09 to 12-04-09 2" xfId="2166"/>
    <cellStyle name="_pgvcl-costal_JND-5_JND-5_Weekly Urban PBR CO - 04-04-09 to 12-04-09 3" xfId="2167"/>
    <cellStyle name="_pgvcl-costal_JND-5_JND-5_Weekly Urban PBR CO - 04-04-09 to 12-04-09 4" xfId="2168"/>
    <cellStyle name="_pgvcl-costal_JND-5_JND-5_Weekly Urban PBR CO - 06-03-09 to 12-03-09" xfId="2169"/>
    <cellStyle name="_pgvcl-costal_JND-5_JND-5_Weekly Urban PBR CO - 06-03-09 to 12-03-09 2" xfId="2170"/>
    <cellStyle name="_pgvcl-costal_JND-5_JND-5_Weekly Urban PBR CO - 06-03-09 to 12-03-09 3" xfId="2171"/>
    <cellStyle name="_pgvcl-costal_JND-5_JND-5_Weekly Urban PBR CO - 06-03-09 to 12-03-09 4" xfId="2172"/>
    <cellStyle name="_pgvcl-costal_JND-5_JND-5_Weekly Urban PBR CO - 20-02-09 to 26-02-09" xfId="2173"/>
    <cellStyle name="_pgvcl-costal_JND-5_JND-5_Weekly Urban PBR CO - 20-02-09 to 26-02-09 2" xfId="2174"/>
    <cellStyle name="_pgvcl-costal_JND-5_JND-5_Weekly Urban PBR CO - 20-02-09 to 26-02-09 3" xfId="2175"/>
    <cellStyle name="_pgvcl-costal_JND-5_JND-5_Weekly Urban PBR CO - 20-02-09 to 26-02-09 4" xfId="2176"/>
    <cellStyle name="_pgvcl-costal_JND-5_JND-5_Weekly Urban PBR CO - 30-01-09 to 05-02-09" xfId="2177"/>
    <cellStyle name="_pgvcl-costal_JND-5_JND-5_Weekly Urban PBR CO - 30-01-09 to 05-02-09 2" xfId="2178"/>
    <cellStyle name="_pgvcl-costal_JND-5_JND-5_Weekly Urban PBR CO - 30-01-09 to 05-02-09 3" xfId="2179"/>
    <cellStyle name="_pgvcl-costal_JND-5_JND-5_Weekly Urban PBR CO - 30-01-09 to 05-02-09 4" xfId="2180"/>
    <cellStyle name="_pgvcl-costal_JND-5_JND-5_Weekly Urban PBR CO - 9-1-09 to 15.01.09" xfId="2181"/>
    <cellStyle name="_pgvcl-costal_JND-5_JND-5_Weekly Urban PBR CO - 9-1-09 to 15.01.09 2" xfId="2182"/>
    <cellStyle name="_pgvcl-costal_JND-5_JND-5_Weekly Urban PBR CO - 9-1-09 to 15.01.09 3" xfId="2183"/>
    <cellStyle name="_pgvcl-costal_JND-5_JND-5_Weekly Urban PBR CO - 9-1-09 to 15.01.09 4" xfId="2184"/>
    <cellStyle name="_pgvcl-costal_JND-5_JND-5_Weekly Urban PBR CO 01-05-09 to 07-05-09" xfId="2185"/>
    <cellStyle name="_pgvcl-costal_JND-5_JND-5_Weekly Urban PBR CO 01-05-09 to 07-05-09 2" xfId="2186"/>
    <cellStyle name="_pgvcl-costal_JND-5_JND-5_Weekly Urban PBR CO 01-05-09 to 07-05-09 3" xfId="2187"/>
    <cellStyle name="_pgvcl-costal_JND-5_JND-5_Weekly Urban PBR CO 01-05-09 to 07-05-09 4" xfId="2188"/>
    <cellStyle name="_pgvcl-costal_JND-5_JND-5_Weekly Urban PBR CO 10-04-09 to 16-04-09" xfId="2189"/>
    <cellStyle name="_pgvcl-costal_JND-5_JND-5_Weekly Urban PBR CO 10-04-09 to 16-04-09 2" xfId="2190"/>
    <cellStyle name="_pgvcl-costal_JND-5_JND-5_Weekly Urban PBR CO 10-04-09 to 16-04-09 3" xfId="2191"/>
    <cellStyle name="_pgvcl-costal_JND-5_JND-5_Weekly Urban PBR CO 10-04-09 to 16-04-09 4" xfId="2192"/>
    <cellStyle name="_pgvcl-costal_JND-5_JND-50" xfId="2193"/>
    <cellStyle name="_pgvcl-costal_JND-5_JND-50_1" xfId="2194"/>
    <cellStyle name="_pgvcl-costal_JND-5_JND-50_Book-DMTHL" xfId="2195"/>
    <cellStyle name="_pgvcl-costal_JND-5_JND-50_Comparison" xfId="2196"/>
    <cellStyle name="_pgvcl-costal_JND-5_JND-50_Comparison 2" xfId="2197"/>
    <cellStyle name="_pgvcl-costal_JND-5_JND-50_Comparison 3" xfId="2198"/>
    <cellStyle name="_pgvcl-costal_JND-5_JND-50_Comparison 4" xfId="2199"/>
    <cellStyle name="_pgvcl-costal_JND-5_JND-50_Details of Selected Urban Feeder" xfId="2200"/>
    <cellStyle name="_pgvcl-costal_JND-5_JND-50_Details of Selected Urban Feeder 2" xfId="2201"/>
    <cellStyle name="_pgvcl-costal_JND-5_JND-50_Details of Selected Urban Feeder 3" xfId="2202"/>
    <cellStyle name="_pgvcl-costal_JND-5_JND-50_Details of Selected Urban Feeder 4" xfId="2203"/>
    <cellStyle name="_pgvcl-costal_JND-5_JND-50_DHTHL JAN-09" xfId="2204"/>
    <cellStyle name="_pgvcl-costal_JND-5_JND-50_dnthl Feb-09" xfId="2205"/>
    <cellStyle name="_pgvcl-costal_JND-5_JND-50_JGY BM Cross FDR" xfId="26787"/>
    <cellStyle name="_pgvcl-costal_JND-5_JND-50_JGYssss" xfId="2206"/>
    <cellStyle name="_pgvcl-costal_JND-5_JND-50_JGYssss 2" xfId="2207"/>
    <cellStyle name="_pgvcl-costal_JND-5_JND-50_JGYssss 3" xfId="2208"/>
    <cellStyle name="_pgvcl-costal_JND-5_JND-50_JGYssss 4" xfId="2209"/>
    <cellStyle name="_pgvcl-costal_JND-5_JND-50_New MIS Sheets" xfId="2210"/>
    <cellStyle name="_pgvcl-costal_JND-5_JND-50_New MIS Sheets 2" xfId="2211"/>
    <cellStyle name="_pgvcl-costal_JND-5_JND-50_New MIS Sheets 3" xfId="2212"/>
    <cellStyle name="_pgvcl-costal_JND-5_JND-50_New MIS Sheets 4" xfId="2213"/>
    <cellStyle name="_pgvcl-costal_JND-5_JND-50_PBR" xfId="2214"/>
    <cellStyle name="_pgvcl-costal_JND-5_JND-50_PBR 2" xfId="2215"/>
    <cellStyle name="_pgvcl-costal_JND-5_JND-50_PBR 3" xfId="2216"/>
    <cellStyle name="_pgvcl-costal_JND-5_JND-50_PBR 4" xfId="2217"/>
    <cellStyle name="_pgvcl-costal_JND-5_JND-50_PBR CO_DAILY REPORT GIS - 20-01-09" xfId="2218"/>
    <cellStyle name="_pgvcl-costal_JND-5_JND-50_PBR CO_DAILY REPORT GIS - 20-01-09 2" xfId="2219"/>
    <cellStyle name="_pgvcl-costal_JND-5_JND-50_PBR CO_DAILY REPORT GIS - 20-01-09 3" xfId="2220"/>
    <cellStyle name="_pgvcl-costal_JND-5_JND-50_PBR CO_DAILY REPORT GIS - 20-01-09 4" xfId="2221"/>
    <cellStyle name="_pgvcl-costal_JND-5_JND-50_T&amp;D August-08" xfId="2222"/>
    <cellStyle name="_pgvcl-costal_JND-5_JND-50_T&amp;D August-08 2" xfId="2223"/>
    <cellStyle name="_pgvcl-costal_JND-5_JND-50_T&amp;D August-08 3" xfId="2224"/>
    <cellStyle name="_pgvcl-costal_JND-5_JND-50_T&amp;D August-08 4" xfId="2225"/>
    <cellStyle name="_pgvcl-costal_JND-5_JND-50_T&amp;D Dec-08" xfId="2226"/>
    <cellStyle name="_pgvcl-costal_JND-5_JND-50_T&amp;D Dec-08 2" xfId="2227"/>
    <cellStyle name="_pgvcl-costal_JND-5_JND-50_T&amp;D Dec-08 3" xfId="2228"/>
    <cellStyle name="_pgvcl-costal_JND-5_JND-50_T&amp;D Dec-08 4" xfId="2229"/>
    <cellStyle name="_pgvcl-costal_JND-5_JND-50_T&amp;D July-08" xfId="2230"/>
    <cellStyle name="_pgvcl-costal_JND-5_JND-50_T&amp;D July-08 2" xfId="2231"/>
    <cellStyle name="_pgvcl-costal_JND-5_JND-50_T&amp;D July-08 3" xfId="2232"/>
    <cellStyle name="_pgvcl-costal_JND-5_JND-50_T&amp;D July-08 4" xfId="2233"/>
    <cellStyle name="_pgvcl-costal_JND-5_JND-50_T&amp;D MAR--09" xfId="2234"/>
    <cellStyle name="_pgvcl-costal_JND-5_JND-50_T&amp;D MAR--09 2" xfId="2235"/>
    <cellStyle name="_pgvcl-costal_JND-5_JND-50_T&amp;D MAR--09 3" xfId="2236"/>
    <cellStyle name="_pgvcl-costal_JND-5_JND-50_T&amp;D MAR--09 4" xfId="2237"/>
    <cellStyle name="_pgvcl-costal_JND-5_JND-50_Urban Weekly 8 MAY 09" xfId="2238"/>
    <cellStyle name="_pgvcl-costal_JND-5_JND-50_URBAN WEEKLY PBR CO" xfId="2239"/>
    <cellStyle name="_pgvcl-costal_JND-5_JND-50_URBAN WEEKLY PBR CO 2" xfId="2240"/>
    <cellStyle name="_pgvcl-costal_JND-5_JND-50_URBAN WEEKLY PBR CO 3" xfId="2241"/>
    <cellStyle name="_pgvcl-costal_JND-5_JND-50_URBAN WEEKLY PBR CO 4" xfId="2242"/>
    <cellStyle name="_pgvcl-costal_JND-5_JND-50_Weekly Urban PBR CO - 04-04-09 to 12-04-09" xfId="2243"/>
    <cellStyle name="_pgvcl-costal_JND-5_JND-50_Weekly Urban PBR CO - 04-04-09 to 12-04-09 2" xfId="2244"/>
    <cellStyle name="_pgvcl-costal_JND-5_JND-50_Weekly Urban PBR CO - 04-04-09 to 12-04-09 3" xfId="2245"/>
    <cellStyle name="_pgvcl-costal_JND-5_JND-50_Weekly Urban PBR CO - 04-04-09 to 12-04-09 4" xfId="2246"/>
    <cellStyle name="_pgvcl-costal_JND-5_JND-50_Weekly Urban PBR CO - 06-03-09 to 12-03-09" xfId="2247"/>
    <cellStyle name="_pgvcl-costal_JND-5_JND-50_Weekly Urban PBR CO - 06-03-09 to 12-03-09 2" xfId="2248"/>
    <cellStyle name="_pgvcl-costal_JND-5_JND-50_Weekly Urban PBR CO - 06-03-09 to 12-03-09 3" xfId="2249"/>
    <cellStyle name="_pgvcl-costal_JND-5_JND-50_Weekly Urban PBR CO - 06-03-09 to 12-03-09 4" xfId="2250"/>
    <cellStyle name="_pgvcl-costal_JND-5_JND-50_Weekly Urban PBR CO - 20-02-09 to 26-02-09" xfId="2251"/>
    <cellStyle name="_pgvcl-costal_JND-5_JND-50_Weekly Urban PBR CO - 20-02-09 to 26-02-09 2" xfId="2252"/>
    <cellStyle name="_pgvcl-costal_JND-5_JND-50_Weekly Urban PBR CO - 20-02-09 to 26-02-09 3" xfId="2253"/>
    <cellStyle name="_pgvcl-costal_JND-5_JND-50_Weekly Urban PBR CO - 20-02-09 to 26-02-09 4" xfId="2254"/>
    <cellStyle name="_pgvcl-costal_JND-5_JND-50_Weekly Urban PBR CO - 30-01-09 to 05-02-09" xfId="2255"/>
    <cellStyle name="_pgvcl-costal_JND-5_JND-50_Weekly Urban PBR CO - 30-01-09 to 05-02-09 2" xfId="2256"/>
    <cellStyle name="_pgvcl-costal_JND-5_JND-50_Weekly Urban PBR CO - 30-01-09 to 05-02-09 3" xfId="2257"/>
    <cellStyle name="_pgvcl-costal_JND-5_JND-50_Weekly Urban PBR CO - 30-01-09 to 05-02-09 4" xfId="2258"/>
    <cellStyle name="_pgvcl-costal_JND-5_JND-50_Weekly Urban PBR CO - 9-1-09 to 15.01.09" xfId="2259"/>
    <cellStyle name="_pgvcl-costal_JND-5_JND-50_Weekly Urban PBR CO - 9-1-09 to 15.01.09 2" xfId="2260"/>
    <cellStyle name="_pgvcl-costal_JND-5_JND-50_Weekly Urban PBR CO - 9-1-09 to 15.01.09 3" xfId="2261"/>
    <cellStyle name="_pgvcl-costal_JND-5_JND-50_Weekly Urban PBR CO - 9-1-09 to 15.01.09 4" xfId="2262"/>
    <cellStyle name="_pgvcl-costal_JND-5_JND-50_Weekly Urban PBR CO 01-05-09 to 07-05-09" xfId="2263"/>
    <cellStyle name="_pgvcl-costal_JND-5_JND-50_Weekly Urban PBR CO 01-05-09 to 07-05-09 2" xfId="2264"/>
    <cellStyle name="_pgvcl-costal_JND-5_JND-50_Weekly Urban PBR CO 01-05-09 to 07-05-09 3" xfId="2265"/>
    <cellStyle name="_pgvcl-costal_JND-5_JND-50_Weekly Urban PBR CO 01-05-09 to 07-05-09 4" xfId="2266"/>
    <cellStyle name="_pgvcl-costal_JND-5_JND-50_Weekly Urban PBR CO 10-04-09 to 16-04-09" xfId="2267"/>
    <cellStyle name="_pgvcl-costal_JND-5_JND-50_Weekly Urban PBR CO 10-04-09 to 16-04-09 2" xfId="2268"/>
    <cellStyle name="_pgvcl-costal_JND-5_JND-50_Weekly Urban PBR CO 10-04-09 to 16-04-09 3" xfId="2269"/>
    <cellStyle name="_pgvcl-costal_JND-5_JND-50_Weekly Urban PBR CO 10-04-09 to 16-04-09 4" xfId="2270"/>
    <cellStyle name="_pgvcl-costal_JND-5_JND-51" xfId="2271"/>
    <cellStyle name="_pgvcl-costal_JND-5_JND-51_03.03.09 Accd, Coastal" xfId="26788"/>
    <cellStyle name="_pgvcl-costal_JND-5_JND-51_Accd &amp; Coastal 24.08.09" xfId="26789"/>
    <cellStyle name="_pgvcl-costal_JND-5_JND-51_Accd MOSE 04.08.09" xfId="26790"/>
    <cellStyle name="_pgvcl-costal_JND-5_JND-51_Accident &amp; Coastal" xfId="26791"/>
    <cellStyle name="_pgvcl-costal_JND-5_JND-51_Bill Pending - SEs Conf. 21.08.08" xfId="26792"/>
    <cellStyle name="_pgvcl-costal_JND-5_JND-51_Bill Pending - SEs Conf. 21.08.08_JGY BM Cross FDR" xfId="26793"/>
    <cellStyle name="_pgvcl-costal_JND-5_JND-51_BOARD 30-03-09" xfId="2272"/>
    <cellStyle name="_pgvcl-costal_JND-5_JND-51_BOARD 30-03-09 2" xfId="2273"/>
    <cellStyle name="_pgvcl-costal_JND-5_JND-51_BOARD 30-03-09 3" xfId="2274"/>
    <cellStyle name="_pgvcl-costal_JND-5_JND-51_BOARD 30-03-09 4" xfId="2275"/>
    <cellStyle name="_pgvcl-costal_JND-5_JND-51_BOARD 30-03-09_JGY BM Cross FDR" xfId="26794"/>
    <cellStyle name="_pgvcl-costal_JND-5_JND-51_Book-DMTHL" xfId="2276"/>
    <cellStyle name="_pgvcl-costal_JND-5_JND-51_Circle wise Coastal" xfId="26795"/>
    <cellStyle name="_pgvcl-costal_JND-5_JND-51_Coastal TS" xfId="26796"/>
    <cellStyle name="_pgvcl-costal_JND-5_JND-51_Comparison" xfId="2277"/>
    <cellStyle name="_pgvcl-costal_JND-5_JND-51_Comparison 2" xfId="2278"/>
    <cellStyle name="_pgvcl-costal_JND-5_JND-51_Comparison 3" xfId="2279"/>
    <cellStyle name="_pgvcl-costal_JND-5_JND-51_Comparison 4" xfId="2280"/>
    <cellStyle name="_pgvcl-costal_JND-5_JND-51_Details of Selected Urban Feeder" xfId="2281"/>
    <cellStyle name="_pgvcl-costal_JND-5_JND-51_Details of Selected Urban Feeder 2" xfId="2282"/>
    <cellStyle name="_pgvcl-costal_JND-5_JND-51_Details of Selected Urban Feeder 3" xfId="2283"/>
    <cellStyle name="_pgvcl-costal_JND-5_JND-51_Details of Selected Urban Feeder 4" xfId="2284"/>
    <cellStyle name="_pgvcl-costal_JND-5_JND-51_DHTHL JAN-09" xfId="2285"/>
    <cellStyle name="_pgvcl-costal_JND-5_JND-51_dnthl Feb-09" xfId="2286"/>
    <cellStyle name="_pgvcl-costal_JND-5_JND-51_HOD 16-04-09 Transformer" xfId="2287"/>
    <cellStyle name="_pgvcl-costal_JND-5_JND-51_HOD 16-04-09 Transformer 2" xfId="2288"/>
    <cellStyle name="_pgvcl-costal_JND-5_JND-51_HOD 16-04-09 Transformer 3" xfId="2289"/>
    <cellStyle name="_pgvcl-costal_JND-5_JND-51_HOD 16-04-09 Transformer 4" xfId="2290"/>
    <cellStyle name="_pgvcl-costal_JND-5_JND-51_HOD 16-04-09 Transformer_JGY BM Cross FDR" xfId="26797"/>
    <cellStyle name="_pgvcl-costal_JND-5_JND-51_JGY BM Cross FDR" xfId="26798"/>
    <cellStyle name="_pgvcl-costal_JND-5_JND-51_JGYssss" xfId="2291"/>
    <cellStyle name="_pgvcl-costal_JND-5_JND-51_JGYssss 2" xfId="2292"/>
    <cellStyle name="_pgvcl-costal_JND-5_JND-51_JGYssss 3" xfId="2293"/>
    <cellStyle name="_pgvcl-costal_JND-5_JND-51_JGYssss 4" xfId="2294"/>
    <cellStyle name="_pgvcl-costal_JND-5_JND-51_JND - 5" xfId="2295"/>
    <cellStyle name="_pgvcl-costal_JND-5_JND-51_JND - 5_03.03.09 Accd, Coastal" xfId="26799"/>
    <cellStyle name="_pgvcl-costal_JND-5_JND-51_JND - 5_Accd &amp; Coastal 24.08.09" xfId="26800"/>
    <cellStyle name="_pgvcl-costal_JND-5_JND-51_JND - 5_Accd MOSE 04.08.09" xfId="26801"/>
    <cellStyle name="_pgvcl-costal_JND-5_JND-51_JND - 5_Accident &amp; Coastal" xfId="26802"/>
    <cellStyle name="_pgvcl-costal_JND-5_JND-51_JND - 5_Bill Pending - SEs Conf. 21.08.08" xfId="26803"/>
    <cellStyle name="_pgvcl-costal_JND-5_JND-51_JND - 5_Bill Pending - SEs Conf. 21.08.08_JGY BM Cross FDR" xfId="26804"/>
    <cellStyle name="_pgvcl-costal_JND-5_JND-51_JND - 5_BOARD 30-03-09" xfId="2296"/>
    <cellStyle name="_pgvcl-costal_JND-5_JND-51_JND - 5_BOARD 30-03-09 2" xfId="2297"/>
    <cellStyle name="_pgvcl-costal_JND-5_JND-51_JND - 5_BOARD 30-03-09 3" xfId="2298"/>
    <cellStyle name="_pgvcl-costal_JND-5_JND-51_JND - 5_BOARD 30-03-09 4" xfId="2299"/>
    <cellStyle name="_pgvcl-costal_JND-5_JND-51_JND - 5_BOARD 30-03-09_JGY BM Cross FDR" xfId="26805"/>
    <cellStyle name="_pgvcl-costal_JND-5_JND-51_JND - 5_Book-DMTHL" xfId="2300"/>
    <cellStyle name="_pgvcl-costal_JND-5_JND-51_JND - 5_Circle wise Coastal" xfId="26806"/>
    <cellStyle name="_pgvcl-costal_JND-5_JND-51_JND - 5_Coastal TS" xfId="26807"/>
    <cellStyle name="_pgvcl-costal_JND-5_JND-51_JND - 5_Comparison" xfId="2301"/>
    <cellStyle name="_pgvcl-costal_JND-5_JND-51_JND - 5_Comparison 2" xfId="2302"/>
    <cellStyle name="_pgvcl-costal_JND-5_JND-51_JND - 5_Comparison 3" xfId="2303"/>
    <cellStyle name="_pgvcl-costal_JND-5_JND-51_JND - 5_Comparison 4" xfId="2304"/>
    <cellStyle name="_pgvcl-costal_JND-5_JND-51_JND - 5_Details of Selected Urban Feeder" xfId="2305"/>
    <cellStyle name="_pgvcl-costal_JND-5_JND-51_JND - 5_Details of Selected Urban Feeder 2" xfId="2306"/>
    <cellStyle name="_pgvcl-costal_JND-5_JND-51_JND - 5_Details of Selected Urban Feeder 3" xfId="2307"/>
    <cellStyle name="_pgvcl-costal_JND-5_JND-51_JND - 5_Details of Selected Urban Feeder 4" xfId="2308"/>
    <cellStyle name="_pgvcl-costal_JND-5_JND-51_JND - 5_DHTHL JAN-09" xfId="2309"/>
    <cellStyle name="_pgvcl-costal_JND-5_JND-51_JND - 5_dnthl Feb-09" xfId="2310"/>
    <cellStyle name="_pgvcl-costal_JND-5_JND-51_JND - 5_HOD 16-04-09 Transformer" xfId="2311"/>
    <cellStyle name="_pgvcl-costal_JND-5_JND-51_JND - 5_HOD 16-04-09 Transformer 2" xfId="2312"/>
    <cellStyle name="_pgvcl-costal_JND-5_JND-51_JND - 5_HOD 16-04-09 Transformer 3" xfId="2313"/>
    <cellStyle name="_pgvcl-costal_JND-5_JND-51_JND - 5_HOD 16-04-09 Transformer 4" xfId="2314"/>
    <cellStyle name="_pgvcl-costal_JND-5_JND-51_JND - 5_HOD 16-04-09 Transformer_JGY BM Cross FDR" xfId="26808"/>
    <cellStyle name="_pgvcl-costal_JND-5_JND-51_JND - 5_JGY BM Cross FDR" xfId="26809"/>
    <cellStyle name="_pgvcl-costal_JND-5_JND-51_JND - 5_JGYssss" xfId="2315"/>
    <cellStyle name="_pgvcl-costal_JND-5_JND-51_JND - 5_JGYssss 2" xfId="2316"/>
    <cellStyle name="_pgvcl-costal_JND-5_JND-51_JND - 5_JGYssss 3" xfId="2317"/>
    <cellStyle name="_pgvcl-costal_JND-5_JND-51_JND - 5_JGYssss 4" xfId="2318"/>
    <cellStyle name="_pgvcl-costal_JND-5_JND-51_JND - 5_New MIS Sheets" xfId="2319"/>
    <cellStyle name="_pgvcl-costal_JND-5_JND-51_JND - 5_New MIS Sheets 2" xfId="2320"/>
    <cellStyle name="_pgvcl-costal_JND-5_JND-51_JND - 5_New MIS Sheets 3" xfId="2321"/>
    <cellStyle name="_pgvcl-costal_JND-5_JND-51_JND - 5_New MIS Sheets 4" xfId="2322"/>
    <cellStyle name="_pgvcl-costal_JND-5_JND-51_JND - 5_Other Points 01.07.09" xfId="26810"/>
    <cellStyle name="_pgvcl-costal_JND-5_JND-51_JND - 5_Other Points 16 04 09" xfId="26811"/>
    <cellStyle name="_pgvcl-costal_JND-5_JND-51_JND - 5_PBR" xfId="2323"/>
    <cellStyle name="_pgvcl-costal_JND-5_JND-51_JND - 5_PBR 2" xfId="2324"/>
    <cellStyle name="_pgvcl-costal_JND-5_JND-51_JND - 5_PBR 3" xfId="2325"/>
    <cellStyle name="_pgvcl-costal_JND-5_JND-51_JND - 5_PBR 4" xfId="2326"/>
    <cellStyle name="_pgvcl-costal_JND-5_JND-51_JND - 5_PBR CO_DAILY REPORT GIS - 20-01-09" xfId="2327"/>
    <cellStyle name="_pgvcl-costal_JND-5_JND-51_JND - 5_PBR CO_DAILY REPORT GIS - 20-01-09 2" xfId="2328"/>
    <cellStyle name="_pgvcl-costal_JND-5_JND-51_JND - 5_PBR CO_DAILY REPORT GIS - 20-01-09 3" xfId="2329"/>
    <cellStyle name="_pgvcl-costal_JND-5_JND-51_JND - 5_PBR CO_DAILY REPORT GIS - 20-01-09 4" xfId="2330"/>
    <cellStyle name="_pgvcl-costal_JND-5_JND-51_JND - 5_point 10 Accd Main file SEs Conf 11.02.08" xfId="26812"/>
    <cellStyle name="_pgvcl-costal_JND-5_JND-51_JND - 5_Point 14.a Transformers Failure" xfId="26813"/>
    <cellStyle name="_pgvcl-costal_JND-5_JND-51_JND - 5_Point 14.a Transformers Failure_JGY BM Cross FDR" xfId="26814"/>
    <cellStyle name="_pgvcl-costal_JND-5_JND-51_JND - 5_point 20. Accident" xfId="26815"/>
    <cellStyle name="_pgvcl-costal_JND-5_JND-51_JND - 5_point 20. Accident_JGY BM Cross FDR" xfId="26816"/>
    <cellStyle name="_pgvcl-costal_JND-5_JND-51_JND - 5_POWER FILED 17-08-09" xfId="2331"/>
    <cellStyle name="_pgvcl-costal_JND-5_JND-51_JND - 5_POWER FILED 17-08-09 2" xfId="2332"/>
    <cellStyle name="_pgvcl-costal_JND-5_JND-51_JND - 5_POWER FILED 17-08-09 3" xfId="2333"/>
    <cellStyle name="_pgvcl-costal_JND-5_JND-51_JND - 5_POWER FILED 17-08-09 4" xfId="2334"/>
    <cellStyle name="_pgvcl-costal_JND-5_JND-51_JND - 5_SE 14-05-09" xfId="2335"/>
    <cellStyle name="_pgvcl-costal_JND-5_JND-51_JND - 5_SE 14-05-09 2" xfId="2336"/>
    <cellStyle name="_pgvcl-costal_JND-5_JND-51_JND - 5_SE 14-05-09 3" xfId="2337"/>
    <cellStyle name="_pgvcl-costal_JND-5_JND-51_JND - 5_SE 14-05-09 4" xfId="2338"/>
    <cellStyle name="_pgvcl-costal_JND-5_JND-51_JND - 5_SE 14-05-09_JGY BM Cross FDR" xfId="26817"/>
    <cellStyle name="_pgvcl-costal_JND-5_JND-51_JND - 5_SEs Conf 16 06 09 Tech - 2 details" xfId="26818"/>
    <cellStyle name="_pgvcl-costal_JND-5_JND-51_JND - 5_SEs Conf. 14.12.2008" xfId="26819"/>
    <cellStyle name="_pgvcl-costal_JND-5_JND-51_JND - 5_SEs Conf. 14.12.2008_JGY BM Cross FDR" xfId="26820"/>
    <cellStyle name="_pgvcl-costal_JND-5_JND-51_JND - 5_Soft Copy of Tech-2" xfId="2339"/>
    <cellStyle name="_pgvcl-costal_JND-5_JND-51_JND - 5_Soft Copy of Tech-2 2" xfId="2340"/>
    <cellStyle name="_pgvcl-costal_JND-5_JND-51_JND - 5_Soft Copy of Tech-2 3" xfId="2341"/>
    <cellStyle name="_pgvcl-costal_JND-5_JND-51_JND - 5_Soft Copy of Tech-2 4" xfId="2342"/>
    <cellStyle name="_pgvcl-costal_JND-5_JND-51_JND - 5_SUMM Shreem-21-08-09" xfId="2343"/>
    <cellStyle name="_pgvcl-costal_JND-5_JND-51_JND - 5_SUMM Shreem-21-08-09 2" xfId="2344"/>
    <cellStyle name="_pgvcl-costal_JND-5_JND-51_JND - 5_SUMM Shreem-21-08-09 3" xfId="2345"/>
    <cellStyle name="_pgvcl-costal_JND-5_JND-51_JND - 5_SUMM Shreem-21-08-09 4" xfId="2346"/>
    <cellStyle name="_pgvcl-costal_JND-5_JND-51_JND - 5_T&amp;D August-08" xfId="2347"/>
    <cellStyle name="_pgvcl-costal_JND-5_JND-51_JND - 5_T&amp;D August-08 2" xfId="2348"/>
    <cellStyle name="_pgvcl-costal_JND-5_JND-51_JND - 5_T&amp;D August-08 3" xfId="2349"/>
    <cellStyle name="_pgvcl-costal_JND-5_JND-51_JND - 5_T&amp;D August-08 4" xfId="2350"/>
    <cellStyle name="_pgvcl-costal_JND-5_JND-51_JND - 5_T&amp;D Dec-08" xfId="2351"/>
    <cellStyle name="_pgvcl-costal_JND-5_JND-51_JND - 5_T&amp;D Dec-08 2" xfId="2352"/>
    <cellStyle name="_pgvcl-costal_JND-5_JND-51_JND - 5_T&amp;D Dec-08 3" xfId="2353"/>
    <cellStyle name="_pgvcl-costal_JND-5_JND-51_JND - 5_T&amp;D Dec-08 4" xfId="2354"/>
    <cellStyle name="_pgvcl-costal_JND-5_JND-51_JND - 5_T&amp;D July-08" xfId="2355"/>
    <cellStyle name="_pgvcl-costal_JND-5_JND-51_JND - 5_T&amp;D July-08 2" xfId="2356"/>
    <cellStyle name="_pgvcl-costal_JND-5_JND-51_JND - 5_T&amp;D July-08 3" xfId="2357"/>
    <cellStyle name="_pgvcl-costal_JND-5_JND-51_JND - 5_T&amp;D July-08 4" xfId="2358"/>
    <cellStyle name="_pgvcl-costal_JND-5_JND-51_JND - 5_T&amp;D MAR--09" xfId="2359"/>
    <cellStyle name="_pgvcl-costal_JND-5_JND-51_JND - 5_T&amp;D MAR--09 2" xfId="2360"/>
    <cellStyle name="_pgvcl-costal_JND-5_JND-51_JND - 5_T&amp;D MAR--09 3" xfId="2361"/>
    <cellStyle name="_pgvcl-costal_JND-5_JND-51_JND - 5_T&amp;D MAR--09 4" xfId="2362"/>
    <cellStyle name="_pgvcl-costal_JND-5_JND-51_JND - 5_t-2Other Points 14.05.09" xfId="26821"/>
    <cellStyle name="_pgvcl-costal_JND-5_JND-51_JND - 5_TECH-2 SOFT COPY" xfId="2363"/>
    <cellStyle name="_pgvcl-costal_JND-5_JND-51_JND - 5_TECH-2 SOFT COPY 2" xfId="2364"/>
    <cellStyle name="_pgvcl-costal_JND-5_JND-51_JND - 5_TECH-2 SOFT COPY 3" xfId="2365"/>
    <cellStyle name="_pgvcl-costal_JND-5_JND-51_JND - 5_TECH-2 SOFT COPY 4" xfId="2366"/>
    <cellStyle name="_pgvcl-costal_JND-5_JND-51_JND - 5_TRANSFORMER DETAIL." xfId="2367"/>
    <cellStyle name="_pgvcl-costal_JND-5_JND-51_JND - 5_TRANSFORMER DETAIL. 2" xfId="2368"/>
    <cellStyle name="_pgvcl-costal_JND-5_JND-51_JND - 5_TRANSFORMER DETAIL. 3" xfId="2369"/>
    <cellStyle name="_pgvcl-costal_JND-5_JND-51_JND - 5_TRANSFORMER DETAIL. 4" xfId="2370"/>
    <cellStyle name="_pgvcl-costal_JND-5_JND-51_JND - 5_Urban Weekly 8 MAY 09" xfId="2371"/>
    <cellStyle name="_pgvcl-costal_JND-5_JND-51_JND - 5_URBAN WEEKLY PBR CO" xfId="2372"/>
    <cellStyle name="_pgvcl-costal_JND-5_JND-51_JND - 5_URBAN WEEKLY PBR CO 2" xfId="2373"/>
    <cellStyle name="_pgvcl-costal_JND-5_JND-51_JND - 5_URBAN WEEKLY PBR CO 3" xfId="2374"/>
    <cellStyle name="_pgvcl-costal_JND-5_JND-51_JND - 5_URBAN WEEKLY PBR CO 4" xfId="2375"/>
    <cellStyle name="_pgvcl-costal_JND-5_JND-51_JND - 5_Weekly Urban PBR CO - 04-04-09 to 12-04-09" xfId="2376"/>
    <cellStyle name="_pgvcl-costal_JND-5_JND-51_JND - 5_Weekly Urban PBR CO - 04-04-09 to 12-04-09 2" xfId="2377"/>
    <cellStyle name="_pgvcl-costal_JND-5_JND-51_JND - 5_Weekly Urban PBR CO - 04-04-09 to 12-04-09 3" xfId="2378"/>
    <cellStyle name="_pgvcl-costal_JND-5_JND-51_JND - 5_Weekly Urban PBR CO - 04-04-09 to 12-04-09 4" xfId="2379"/>
    <cellStyle name="_pgvcl-costal_JND-5_JND-51_JND - 5_Weekly Urban PBR CO - 06-03-09 to 12-03-09" xfId="2380"/>
    <cellStyle name="_pgvcl-costal_JND-5_JND-51_JND - 5_Weekly Urban PBR CO - 06-03-09 to 12-03-09 2" xfId="2381"/>
    <cellStyle name="_pgvcl-costal_JND-5_JND-51_JND - 5_Weekly Urban PBR CO - 06-03-09 to 12-03-09 3" xfId="2382"/>
    <cellStyle name="_pgvcl-costal_JND-5_JND-51_JND - 5_Weekly Urban PBR CO - 06-03-09 to 12-03-09 4" xfId="2383"/>
    <cellStyle name="_pgvcl-costal_JND-5_JND-51_JND - 5_Weekly Urban PBR CO - 20-02-09 to 26-02-09" xfId="2384"/>
    <cellStyle name="_pgvcl-costal_JND-5_JND-51_JND - 5_Weekly Urban PBR CO - 20-02-09 to 26-02-09 2" xfId="2385"/>
    <cellStyle name="_pgvcl-costal_JND-5_JND-51_JND - 5_Weekly Urban PBR CO - 20-02-09 to 26-02-09 3" xfId="2386"/>
    <cellStyle name="_pgvcl-costal_JND-5_JND-51_JND - 5_Weekly Urban PBR CO - 20-02-09 to 26-02-09 4" xfId="2387"/>
    <cellStyle name="_pgvcl-costal_JND-5_JND-51_JND - 5_Weekly Urban PBR CO - 30-01-09 to 05-02-09" xfId="2388"/>
    <cellStyle name="_pgvcl-costal_JND-5_JND-51_JND - 5_Weekly Urban PBR CO - 30-01-09 to 05-02-09 2" xfId="2389"/>
    <cellStyle name="_pgvcl-costal_JND-5_JND-51_JND - 5_Weekly Urban PBR CO - 30-01-09 to 05-02-09 3" xfId="2390"/>
    <cellStyle name="_pgvcl-costal_JND-5_JND-51_JND - 5_Weekly Urban PBR CO - 30-01-09 to 05-02-09 4" xfId="2391"/>
    <cellStyle name="_pgvcl-costal_JND-5_JND-51_JND - 5_Weekly Urban PBR CO - 9-1-09 to 15.01.09" xfId="2392"/>
    <cellStyle name="_pgvcl-costal_JND-5_JND-51_JND - 5_Weekly Urban PBR CO - 9-1-09 to 15.01.09 2" xfId="2393"/>
    <cellStyle name="_pgvcl-costal_JND-5_JND-51_JND - 5_Weekly Urban PBR CO - 9-1-09 to 15.01.09 3" xfId="2394"/>
    <cellStyle name="_pgvcl-costal_JND-5_JND-51_JND - 5_Weekly Urban PBR CO - 9-1-09 to 15.01.09 4" xfId="2395"/>
    <cellStyle name="_pgvcl-costal_JND-5_JND-51_JND - 5_Weekly Urban PBR CO 01-05-09 to 07-05-09" xfId="2396"/>
    <cellStyle name="_pgvcl-costal_JND-5_JND-51_JND - 5_Weekly Urban PBR CO 01-05-09 to 07-05-09 2" xfId="2397"/>
    <cellStyle name="_pgvcl-costal_JND-5_JND-51_JND - 5_Weekly Urban PBR CO 01-05-09 to 07-05-09 3" xfId="2398"/>
    <cellStyle name="_pgvcl-costal_JND-5_JND-51_JND - 5_Weekly Urban PBR CO 01-05-09 to 07-05-09 4" xfId="2399"/>
    <cellStyle name="_pgvcl-costal_JND-5_JND-51_JND - 5_Weekly Urban PBR CO 10-04-09 to 16-04-09" xfId="2400"/>
    <cellStyle name="_pgvcl-costal_JND-5_JND-51_JND - 5_Weekly Urban PBR CO 10-04-09 to 16-04-09 2" xfId="2401"/>
    <cellStyle name="_pgvcl-costal_JND-5_JND-51_JND - 5_Weekly Urban PBR CO 10-04-09 to 16-04-09 3" xfId="2402"/>
    <cellStyle name="_pgvcl-costal_JND-5_JND-51_JND - 5_Weekly Urban PBR CO 10-04-09 to 16-04-09 4" xfId="2403"/>
    <cellStyle name="_pgvcl-costal_JND-5_JND-51_NEW MIS Jan - 08" xfId="2404"/>
    <cellStyle name="_pgvcl-costal_JND-5_JND-51_NEW MIS Jan - 08_Book-DMTHL" xfId="2405"/>
    <cellStyle name="_pgvcl-costal_JND-5_JND-51_NEW MIS Jan - 08_Comparison" xfId="2406"/>
    <cellStyle name="_pgvcl-costal_JND-5_JND-51_NEW MIS Jan - 08_Comparison 2" xfId="2407"/>
    <cellStyle name="_pgvcl-costal_JND-5_JND-51_NEW MIS Jan - 08_Comparison 3" xfId="2408"/>
    <cellStyle name="_pgvcl-costal_JND-5_JND-51_NEW MIS Jan - 08_Comparison 4" xfId="2409"/>
    <cellStyle name="_pgvcl-costal_JND-5_JND-51_NEW MIS Jan - 08_Details of Selected Urban Feeder" xfId="2410"/>
    <cellStyle name="_pgvcl-costal_JND-5_JND-51_NEW MIS Jan - 08_Details of Selected Urban Feeder 2" xfId="2411"/>
    <cellStyle name="_pgvcl-costal_JND-5_JND-51_NEW MIS Jan - 08_Details of Selected Urban Feeder 3" xfId="2412"/>
    <cellStyle name="_pgvcl-costal_JND-5_JND-51_NEW MIS Jan - 08_Details of Selected Urban Feeder 4" xfId="2413"/>
    <cellStyle name="_pgvcl-costal_JND-5_JND-51_NEW MIS Jan - 08_DHTHL JAN-09" xfId="2414"/>
    <cellStyle name="_pgvcl-costal_JND-5_JND-51_NEW MIS Jan - 08_dnthl Feb-09" xfId="2415"/>
    <cellStyle name="_pgvcl-costal_JND-5_JND-51_NEW MIS Jan - 08_JGY BM Cross FDR" xfId="26822"/>
    <cellStyle name="_pgvcl-costal_JND-5_JND-51_NEW MIS Jan - 08_JGYssss" xfId="2416"/>
    <cellStyle name="_pgvcl-costal_JND-5_JND-51_NEW MIS Jan - 08_JGYssss 2" xfId="2417"/>
    <cellStyle name="_pgvcl-costal_JND-5_JND-51_NEW MIS Jan - 08_JGYssss 3" xfId="2418"/>
    <cellStyle name="_pgvcl-costal_JND-5_JND-51_NEW MIS Jan - 08_JGYssss 4" xfId="2419"/>
    <cellStyle name="_pgvcl-costal_JND-5_JND-51_NEW MIS Jan - 08_New MIS Sheets" xfId="2420"/>
    <cellStyle name="_pgvcl-costal_JND-5_JND-51_NEW MIS Jan - 08_New MIS Sheets 2" xfId="2421"/>
    <cellStyle name="_pgvcl-costal_JND-5_JND-51_NEW MIS Jan - 08_New MIS Sheets 3" xfId="2422"/>
    <cellStyle name="_pgvcl-costal_JND-5_JND-51_NEW MIS Jan - 08_New MIS Sheets 4" xfId="2423"/>
    <cellStyle name="_pgvcl-costal_JND-5_JND-51_NEW MIS Jan - 08_PBR" xfId="2424"/>
    <cellStyle name="_pgvcl-costal_JND-5_JND-51_NEW MIS Jan - 08_PBR 2" xfId="2425"/>
    <cellStyle name="_pgvcl-costal_JND-5_JND-51_NEW MIS Jan - 08_PBR 3" xfId="2426"/>
    <cellStyle name="_pgvcl-costal_JND-5_JND-51_NEW MIS Jan - 08_PBR 4" xfId="2427"/>
    <cellStyle name="_pgvcl-costal_JND-5_JND-51_NEW MIS Jan - 08_PBR CO_DAILY REPORT GIS - 20-01-09" xfId="2428"/>
    <cellStyle name="_pgvcl-costal_JND-5_JND-51_NEW MIS Jan - 08_PBR CO_DAILY REPORT GIS - 20-01-09 2" xfId="2429"/>
    <cellStyle name="_pgvcl-costal_JND-5_JND-51_NEW MIS Jan - 08_PBR CO_DAILY REPORT GIS - 20-01-09 3" xfId="2430"/>
    <cellStyle name="_pgvcl-costal_JND-5_JND-51_NEW MIS Jan - 08_PBR CO_DAILY REPORT GIS - 20-01-09 4" xfId="2431"/>
    <cellStyle name="_pgvcl-costal_JND-5_JND-51_NEW MIS Jan - 08_T&amp;D August-08" xfId="2432"/>
    <cellStyle name="_pgvcl-costal_JND-5_JND-51_NEW MIS Jan - 08_T&amp;D August-08 2" xfId="2433"/>
    <cellStyle name="_pgvcl-costal_JND-5_JND-51_NEW MIS Jan - 08_T&amp;D August-08 3" xfId="2434"/>
    <cellStyle name="_pgvcl-costal_JND-5_JND-51_NEW MIS Jan - 08_T&amp;D August-08 4" xfId="2435"/>
    <cellStyle name="_pgvcl-costal_JND-5_JND-51_NEW MIS Jan - 08_T&amp;D Dec-08" xfId="2436"/>
    <cellStyle name="_pgvcl-costal_JND-5_JND-51_NEW MIS Jan - 08_T&amp;D Dec-08 2" xfId="2437"/>
    <cellStyle name="_pgvcl-costal_JND-5_JND-51_NEW MIS Jan - 08_T&amp;D Dec-08 3" xfId="2438"/>
    <cellStyle name="_pgvcl-costal_JND-5_JND-51_NEW MIS Jan - 08_T&amp;D Dec-08 4" xfId="2439"/>
    <cellStyle name="_pgvcl-costal_JND-5_JND-51_NEW MIS Jan - 08_T&amp;D July-08" xfId="2440"/>
    <cellStyle name="_pgvcl-costal_JND-5_JND-51_NEW MIS Jan - 08_T&amp;D July-08 2" xfId="2441"/>
    <cellStyle name="_pgvcl-costal_JND-5_JND-51_NEW MIS Jan - 08_T&amp;D July-08 3" xfId="2442"/>
    <cellStyle name="_pgvcl-costal_JND-5_JND-51_NEW MIS Jan - 08_T&amp;D July-08 4" xfId="2443"/>
    <cellStyle name="_pgvcl-costal_JND-5_JND-51_NEW MIS Jan - 08_T&amp;D MAR--09" xfId="2444"/>
    <cellStyle name="_pgvcl-costal_JND-5_JND-51_NEW MIS Jan - 08_T&amp;D MAR--09 2" xfId="2445"/>
    <cellStyle name="_pgvcl-costal_JND-5_JND-51_NEW MIS Jan - 08_T&amp;D MAR--09 3" xfId="2446"/>
    <cellStyle name="_pgvcl-costal_JND-5_JND-51_NEW MIS Jan - 08_T&amp;D MAR--09 4" xfId="2447"/>
    <cellStyle name="_pgvcl-costal_JND-5_JND-51_NEW MIS Jan - 08_Urban Weekly 8 MAY 09" xfId="2448"/>
    <cellStyle name="_pgvcl-costal_JND-5_JND-51_NEW MIS Jan - 08_URBAN WEEKLY PBR CO" xfId="2449"/>
    <cellStyle name="_pgvcl-costal_JND-5_JND-51_NEW MIS Jan - 08_URBAN WEEKLY PBR CO 2" xfId="2450"/>
    <cellStyle name="_pgvcl-costal_JND-5_JND-51_NEW MIS Jan - 08_URBAN WEEKLY PBR CO 3" xfId="2451"/>
    <cellStyle name="_pgvcl-costal_JND-5_JND-51_NEW MIS Jan - 08_URBAN WEEKLY PBR CO 4" xfId="2452"/>
    <cellStyle name="_pgvcl-costal_JND-5_JND-51_NEW MIS Jan - 08_Weekly Urban PBR CO - 04-04-09 to 12-04-09" xfId="2453"/>
    <cellStyle name="_pgvcl-costal_JND-5_JND-51_NEW MIS Jan - 08_Weekly Urban PBR CO - 04-04-09 to 12-04-09 2" xfId="2454"/>
    <cellStyle name="_pgvcl-costal_JND-5_JND-51_NEW MIS Jan - 08_Weekly Urban PBR CO - 04-04-09 to 12-04-09 3" xfId="2455"/>
    <cellStyle name="_pgvcl-costal_JND-5_JND-51_NEW MIS Jan - 08_Weekly Urban PBR CO - 04-04-09 to 12-04-09 4" xfId="2456"/>
    <cellStyle name="_pgvcl-costal_JND-5_JND-51_NEW MIS Jan - 08_Weekly Urban PBR CO - 06-03-09 to 12-03-09" xfId="2457"/>
    <cellStyle name="_pgvcl-costal_JND-5_JND-51_NEW MIS Jan - 08_Weekly Urban PBR CO - 06-03-09 to 12-03-09 2" xfId="2458"/>
    <cellStyle name="_pgvcl-costal_JND-5_JND-51_NEW MIS Jan - 08_Weekly Urban PBR CO - 06-03-09 to 12-03-09 3" xfId="2459"/>
    <cellStyle name="_pgvcl-costal_JND-5_JND-51_NEW MIS Jan - 08_Weekly Urban PBR CO - 06-03-09 to 12-03-09 4" xfId="2460"/>
    <cellStyle name="_pgvcl-costal_JND-5_JND-51_NEW MIS Jan - 08_Weekly Urban PBR CO - 20-02-09 to 26-02-09" xfId="2461"/>
    <cellStyle name="_pgvcl-costal_JND-5_JND-51_NEW MIS Jan - 08_Weekly Urban PBR CO - 20-02-09 to 26-02-09 2" xfId="2462"/>
    <cellStyle name="_pgvcl-costal_JND-5_JND-51_NEW MIS Jan - 08_Weekly Urban PBR CO - 20-02-09 to 26-02-09 3" xfId="2463"/>
    <cellStyle name="_pgvcl-costal_JND-5_JND-51_NEW MIS Jan - 08_Weekly Urban PBR CO - 20-02-09 to 26-02-09 4" xfId="2464"/>
    <cellStyle name="_pgvcl-costal_JND-5_JND-51_NEW MIS Jan - 08_Weekly Urban PBR CO - 30-01-09 to 05-02-09" xfId="2465"/>
    <cellStyle name="_pgvcl-costal_JND-5_JND-51_NEW MIS Jan - 08_Weekly Urban PBR CO - 30-01-09 to 05-02-09 2" xfId="2466"/>
    <cellStyle name="_pgvcl-costal_JND-5_JND-51_NEW MIS Jan - 08_Weekly Urban PBR CO - 30-01-09 to 05-02-09 3" xfId="2467"/>
    <cellStyle name="_pgvcl-costal_JND-5_JND-51_NEW MIS Jan - 08_Weekly Urban PBR CO - 30-01-09 to 05-02-09 4" xfId="2468"/>
    <cellStyle name="_pgvcl-costal_JND-5_JND-51_NEW MIS Jan - 08_Weekly Urban PBR CO - 9-1-09 to 15.01.09" xfId="2469"/>
    <cellStyle name="_pgvcl-costal_JND-5_JND-51_NEW MIS Jan - 08_Weekly Urban PBR CO - 9-1-09 to 15.01.09 2" xfId="2470"/>
    <cellStyle name="_pgvcl-costal_JND-5_JND-51_NEW MIS Jan - 08_Weekly Urban PBR CO - 9-1-09 to 15.01.09 3" xfId="2471"/>
    <cellStyle name="_pgvcl-costal_JND-5_JND-51_NEW MIS Jan - 08_Weekly Urban PBR CO - 9-1-09 to 15.01.09 4" xfId="2472"/>
    <cellStyle name="_pgvcl-costal_JND-5_JND-51_NEW MIS Jan - 08_Weekly Urban PBR CO 01-05-09 to 07-05-09" xfId="2473"/>
    <cellStyle name="_pgvcl-costal_JND-5_JND-51_NEW MIS Jan - 08_Weekly Urban PBR CO 01-05-09 to 07-05-09 2" xfId="2474"/>
    <cellStyle name="_pgvcl-costal_JND-5_JND-51_NEW MIS Jan - 08_Weekly Urban PBR CO 01-05-09 to 07-05-09 3" xfId="2475"/>
    <cellStyle name="_pgvcl-costal_JND-5_JND-51_NEW MIS Jan - 08_Weekly Urban PBR CO 01-05-09 to 07-05-09 4" xfId="2476"/>
    <cellStyle name="_pgvcl-costal_JND-5_JND-51_NEW MIS Jan - 08_Weekly Urban PBR CO 10-04-09 to 16-04-09" xfId="2477"/>
    <cellStyle name="_pgvcl-costal_JND-5_JND-51_NEW MIS Jan - 08_Weekly Urban PBR CO 10-04-09 to 16-04-09 2" xfId="2478"/>
    <cellStyle name="_pgvcl-costal_JND-5_JND-51_NEW MIS Jan - 08_Weekly Urban PBR CO 10-04-09 to 16-04-09 3" xfId="2479"/>
    <cellStyle name="_pgvcl-costal_JND-5_JND-51_NEW MIS Jan - 08_Weekly Urban PBR CO 10-04-09 to 16-04-09 4" xfId="2480"/>
    <cellStyle name="_pgvcl-costal_JND-5_JND-51_New MIS Sheets" xfId="2481"/>
    <cellStyle name="_pgvcl-costal_JND-5_JND-51_New MIS Sheets 2" xfId="2482"/>
    <cellStyle name="_pgvcl-costal_JND-5_JND-51_New MIS Sheets 3" xfId="2483"/>
    <cellStyle name="_pgvcl-costal_JND-5_JND-51_New MIS Sheets 4" xfId="2484"/>
    <cellStyle name="_pgvcl-costal_JND-5_JND-51_NEWMISFromJNDCircle-DEC07" xfId="2485"/>
    <cellStyle name="_pgvcl-costal_JND-5_JND-51_Other Points 01.07.09" xfId="26823"/>
    <cellStyle name="_pgvcl-costal_JND-5_JND-51_Other Points 16 04 09" xfId="26824"/>
    <cellStyle name="_pgvcl-costal_JND-5_JND-51_PBR" xfId="2486"/>
    <cellStyle name="_pgvcl-costal_JND-5_JND-51_PBR 2" xfId="2487"/>
    <cellStyle name="_pgvcl-costal_JND-5_JND-51_PBR 3" xfId="2488"/>
    <cellStyle name="_pgvcl-costal_JND-5_JND-51_PBR 4" xfId="2489"/>
    <cellStyle name="_pgvcl-costal_JND-5_JND-51_PBR CO_DAILY REPORT GIS - 20-01-09" xfId="2490"/>
    <cellStyle name="_pgvcl-costal_JND-5_JND-51_PBR CO_DAILY REPORT GIS - 20-01-09 2" xfId="2491"/>
    <cellStyle name="_pgvcl-costal_JND-5_JND-51_PBR CO_DAILY REPORT GIS - 20-01-09 3" xfId="2492"/>
    <cellStyle name="_pgvcl-costal_JND-5_JND-51_PBR CO_DAILY REPORT GIS - 20-01-09 4" xfId="2493"/>
    <cellStyle name="_pgvcl-costal_JND-5_JND-51_point 10 Accd Main file SEs Conf 11.02.08" xfId="26825"/>
    <cellStyle name="_pgvcl-costal_JND-5_JND-51_Point 14.a Transformers Failure" xfId="26826"/>
    <cellStyle name="_pgvcl-costal_JND-5_JND-51_Point 14.a Transformers Failure_JGY BM Cross FDR" xfId="26827"/>
    <cellStyle name="_pgvcl-costal_JND-5_JND-51_point 20. Accident" xfId="26828"/>
    <cellStyle name="_pgvcl-costal_JND-5_JND-51_point 20. Accident_JGY BM Cross FDR" xfId="26829"/>
    <cellStyle name="_pgvcl-costal_JND-5_JND-51_POWER FILED 17-08-09" xfId="2494"/>
    <cellStyle name="_pgvcl-costal_JND-5_JND-51_POWER FILED 17-08-09 2" xfId="2495"/>
    <cellStyle name="_pgvcl-costal_JND-5_JND-51_POWER FILED 17-08-09 3" xfId="2496"/>
    <cellStyle name="_pgvcl-costal_JND-5_JND-51_POWER FILED 17-08-09 4" xfId="2497"/>
    <cellStyle name="_pgvcl-costal_JND-5_JND-51_SE 14-05-09" xfId="2498"/>
    <cellStyle name="_pgvcl-costal_JND-5_JND-51_SE 14-05-09 2" xfId="2499"/>
    <cellStyle name="_pgvcl-costal_JND-5_JND-51_SE 14-05-09 3" xfId="2500"/>
    <cellStyle name="_pgvcl-costal_JND-5_JND-51_SE 14-05-09 4" xfId="2501"/>
    <cellStyle name="_pgvcl-costal_JND-5_JND-51_SE 14-05-09_JGY BM Cross FDR" xfId="26830"/>
    <cellStyle name="_pgvcl-costal_JND-5_JND-51_SEs Conf 16 06 09 Tech - 2 details" xfId="26831"/>
    <cellStyle name="_pgvcl-costal_JND-5_JND-51_SEs Conf. 14.12.2008" xfId="26832"/>
    <cellStyle name="_pgvcl-costal_JND-5_JND-51_SEs Conf. 14.12.2008_JGY BM Cross FDR" xfId="26833"/>
    <cellStyle name="_pgvcl-costal_JND-5_JND-51_Soft Copy of Tech-2" xfId="2502"/>
    <cellStyle name="_pgvcl-costal_JND-5_JND-51_Soft Copy of Tech-2 2" xfId="2503"/>
    <cellStyle name="_pgvcl-costal_JND-5_JND-51_Soft Copy of Tech-2 3" xfId="2504"/>
    <cellStyle name="_pgvcl-costal_JND-5_JND-51_Soft Copy of Tech-2 4" xfId="2505"/>
    <cellStyle name="_pgvcl-costal_JND-5_JND-51_SUMM Shreem-21-08-09" xfId="2506"/>
    <cellStyle name="_pgvcl-costal_JND-5_JND-51_SUMM Shreem-21-08-09 2" xfId="2507"/>
    <cellStyle name="_pgvcl-costal_JND-5_JND-51_SUMM Shreem-21-08-09 3" xfId="2508"/>
    <cellStyle name="_pgvcl-costal_JND-5_JND-51_SUMM Shreem-21-08-09 4" xfId="2509"/>
    <cellStyle name="_pgvcl-costal_JND-5_JND-51_T&amp;D August-08" xfId="2510"/>
    <cellStyle name="_pgvcl-costal_JND-5_JND-51_T&amp;D August-08 2" xfId="2511"/>
    <cellStyle name="_pgvcl-costal_JND-5_JND-51_T&amp;D August-08 3" xfId="2512"/>
    <cellStyle name="_pgvcl-costal_JND-5_JND-51_T&amp;D August-08 4" xfId="2513"/>
    <cellStyle name="_pgvcl-costal_JND-5_JND-51_T&amp;D Dec-08" xfId="2514"/>
    <cellStyle name="_pgvcl-costal_JND-5_JND-51_T&amp;D Dec-08 2" xfId="2515"/>
    <cellStyle name="_pgvcl-costal_JND-5_JND-51_T&amp;D Dec-08 3" xfId="2516"/>
    <cellStyle name="_pgvcl-costal_JND-5_JND-51_T&amp;D Dec-08 4" xfId="2517"/>
    <cellStyle name="_pgvcl-costal_JND-5_JND-51_T&amp;D July-08" xfId="2518"/>
    <cellStyle name="_pgvcl-costal_JND-5_JND-51_T&amp;D July-08 2" xfId="2519"/>
    <cellStyle name="_pgvcl-costal_JND-5_JND-51_T&amp;D July-08 3" xfId="2520"/>
    <cellStyle name="_pgvcl-costal_JND-5_JND-51_T&amp;D July-08 4" xfId="2521"/>
    <cellStyle name="_pgvcl-costal_JND-5_JND-51_T&amp;D MAR--09" xfId="2522"/>
    <cellStyle name="_pgvcl-costal_JND-5_JND-51_T&amp;D MAR--09 2" xfId="2523"/>
    <cellStyle name="_pgvcl-costal_JND-5_JND-51_T&amp;D MAR--09 3" xfId="2524"/>
    <cellStyle name="_pgvcl-costal_JND-5_JND-51_T&amp;D MAR--09 4" xfId="2525"/>
    <cellStyle name="_pgvcl-costal_JND-5_JND-51_t-2Other Points 14.05.09" xfId="26834"/>
    <cellStyle name="_pgvcl-costal_JND-5_JND-51_TECH-2 SOFT COPY" xfId="2526"/>
    <cellStyle name="_pgvcl-costal_JND-5_JND-51_TECH-2 SOFT COPY 2" xfId="2527"/>
    <cellStyle name="_pgvcl-costal_JND-5_JND-51_TECH-2 SOFT COPY 3" xfId="2528"/>
    <cellStyle name="_pgvcl-costal_JND-5_JND-51_TECH-2 SOFT COPY 4" xfId="2529"/>
    <cellStyle name="_pgvcl-costal_JND-5_JND-51_TRANSFORMER DETAIL." xfId="2530"/>
    <cellStyle name="_pgvcl-costal_JND-5_JND-51_TRANSFORMER DETAIL. 2" xfId="2531"/>
    <cellStyle name="_pgvcl-costal_JND-5_JND-51_TRANSFORMER DETAIL. 3" xfId="2532"/>
    <cellStyle name="_pgvcl-costal_JND-5_JND-51_TRANSFORMER DETAIL. 4" xfId="2533"/>
    <cellStyle name="_pgvcl-costal_JND-5_JND-51_Urban Weekly 8 MAY 09" xfId="2534"/>
    <cellStyle name="_pgvcl-costal_JND-5_JND-51_URBAN WEEKLY PBR CO" xfId="2535"/>
    <cellStyle name="_pgvcl-costal_JND-5_JND-51_URBAN WEEKLY PBR CO 2" xfId="2536"/>
    <cellStyle name="_pgvcl-costal_JND-5_JND-51_URBAN WEEKLY PBR CO 3" xfId="2537"/>
    <cellStyle name="_pgvcl-costal_JND-5_JND-51_URBAN WEEKLY PBR CO 4" xfId="2538"/>
    <cellStyle name="_pgvcl-costal_JND-5_JND-51_Weekly Urban PBR CO - 04-04-09 to 12-04-09" xfId="2539"/>
    <cellStyle name="_pgvcl-costal_JND-5_JND-51_Weekly Urban PBR CO - 04-04-09 to 12-04-09 2" xfId="2540"/>
    <cellStyle name="_pgvcl-costal_JND-5_JND-51_Weekly Urban PBR CO - 04-04-09 to 12-04-09 3" xfId="2541"/>
    <cellStyle name="_pgvcl-costal_JND-5_JND-51_Weekly Urban PBR CO - 04-04-09 to 12-04-09 4" xfId="2542"/>
    <cellStyle name="_pgvcl-costal_JND-5_JND-51_Weekly Urban PBR CO - 06-03-09 to 12-03-09" xfId="2543"/>
    <cellStyle name="_pgvcl-costal_JND-5_JND-51_Weekly Urban PBR CO - 06-03-09 to 12-03-09 2" xfId="2544"/>
    <cellStyle name="_pgvcl-costal_JND-5_JND-51_Weekly Urban PBR CO - 06-03-09 to 12-03-09 3" xfId="2545"/>
    <cellStyle name="_pgvcl-costal_JND-5_JND-51_Weekly Urban PBR CO - 06-03-09 to 12-03-09 4" xfId="2546"/>
    <cellStyle name="_pgvcl-costal_JND-5_JND-51_Weekly Urban PBR CO - 20-02-09 to 26-02-09" xfId="2547"/>
    <cellStyle name="_pgvcl-costal_JND-5_JND-51_Weekly Urban PBR CO - 20-02-09 to 26-02-09 2" xfId="2548"/>
    <cellStyle name="_pgvcl-costal_JND-5_JND-51_Weekly Urban PBR CO - 20-02-09 to 26-02-09 3" xfId="2549"/>
    <cellStyle name="_pgvcl-costal_JND-5_JND-51_Weekly Urban PBR CO - 20-02-09 to 26-02-09 4" xfId="2550"/>
    <cellStyle name="_pgvcl-costal_JND-5_JND-51_Weekly Urban PBR CO - 30-01-09 to 05-02-09" xfId="2551"/>
    <cellStyle name="_pgvcl-costal_JND-5_JND-51_Weekly Urban PBR CO - 30-01-09 to 05-02-09 2" xfId="2552"/>
    <cellStyle name="_pgvcl-costal_JND-5_JND-51_Weekly Urban PBR CO - 30-01-09 to 05-02-09 3" xfId="2553"/>
    <cellStyle name="_pgvcl-costal_JND-5_JND-51_Weekly Urban PBR CO - 30-01-09 to 05-02-09 4" xfId="2554"/>
    <cellStyle name="_pgvcl-costal_JND-5_JND-51_Weekly Urban PBR CO - 9-1-09 to 15.01.09" xfId="2555"/>
    <cellStyle name="_pgvcl-costal_JND-5_JND-51_Weekly Urban PBR CO - 9-1-09 to 15.01.09 2" xfId="2556"/>
    <cellStyle name="_pgvcl-costal_JND-5_JND-51_Weekly Urban PBR CO - 9-1-09 to 15.01.09 3" xfId="2557"/>
    <cellStyle name="_pgvcl-costal_JND-5_JND-51_Weekly Urban PBR CO - 9-1-09 to 15.01.09 4" xfId="2558"/>
    <cellStyle name="_pgvcl-costal_JND-5_JND-51_Weekly Urban PBR CO 01-05-09 to 07-05-09" xfId="2559"/>
    <cellStyle name="_pgvcl-costal_JND-5_JND-51_Weekly Urban PBR CO 01-05-09 to 07-05-09 2" xfId="2560"/>
    <cellStyle name="_pgvcl-costal_JND-5_JND-51_Weekly Urban PBR CO 01-05-09 to 07-05-09 3" xfId="2561"/>
    <cellStyle name="_pgvcl-costal_JND-5_JND-51_Weekly Urban PBR CO 01-05-09 to 07-05-09 4" xfId="2562"/>
    <cellStyle name="_pgvcl-costal_JND-5_JND-51_Weekly Urban PBR CO 10-04-09 to 16-04-09" xfId="2563"/>
    <cellStyle name="_pgvcl-costal_JND-5_JND-51_Weekly Urban PBR CO 10-04-09 to 16-04-09 2" xfId="2564"/>
    <cellStyle name="_pgvcl-costal_JND-5_JND-51_Weekly Urban PBR CO 10-04-09 to 16-04-09 3" xfId="2565"/>
    <cellStyle name="_pgvcl-costal_JND-5_JND-51_Weekly Urban PBR CO 10-04-09 to 16-04-09 4" xfId="2566"/>
    <cellStyle name="_pgvcl-costal_JND-5_JND-7" xfId="2567"/>
    <cellStyle name="_pgvcl-costal_JND-5_JND-7 2" xfId="2568"/>
    <cellStyle name="_pgvcl-costal_JND-5_JND-7 3" xfId="2569"/>
    <cellStyle name="_pgvcl-costal_JND-5_JND-7 4" xfId="2570"/>
    <cellStyle name="_pgvcl-costal_JND-5_JND-7_JGY BM Cross FDR" xfId="26835"/>
    <cellStyle name="_pgvcl-costal_JND-5_MIS" xfId="2571"/>
    <cellStyle name="_pgvcl-costal_JND-5_MIS Dec - 07" xfId="2572"/>
    <cellStyle name="_pgvcl-costal_JND-5_MIS Dec - 07_Book-DMTHL" xfId="2573"/>
    <cellStyle name="_pgvcl-costal_JND-5_MIS Dec - 07_Comparison" xfId="2574"/>
    <cellStyle name="_pgvcl-costal_JND-5_MIS Dec - 07_Comparison 2" xfId="2575"/>
    <cellStyle name="_pgvcl-costal_JND-5_MIS Dec - 07_Comparison 3" xfId="2576"/>
    <cellStyle name="_pgvcl-costal_JND-5_MIS Dec - 07_Comparison 4" xfId="2577"/>
    <cellStyle name="_pgvcl-costal_JND-5_MIS Dec - 07_Details of Selected Urban Feeder" xfId="2578"/>
    <cellStyle name="_pgvcl-costal_JND-5_MIS Dec - 07_Details of Selected Urban Feeder 2" xfId="2579"/>
    <cellStyle name="_pgvcl-costal_JND-5_MIS Dec - 07_Details of Selected Urban Feeder 3" xfId="2580"/>
    <cellStyle name="_pgvcl-costal_JND-5_MIS Dec - 07_Details of Selected Urban Feeder 4" xfId="2581"/>
    <cellStyle name="_pgvcl-costal_JND-5_MIS Dec - 07_DHTHL JAN-09" xfId="2582"/>
    <cellStyle name="_pgvcl-costal_JND-5_MIS Dec - 07_dnthl Feb-09" xfId="2583"/>
    <cellStyle name="_pgvcl-costal_JND-5_MIS Dec - 07_JGY BM Cross FDR" xfId="26836"/>
    <cellStyle name="_pgvcl-costal_JND-5_MIS Dec - 07_JGYssss" xfId="2584"/>
    <cellStyle name="_pgvcl-costal_JND-5_MIS Dec - 07_JGYssss 2" xfId="2585"/>
    <cellStyle name="_pgvcl-costal_JND-5_MIS Dec - 07_JGYssss 3" xfId="2586"/>
    <cellStyle name="_pgvcl-costal_JND-5_MIS Dec - 07_JGYssss 4" xfId="2587"/>
    <cellStyle name="_pgvcl-costal_JND-5_MIS Dec - 07_JND - 7 T3" xfId="2588"/>
    <cellStyle name="_pgvcl-costal_JND-5_MIS Dec - 07_JND T-3 MIS" xfId="2589"/>
    <cellStyle name="_pgvcl-costal_JND-5_MIS Dec - 07_JND-5 T3" xfId="2590"/>
    <cellStyle name="_pgvcl-costal_JND-5_MIS Dec - 07_New MIS Sheets" xfId="2591"/>
    <cellStyle name="_pgvcl-costal_JND-5_MIS Dec - 07_New MIS Sheets 2" xfId="2592"/>
    <cellStyle name="_pgvcl-costal_JND-5_MIS Dec - 07_New MIS Sheets 3" xfId="2593"/>
    <cellStyle name="_pgvcl-costal_JND-5_MIS Dec - 07_New MIS Sheets 4" xfId="2594"/>
    <cellStyle name="_pgvcl-costal_JND-5_MIS Dec - 07_PBR" xfId="2595"/>
    <cellStyle name="_pgvcl-costal_JND-5_MIS Dec - 07_PBR 2" xfId="2596"/>
    <cellStyle name="_pgvcl-costal_JND-5_MIS Dec - 07_PBR 3" xfId="2597"/>
    <cellStyle name="_pgvcl-costal_JND-5_MIS Dec - 07_PBR 4" xfId="2598"/>
    <cellStyle name="_pgvcl-costal_JND-5_MIS Dec - 07_PBR CO_DAILY REPORT GIS - 20-01-09" xfId="2599"/>
    <cellStyle name="_pgvcl-costal_JND-5_MIS Dec - 07_PBR CO_DAILY REPORT GIS - 20-01-09 2" xfId="2600"/>
    <cellStyle name="_pgvcl-costal_JND-5_MIS Dec - 07_PBR CO_DAILY REPORT GIS - 20-01-09 3" xfId="2601"/>
    <cellStyle name="_pgvcl-costal_JND-5_MIS Dec - 07_PBR CO_DAILY REPORT GIS - 20-01-09 4" xfId="2602"/>
    <cellStyle name="_pgvcl-costal_JND-5_MIS Dec - 07_T&amp;D August-08" xfId="2603"/>
    <cellStyle name="_pgvcl-costal_JND-5_MIS Dec - 07_T&amp;D August-08 2" xfId="2604"/>
    <cellStyle name="_pgvcl-costal_JND-5_MIS Dec - 07_T&amp;D August-08 3" xfId="2605"/>
    <cellStyle name="_pgvcl-costal_JND-5_MIS Dec - 07_T&amp;D August-08 4" xfId="2606"/>
    <cellStyle name="_pgvcl-costal_JND-5_MIS Dec - 07_T&amp;D Dec-08" xfId="2607"/>
    <cellStyle name="_pgvcl-costal_JND-5_MIS Dec - 07_T&amp;D Dec-08 2" xfId="2608"/>
    <cellStyle name="_pgvcl-costal_JND-5_MIS Dec - 07_T&amp;D Dec-08 3" xfId="2609"/>
    <cellStyle name="_pgvcl-costal_JND-5_MIS Dec - 07_T&amp;D Dec-08 4" xfId="2610"/>
    <cellStyle name="_pgvcl-costal_JND-5_MIS Dec - 07_T&amp;D July-08" xfId="2611"/>
    <cellStyle name="_pgvcl-costal_JND-5_MIS Dec - 07_T&amp;D July-08 2" xfId="2612"/>
    <cellStyle name="_pgvcl-costal_JND-5_MIS Dec - 07_T&amp;D July-08 3" xfId="2613"/>
    <cellStyle name="_pgvcl-costal_JND-5_MIS Dec - 07_T&amp;D July-08 4" xfId="2614"/>
    <cellStyle name="_pgvcl-costal_JND-5_MIS Dec - 07_T&amp;D MAR--09" xfId="2615"/>
    <cellStyle name="_pgvcl-costal_JND-5_MIS Dec - 07_T&amp;D MAR--09 2" xfId="2616"/>
    <cellStyle name="_pgvcl-costal_JND-5_MIS Dec - 07_T&amp;D MAR--09 3" xfId="2617"/>
    <cellStyle name="_pgvcl-costal_JND-5_MIS Dec - 07_T&amp;D MAR--09 4" xfId="2618"/>
    <cellStyle name="_pgvcl-costal_JND-5_MIS Dec - 07_Urban Weekly 8 MAY 09" xfId="2619"/>
    <cellStyle name="_pgvcl-costal_JND-5_MIS Dec - 07_URBAN WEEKLY PBR CO" xfId="2620"/>
    <cellStyle name="_pgvcl-costal_JND-5_MIS Dec - 07_URBAN WEEKLY PBR CO 2" xfId="2621"/>
    <cellStyle name="_pgvcl-costal_JND-5_MIS Dec - 07_URBAN WEEKLY PBR CO 3" xfId="2622"/>
    <cellStyle name="_pgvcl-costal_JND-5_MIS Dec - 07_URBAN WEEKLY PBR CO 4" xfId="2623"/>
    <cellStyle name="_pgvcl-costal_JND-5_MIS Dec - 07_Weekly Urban PBR CO - 04-04-09 to 12-04-09" xfId="2624"/>
    <cellStyle name="_pgvcl-costal_JND-5_MIS Dec - 07_Weekly Urban PBR CO - 04-04-09 to 12-04-09 2" xfId="2625"/>
    <cellStyle name="_pgvcl-costal_JND-5_MIS Dec - 07_Weekly Urban PBR CO - 04-04-09 to 12-04-09 3" xfId="2626"/>
    <cellStyle name="_pgvcl-costal_JND-5_MIS Dec - 07_Weekly Urban PBR CO - 04-04-09 to 12-04-09 4" xfId="2627"/>
    <cellStyle name="_pgvcl-costal_JND-5_MIS Dec - 07_Weekly Urban PBR CO - 06-03-09 to 12-03-09" xfId="2628"/>
    <cellStyle name="_pgvcl-costal_JND-5_MIS Dec - 07_Weekly Urban PBR CO - 06-03-09 to 12-03-09 2" xfId="2629"/>
    <cellStyle name="_pgvcl-costal_JND-5_MIS Dec - 07_Weekly Urban PBR CO - 06-03-09 to 12-03-09 3" xfId="2630"/>
    <cellStyle name="_pgvcl-costal_JND-5_MIS Dec - 07_Weekly Urban PBR CO - 06-03-09 to 12-03-09 4" xfId="2631"/>
    <cellStyle name="_pgvcl-costal_JND-5_MIS Dec - 07_Weekly Urban PBR CO - 20-02-09 to 26-02-09" xfId="2632"/>
    <cellStyle name="_pgvcl-costal_JND-5_MIS Dec - 07_Weekly Urban PBR CO - 20-02-09 to 26-02-09 2" xfId="2633"/>
    <cellStyle name="_pgvcl-costal_JND-5_MIS Dec - 07_Weekly Urban PBR CO - 20-02-09 to 26-02-09 3" xfId="2634"/>
    <cellStyle name="_pgvcl-costal_JND-5_MIS Dec - 07_Weekly Urban PBR CO - 20-02-09 to 26-02-09 4" xfId="2635"/>
    <cellStyle name="_pgvcl-costal_JND-5_MIS Dec - 07_Weekly Urban PBR CO - 30-01-09 to 05-02-09" xfId="2636"/>
    <cellStyle name="_pgvcl-costal_JND-5_MIS Dec - 07_Weekly Urban PBR CO - 30-01-09 to 05-02-09 2" xfId="2637"/>
    <cellStyle name="_pgvcl-costal_JND-5_MIS Dec - 07_Weekly Urban PBR CO - 30-01-09 to 05-02-09 3" xfId="2638"/>
    <cellStyle name="_pgvcl-costal_JND-5_MIS Dec - 07_Weekly Urban PBR CO - 30-01-09 to 05-02-09 4" xfId="2639"/>
    <cellStyle name="_pgvcl-costal_JND-5_MIS Dec - 07_Weekly Urban PBR CO - 9-1-09 to 15.01.09" xfId="2640"/>
    <cellStyle name="_pgvcl-costal_JND-5_MIS Dec - 07_Weekly Urban PBR CO - 9-1-09 to 15.01.09 2" xfId="2641"/>
    <cellStyle name="_pgvcl-costal_JND-5_MIS Dec - 07_Weekly Urban PBR CO - 9-1-09 to 15.01.09 3" xfId="2642"/>
    <cellStyle name="_pgvcl-costal_JND-5_MIS Dec - 07_Weekly Urban PBR CO - 9-1-09 to 15.01.09 4" xfId="2643"/>
    <cellStyle name="_pgvcl-costal_JND-5_MIS Dec - 07_Weekly Urban PBR CO 01-05-09 to 07-05-09" xfId="2644"/>
    <cellStyle name="_pgvcl-costal_JND-5_MIS Dec - 07_Weekly Urban PBR CO 01-05-09 to 07-05-09 2" xfId="2645"/>
    <cellStyle name="_pgvcl-costal_JND-5_MIS Dec - 07_Weekly Urban PBR CO 01-05-09 to 07-05-09 3" xfId="2646"/>
    <cellStyle name="_pgvcl-costal_JND-5_MIS Dec - 07_Weekly Urban PBR CO 01-05-09 to 07-05-09 4" xfId="2647"/>
    <cellStyle name="_pgvcl-costal_JND-5_MIS Dec - 07_Weekly Urban PBR CO 10-04-09 to 16-04-09" xfId="2648"/>
    <cellStyle name="_pgvcl-costal_JND-5_MIS Dec - 07_Weekly Urban PBR CO 10-04-09 to 16-04-09 2" xfId="2649"/>
    <cellStyle name="_pgvcl-costal_JND-5_MIS Dec - 07_Weekly Urban PBR CO 10-04-09 to 16-04-09 3" xfId="2650"/>
    <cellStyle name="_pgvcl-costal_JND-5_MIS Dec - 07_Weekly Urban PBR CO 10-04-09 to 16-04-09 4" xfId="2651"/>
    <cellStyle name="_pgvcl-costal_JND-5_MIS Jan - 08" xfId="2652"/>
    <cellStyle name="_pgvcl-costal_JND-5_MIS Jan - 08_Book-DMTHL" xfId="2653"/>
    <cellStyle name="_pgvcl-costal_JND-5_MIS Jan - 08_Comparison" xfId="2654"/>
    <cellStyle name="_pgvcl-costal_JND-5_MIS Jan - 08_Comparison 2" xfId="2655"/>
    <cellStyle name="_pgvcl-costal_JND-5_MIS Jan - 08_Comparison 3" xfId="2656"/>
    <cellStyle name="_pgvcl-costal_JND-5_MIS Jan - 08_Comparison 4" xfId="2657"/>
    <cellStyle name="_pgvcl-costal_JND-5_MIS Jan - 08_Details of Selected Urban Feeder" xfId="2658"/>
    <cellStyle name="_pgvcl-costal_JND-5_MIS Jan - 08_Details of Selected Urban Feeder 2" xfId="2659"/>
    <cellStyle name="_pgvcl-costal_JND-5_MIS Jan - 08_Details of Selected Urban Feeder 3" xfId="2660"/>
    <cellStyle name="_pgvcl-costal_JND-5_MIS Jan - 08_Details of Selected Urban Feeder 4" xfId="2661"/>
    <cellStyle name="_pgvcl-costal_JND-5_MIS Jan - 08_DHTHL JAN-09" xfId="2662"/>
    <cellStyle name="_pgvcl-costal_JND-5_MIS Jan - 08_dnthl Feb-09" xfId="2663"/>
    <cellStyle name="_pgvcl-costal_JND-5_MIS Jan - 08_JGY BM Cross FDR" xfId="26837"/>
    <cellStyle name="_pgvcl-costal_JND-5_MIS Jan - 08_JGYssss" xfId="2664"/>
    <cellStyle name="_pgvcl-costal_JND-5_MIS Jan - 08_JGYssss 2" xfId="2665"/>
    <cellStyle name="_pgvcl-costal_JND-5_MIS Jan - 08_JGYssss 3" xfId="2666"/>
    <cellStyle name="_pgvcl-costal_JND-5_MIS Jan - 08_JGYssss 4" xfId="2667"/>
    <cellStyle name="_pgvcl-costal_JND-5_MIS Jan - 08_New MIS Sheets" xfId="2668"/>
    <cellStyle name="_pgvcl-costal_JND-5_MIS Jan - 08_New MIS Sheets 2" xfId="2669"/>
    <cellStyle name="_pgvcl-costal_JND-5_MIS Jan - 08_New MIS Sheets 3" xfId="2670"/>
    <cellStyle name="_pgvcl-costal_JND-5_MIS Jan - 08_New MIS Sheets 4" xfId="2671"/>
    <cellStyle name="_pgvcl-costal_JND-5_MIS Jan - 08_PBR" xfId="2672"/>
    <cellStyle name="_pgvcl-costal_JND-5_MIS Jan - 08_PBR 2" xfId="2673"/>
    <cellStyle name="_pgvcl-costal_JND-5_MIS Jan - 08_PBR 3" xfId="2674"/>
    <cellStyle name="_pgvcl-costal_JND-5_MIS Jan - 08_PBR 4" xfId="2675"/>
    <cellStyle name="_pgvcl-costal_JND-5_MIS Jan - 08_PBR CO_DAILY REPORT GIS - 20-01-09" xfId="2676"/>
    <cellStyle name="_pgvcl-costal_JND-5_MIS Jan - 08_PBR CO_DAILY REPORT GIS - 20-01-09 2" xfId="2677"/>
    <cellStyle name="_pgvcl-costal_JND-5_MIS Jan - 08_PBR CO_DAILY REPORT GIS - 20-01-09 3" xfId="2678"/>
    <cellStyle name="_pgvcl-costal_JND-5_MIS Jan - 08_PBR CO_DAILY REPORT GIS - 20-01-09 4" xfId="2679"/>
    <cellStyle name="_pgvcl-costal_JND-5_MIS Jan - 08_T&amp;D August-08" xfId="2680"/>
    <cellStyle name="_pgvcl-costal_JND-5_MIS Jan - 08_T&amp;D August-08 2" xfId="2681"/>
    <cellStyle name="_pgvcl-costal_JND-5_MIS Jan - 08_T&amp;D August-08 3" xfId="2682"/>
    <cellStyle name="_pgvcl-costal_JND-5_MIS Jan - 08_T&amp;D August-08 4" xfId="2683"/>
    <cellStyle name="_pgvcl-costal_JND-5_MIS Jan - 08_T&amp;D Dec-08" xfId="2684"/>
    <cellStyle name="_pgvcl-costal_JND-5_MIS Jan - 08_T&amp;D Dec-08 2" xfId="2685"/>
    <cellStyle name="_pgvcl-costal_JND-5_MIS Jan - 08_T&amp;D Dec-08 3" xfId="2686"/>
    <cellStyle name="_pgvcl-costal_JND-5_MIS Jan - 08_T&amp;D Dec-08 4" xfId="2687"/>
    <cellStyle name="_pgvcl-costal_JND-5_MIS Jan - 08_T&amp;D July-08" xfId="2688"/>
    <cellStyle name="_pgvcl-costal_JND-5_MIS Jan - 08_T&amp;D July-08 2" xfId="2689"/>
    <cellStyle name="_pgvcl-costal_JND-5_MIS Jan - 08_T&amp;D July-08 3" xfId="2690"/>
    <cellStyle name="_pgvcl-costal_JND-5_MIS Jan - 08_T&amp;D July-08 4" xfId="2691"/>
    <cellStyle name="_pgvcl-costal_JND-5_MIS Jan - 08_T&amp;D MAR--09" xfId="2692"/>
    <cellStyle name="_pgvcl-costal_JND-5_MIS Jan - 08_T&amp;D MAR--09 2" xfId="2693"/>
    <cellStyle name="_pgvcl-costal_JND-5_MIS Jan - 08_T&amp;D MAR--09 3" xfId="2694"/>
    <cellStyle name="_pgvcl-costal_JND-5_MIS Jan - 08_T&amp;D MAR--09 4" xfId="2695"/>
    <cellStyle name="_pgvcl-costal_JND-5_MIS Jan - 08_Urban Weekly 8 MAY 09" xfId="2696"/>
    <cellStyle name="_pgvcl-costal_JND-5_MIS Jan - 08_URBAN WEEKLY PBR CO" xfId="2697"/>
    <cellStyle name="_pgvcl-costal_JND-5_MIS Jan - 08_URBAN WEEKLY PBR CO 2" xfId="2698"/>
    <cellStyle name="_pgvcl-costal_JND-5_MIS Jan - 08_URBAN WEEKLY PBR CO 3" xfId="2699"/>
    <cellStyle name="_pgvcl-costal_JND-5_MIS Jan - 08_URBAN WEEKLY PBR CO 4" xfId="2700"/>
    <cellStyle name="_pgvcl-costal_JND-5_MIS Jan - 08_Weekly Urban PBR CO - 04-04-09 to 12-04-09" xfId="2701"/>
    <cellStyle name="_pgvcl-costal_JND-5_MIS Jan - 08_Weekly Urban PBR CO - 04-04-09 to 12-04-09 2" xfId="2702"/>
    <cellStyle name="_pgvcl-costal_JND-5_MIS Jan - 08_Weekly Urban PBR CO - 04-04-09 to 12-04-09 3" xfId="2703"/>
    <cellStyle name="_pgvcl-costal_JND-5_MIS Jan - 08_Weekly Urban PBR CO - 04-04-09 to 12-04-09 4" xfId="2704"/>
    <cellStyle name="_pgvcl-costal_JND-5_MIS Jan - 08_Weekly Urban PBR CO - 06-03-09 to 12-03-09" xfId="2705"/>
    <cellStyle name="_pgvcl-costal_JND-5_MIS Jan - 08_Weekly Urban PBR CO - 06-03-09 to 12-03-09 2" xfId="2706"/>
    <cellStyle name="_pgvcl-costal_JND-5_MIS Jan - 08_Weekly Urban PBR CO - 06-03-09 to 12-03-09 3" xfId="2707"/>
    <cellStyle name="_pgvcl-costal_JND-5_MIS Jan - 08_Weekly Urban PBR CO - 06-03-09 to 12-03-09 4" xfId="2708"/>
    <cellStyle name="_pgvcl-costal_JND-5_MIS Jan - 08_Weekly Urban PBR CO - 20-02-09 to 26-02-09" xfId="2709"/>
    <cellStyle name="_pgvcl-costal_JND-5_MIS Jan - 08_Weekly Urban PBR CO - 20-02-09 to 26-02-09 2" xfId="2710"/>
    <cellStyle name="_pgvcl-costal_JND-5_MIS Jan - 08_Weekly Urban PBR CO - 20-02-09 to 26-02-09 3" xfId="2711"/>
    <cellStyle name="_pgvcl-costal_JND-5_MIS Jan - 08_Weekly Urban PBR CO - 20-02-09 to 26-02-09 4" xfId="2712"/>
    <cellStyle name="_pgvcl-costal_JND-5_MIS Jan - 08_Weekly Urban PBR CO - 30-01-09 to 05-02-09" xfId="2713"/>
    <cellStyle name="_pgvcl-costal_JND-5_MIS Jan - 08_Weekly Urban PBR CO - 30-01-09 to 05-02-09 2" xfId="2714"/>
    <cellStyle name="_pgvcl-costal_JND-5_MIS Jan - 08_Weekly Urban PBR CO - 30-01-09 to 05-02-09 3" xfId="2715"/>
    <cellStyle name="_pgvcl-costal_JND-5_MIS Jan - 08_Weekly Urban PBR CO - 30-01-09 to 05-02-09 4" xfId="2716"/>
    <cellStyle name="_pgvcl-costal_JND-5_MIS Jan - 08_Weekly Urban PBR CO - 9-1-09 to 15.01.09" xfId="2717"/>
    <cellStyle name="_pgvcl-costal_JND-5_MIS Jan - 08_Weekly Urban PBR CO - 9-1-09 to 15.01.09 2" xfId="2718"/>
    <cellStyle name="_pgvcl-costal_JND-5_MIS Jan - 08_Weekly Urban PBR CO - 9-1-09 to 15.01.09 3" xfId="2719"/>
    <cellStyle name="_pgvcl-costal_JND-5_MIS Jan - 08_Weekly Urban PBR CO - 9-1-09 to 15.01.09 4" xfId="2720"/>
    <cellStyle name="_pgvcl-costal_JND-5_MIS Jan - 08_Weekly Urban PBR CO 01-05-09 to 07-05-09" xfId="2721"/>
    <cellStyle name="_pgvcl-costal_JND-5_MIS Jan - 08_Weekly Urban PBR CO 01-05-09 to 07-05-09 2" xfId="2722"/>
    <cellStyle name="_pgvcl-costal_JND-5_MIS Jan - 08_Weekly Urban PBR CO 01-05-09 to 07-05-09 3" xfId="2723"/>
    <cellStyle name="_pgvcl-costal_JND-5_MIS Jan - 08_Weekly Urban PBR CO 01-05-09 to 07-05-09 4" xfId="2724"/>
    <cellStyle name="_pgvcl-costal_JND-5_MIS Jan - 08_Weekly Urban PBR CO 10-04-09 to 16-04-09" xfId="2725"/>
    <cellStyle name="_pgvcl-costal_JND-5_MIS Jan - 08_Weekly Urban PBR CO 10-04-09 to 16-04-09 2" xfId="2726"/>
    <cellStyle name="_pgvcl-costal_JND-5_MIS Jan - 08_Weekly Urban PBR CO 10-04-09 to 16-04-09 3" xfId="2727"/>
    <cellStyle name="_pgvcl-costal_JND-5_MIS Jan - 08_Weekly Urban PBR CO 10-04-09 to 16-04-09 4" xfId="2728"/>
    <cellStyle name="_pgvcl-costal_JND-5_MIS Nov - 07" xfId="2729"/>
    <cellStyle name="_pgvcl-costal_JND-5_MIS Summary Jan-08" xfId="2730"/>
    <cellStyle name="_pgvcl-costal_JND-5_MIS Summary Jan-08_Book-DMTHL" xfId="2731"/>
    <cellStyle name="_pgvcl-costal_JND-5_MIS Summary Jan-08_Comparison" xfId="2732"/>
    <cellStyle name="_pgvcl-costal_JND-5_MIS Summary Jan-08_Comparison 2" xfId="2733"/>
    <cellStyle name="_pgvcl-costal_JND-5_MIS Summary Jan-08_Comparison 3" xfId="2734"/>
    <cellStyle name="_pgvcl-costal_JND-5_MIS Summary Jan-08_Comparison 4" xfId="2735"/>
    <cellStyle name="_pgvcl-costal_JND-5_MIS Summary Jan-08_Details of Selected Urban Feeder" xfId="2736"/>
    <cellStyle name="_pgvcl-costal_JND-5_MIS Summary Jan-08_Details of Selected Urban Feeder 2" xfId="2737"/>
    <cellStyle name="_pgvcl-costal_JND-5_MIS Summary Jan-08_Details of Selected Urban Feeder 3" xfId="2738"/>
    <cellStyle name="_pgvcl-costal_JND-5_MIS Summary Jan-08_Details of Selected Urban Feeder 4" xfId="2739"/>
    <cellStyle name="_pgvcl-costal_JND-5_MIS Summary Jan-08_DHTHL JAN-09" xfId="2740"/>
    <cellStyle name="_pgvcl-costal_JND-5_MIS Summary Jan-08_dnthl Feb-09" xfId="2741"/>
    <cellStyle name="_pgvcl-costal_JND-5_MIS Summary Jan-08_JGY BM Cross FDR" xfId="26838"/>
    <cellStyle name="_pgvcl-costal_JND-5_MIS Summary Jan-08_JGYssss" xfId="2742"/>
    <cellStyle name="_pgvcl-costal_JND-5_MIS Summary Jan-08_JGYssss 2" xfId="2743"/>
    <cellStyle name="_pgvcl-costal_JND-5_MIS Summary Jan-08_JGYssss 3" xfId="2744"/>
    <cellStyle name="_pgvcl-costal_JND-5_MIS Summary Jan-08_JGYssss 4" xfId="2745"/>
    <cellStyle name="_pgvcl-costal_JND-5_MIS Summary Jan-08_New MIS Sheets" xfId="2746"/>
    <cellStyle name="_pgvcl-costal_JND-5_MIS Summary Jan-08_New MIS Sheets 2" xfId="2747"/>
    <cellStyle name="_pgvcl-costal_JND-5_MIS Summary Jan-08_New MIS Sheets 3" xfId="2748"/>
    <cellStyle name="_pgvcl-costal_JND-5_MIS Summary Jan-08_New MIS Sheets 4" xfId="2749"/>
    <cellStyle name="_pgvcl-costal_JND-5_MIS Summary Jan-08_PBR" xfId="2750"/>
    <cellStyle name="_pgvcl-costal_JND-5_MIS Summary Jan-08_PBR 2" xfId="2751"/>
    <cellStyle name="_pgvcl-costal_JND-5_MIS Summary Jan-08_PBR 3" xfId="2752"/>
    <cellStyle name="_pgvcl-costal_JND-5_MIS Summary Jan-08_PBR 4" xfId="2753"/>
    <cellStyle name="_pgvcl-costal_JND-5_MIS Summary Jan-08_PBR CO_DAILY REPORT GIS - 20-01-09" xfId="2754"/>
    <cellStyle name="_pgvcl-costal_JND-5_MIS Summary Jan-08_PBR CO_DAILY REPORT GIS - 20-01-09 2" xfId="2755"/>
    <cellStyle name="_pgvcl-costal_JND-5_MIS Summary Jan-08_PBR CO_DAILY REPORT GIS - 20-01-09 3" xfId="2756"/>
    <cellStyle name="_pgvcl-costal_JND-5_MIS Summary Jan-08_PBR CO_DAILY REPORT GIS - 20-01-09 4" xfId="2757"/>
    <cellStyle name="_pgvcl-costal_JND-5_MIS Summary Jan-08_T&amp;D August-08" xfId="2758"/>
    <cellStyle name="_pgvcl-costal_JND-5_MIS Summary Jan-08_T&amp;D August-08 2" xfId="2759"/>
    <cellStyle name="_pgvcl-costal_JND-5_MIS Summary Jan-08_T&amp;D August-08 3" xfId="2760"/>
    <cellStyle name="_pgvcl-costal_JND-5_MIS Summary Jan-08_T&amp;D August-08 4" xfId="2761"/>
    <cellStyle name="_pgvcl-costal_JND-5_MIS Summary Jan-08_T&amp;D Dec-08" xfId="2762"/>
    <cellStyle name="_pgvcl-costal_JND-5_MIS Summary Jan-08_T&amp;D Dec-08 2" xfId="2763"/>
    <cellStyle name="_pgvcl-costal_JND-5_MIS Summary Jan-08_T&amp;D Dec-08 3" xfId="2764"/>
    <cellStyle name="_pgvcl-costal_JND-5_MIS Summary Jan-08_T&amp;D Dec-08 4" xfId="2765"/>
    <cellStyle name="_pgvcl-costal_JND-5_MIS Summary Jan-08_T&amp;D July-08" xfId="2766"/>
    <cellStyle name="_pgvcl-costal_JND-5_MIS Summary Jan-08_T&amp;D July-08 2" xfId="2767"/>
    <cellStyle name="_pgvcl-costal_JND-5_MIS Summary Jan-08_T&amp;D July-08 3" xfId="2768"/>
    <cellStyle name="_pgvcl-costal_JND-5_MIS Summary Jan-08_T&amp;D July-08 4" xfId="2769"/>
    <cellStyle name="_pgvcl-costal_JND-5_MIS Summary Jan-08_T&amp;D MAR--09" xfId="2770"/>
    <cellStyle name="_pgvcl-costal_JND-5_MIS Summary Jan-08_T&amp;D MAR--09 2" xfId="2771"/>
    <cellStyle name="_pgvcl-costal_JND-5_MIS Summary Jan-08_T&amp;D MAR--09 3" xfId="2772"/>
    <cellStyle name="_pgvcl-costal_JND-5_MIS Summary Jan-08_T&amp;D MAR--09 4" xfId="2773"/>
    <cellStyle name="_pgvcl-costal_JND-5_MIS Summary Jan-08_Urban Weekly 8 MAY 09" xfId="2774"/>
    <cellStyle name="_pgvcl-costal_JND-5_MIS Summary Jan-08_URBAN WEEKLY PBR CO" xfId="2775"/>
    <cellStyle name="_pgvcl-costal_JND-5_MIS Summary Jan-08_URBAN WEEKLY PBR CO 2" xfId="2776"/>
    <cellStyle name="_pgvcl-costal_JND-5_MIS Summary Jan-08_URBAN WEEKLY PBR CO 3" xfId="2777"/>
    <cellStyle name="_pgvcl-costal_JND-5_MIS Summary Jan-08_URBAN WEEKLY PBR CO 4" xfId="2778"/>
    <cellStyle name="_pgvcl-costal_JND-5_MIS Summary Jan-08_Weekly Urban PBR CO - 04-04-09 to 12-04-09" xfId="2779"/>
    <cellStyle name="_pgvcl-costal_JND-5_MIS Summary Jan-08_Weekly Urban PBR CO - 04-04-09 to 12-04-09 2" xfId="2780"/>
    <cellStyle name="_pgvcl-costal_JND-5_MIS Summary Jan-08_Weekly Urban PBR CO - 04-04-09 to 12-04-09 3" xfId="2781"/>
    <cellStyle name="_pgvcl-costal_JND-5_MIS Summary Jan-08_Weekly Urban PBR CO - 04-04-09 to 12-04-09 4" xfId="2782"/>
    <cellStyle name="_pgvcl-costal_JND-5_MIS Summary Jan-08_Weekly Urban PBR CO - 06-03-09 to 12-03-09" xfId="2783"/>
    <cellStyle name="_pgvcl-costal_JND-5_MIS Summary Jan-08_Weekly Urban PBR CO - 06-03-09 to 12-03-09 2" xfId="2784"/>
    <cellStyle name="_pgvcl-costal_JND-5_MIS Summary Jan-08_Weekly Urban PBR CO - 06-03-09 to 12-03-09 3" xfId="2785"/>
    <cellStyle name="_pgvcl-costal_JND-5_MIS Summary Jan-08_Weekly Urban PBR CO - 06-03-09 to 12-03-09 4" xfId="2786"/>
    <cellStyle name="_pgvcl-costal_JND-5_MIS Summary Jan-08_Weekly Urban PBR CO - 20-02-09 to 26-02-09" xfId="2787"/>
    <cellStyle name="_pgvcl-costal_JND-5_MIS Summary Jan-08_Weekly Urban PBR CO - 20-02-09 to 26-02-09 2" xfId="2788"/>
    <cellStyle name="_pgvcl-costal_JND-5_MIS Summary Jan-08_Weekly Urban PBR CO - 20-02-09 to 26-02-09 3" xfId="2789"/>
    <cellStyle name="_pgvcl-costal_JND-5_MIS Summary Jan-08_Weekly Urban PBR CO - 20-02-09 to 26-02-09 4" xfId="2790"/>
    <cellStyle name="_pgvcl-costal_JND-5_MIS Summary Jan-08_Weekly Urban PBR CO - 30-01-09 to 05-02-09" xfId="2791"/>
    <cellStyle name="_pgvcl-costal_JND-5_MIS Summary Jan-08_Weekly Urban PBR CO - 30-01-09 to 05-02-09 2" xfId="2792"/>
    <cellStyle name="_pgvcl-costal_JND-5_MIS Summary Jan-08_Weekly Urban PBR CO - 30-01-09 to 05-02-09 3" xfId="2793"/>
    <cellStyle name="_pgvcl-costal_JND-5_MIS Summary Jan-08_Weekly Urban PBR CO - 30-01-09 to 05-02-09 4" xfId="2794"/>
    <cellStyle name="_pgvcl-costal_JND-5_MIS Summary Jan-08_Weekly Urban PBR CO - 9-1-09 to 15.01.09" xfId="2795"/>
    <cellStyle name="_pgvcl-costal_JND-5_MIS Summary Jan-08_Weekly Urban PBR CO - 9-1-09 to 15.01.09 2" xfId="2796"/>
    <cellStyle name="_pgvcl-costal_JND-5_MIS Summary Jan-08_Weekly Urban PBR CO - 9-1-09 to 15.01.09 3" xfId="2797"/>
    <cellStyle name="_pgvcl-costal_JND-5_MIS Summary Jan-08_Weekly Urban PBR CO - 9-1-09 to 15.01.09 4" xfId="2798"/>
    <cellStyle name="_pgvcl-costal_JND-5_MIS Summary Jan-08_Weekly Urban PBR CO 01-05-09 to 07-05-09" xfId="2799"/>
    <cellStyle name="_pgvcl-costal_JND-5_MIS Summary Jan-08_Weekly Urban PBR CO 01-05-09 to 07-05-09 2" xfId="2800"/>
    <cellStyle name="_pgvcl-costal_JND-5_MIS Summary Jan-08_Weekly Urban PBR CO 01-05-09 to 07-05-09 3" xfId="2801"/>
    <cellStyle name="_pgvcl-costal_JND-5_MIS Summary Jan-08_Weekly Urban PBR CO 01-05-09 to 07-05-09 4" xfId="2802"/>
    <cellStyle name="_pgvcl-costal_JND-5_MIS Summary Jan-08_Weekly Urban PBR CO 10-04-09 to 16-04-09" xfId="2803"/>
    <cellStyle name="_pgvcl-costal_JND-5_MIS Summary Jan-08_Weekly Urban PBR CO 10-04-09 to 16-04-09 2" xfId="2804"/>
    <cellStyle name="_pgvcl-costal_JND-5_MIS Summary Jan-08_Weekly Urban PBR CO 10-04-09 to 16-04-09 3" xfId="2805"/>
    <cellStyle name="_pgvcl-costal_JND-5_MIS Summary Jan-08_Weekly Urban PBR CO 10-04-09 to 16-04-09 4" xfId="2806"/>
    <cellStyle name="_pgvcl-costal_JND-5_MIS_Book-DMTHL" xfId="2807"/>
    <cellStyle name="_pgvcl-costal_JND-5_MIS_Comparison" xfId="2808"/>
    <cellStyle name="_pgvcl-costal_JND-5_MIS_Comparison 2" xfId="2809"/>
    <cellStyle name="_pgvcl-costal_JND-5_MIS_Comparison 3" xfId="2810"/>
    <cellStyle name="_pgvcl-costal_JND-5_MIS_Comparison 4" xfId="2811"/>
    <cellStyle name="_pgvcl-costal_JND-5_MIS_Details of Selected Urban Feeder" xfId="2812"/>
    <cellStyle name="_pgvcl-costal_JND-5_MIS_Details of Selected Urban Feeder 2" xfId="2813"/>
    <cellStyle name="_pgvcl-costal_JND-5_MIS_Details of Selected Urban Feeder 3" xfId="2814"/>
    <cellStyle name="_pgvcl-costal_JND-5_MIS_Details of Selected Urban Feeder 4" xfId="2815"/>
    <cellStyle name="_pgvcl-costal_JND-5_MIS_DHTHL JAN-09" xfId="2816"/>
    <cellStyle name="_pgvcl-costal_JND-5_MIS_dnthl Feb-09" xfId="2817"/>
    <cellStyle name="_pgvcl-costal_JND-5_MIS_JGY BM Cross FDR" xfId="26839"/>
    <cellStyle name="_pgvcl-costal_JND-5_MIS_JGYssss" xfId="2818"/>
    <cellStyle name="_pgvcl-costal_JND-5_MIS_JGYssss 2" xfId="2819"/>
    <cellStyle name="_pgvcl-costal_JND-5_MIS_JGYssss 3" xfId="2820"/>
    <cellStyle name="_pgvcl-costal_JND-5_MIS_JGYssss 4" xfId="2821"/>
    <cellStyle name="_pgvcl-costal_JND-5_MIS_JND - 7 T3" xfId="2822"/>
    <cellStyle name="_pgvcl-costal_JND-5_MIS_JND T-3 MIS" xfId="2823"/>
    <cellStyle name="_pgvcl-costal_JND-5_MIS_JND-5 T3" xfId="2824"/>
    <cellStyle name="_pgvcl-costal_JND-5_MIS_New MIS Sheets" xfId="2825"/>
    <cellStyle name="_pgvcl-costal_JND-5_MIS_New MIS Sheets 2" xfId="2826"/>
    <cellStyle name="_pgvcl-costal_JND-5_MIS_New MIS Sheets 3" xfId="2827"/>
    <cellStyle name="_pgvcl-costal_JND-5_MIS_New MIS Sheets 4" xfId="2828"/>
    <cellStyle name="_pgvcl-costal_JND-5_MIS_PBR" xfId="2829"/>
    <cellStyle name="_pgvcl-costal_JND-5_MIS_PBR 2" xfId="2830"/>
    <cellStyle name="_pgvcl-costal_JND-5_MIS_PBR 3" xfId="2831"/>
    <cellStyle name="_pgvcl-costal_JND-5_MIS_PBR 4" xfId="2832"/>
    <cellStyle name="_pgvcl-costal_JND-5_MIS_PBR CO_DAILY REPORT GIS - 20-01-09" xfId="2833"/>
    <cellStyle name="_pgvcl-costal_JND-5_MIS_PBR CO_DAILY REPORT GIS - 20-01-09 2" xfId="2834"/>
    <cellStyle name="_pgvcl-costal_JND-5_MIS_PBR CO_DAILY REPORT GIS - 20-01-09 3" xfId="2835"/>
    <cellStyle name="_pgvcl-costal_JND-5_MIS_PBR CO_DAILY REPORT GIS - 20-01-09 4" xfId="2836"/>
    <cellStyle name="_pgvcl-costal_JND-5_MIS_T&amp;D August-08" xfId="2837"/>
    <cellStyle name="_pgvcl-costal_JND-5_MIS_T&amp;D August-08 2" xfId="2838"/>
    <cellStyle name="_pgvcl-costal_JND-5_MIS_T&amp;D August-08 3" xfId="2839"/>
    <cellStyle name="_pgvcl-costal_JND-5_MIS_T&amp;D August-08 4" xfId="2840"/>
    <cellStyle name="_pgvcl-costal_JND-5_MIS_T&amp;D Dec-08" xfId="2841"/>
    <cellStyle name="_pgvcl-costal_JND-5_MIS_T&amp;D Dec-08 2" xfId="2842"/>
    <cellStyle name="_pgvcl-costal_JND-5_MIS_T&amp;D Dec-08 3" xfId="2843"/>
    <cellStyle name="_pgvcl-costal_JND-5_MIS_T&amp;D Dec-08 4" xfId="2844"/>
    <cellStyle name="_pgvcl-costal_JND-5_MIS_T&amp;D July-08" xfId="2845"/>
    <cellStyle name="_pgvcl-costal_JND-5_MIS_T&amp;D July-08 2" xfId="2846"/>
    <cellStyle name="_pgvcl-costal_JND-5_MIS_T&amp;D July-08 3" xfId="2847"/>
    <cellStyle name="_pgvcl-costal_JND-5_MIS_T&amp;D July-08 4" xfId="2848"/>
    <cellStyle name="_pgvcl-costal_JND-5_MIS_T&amp;D MAR--09" xfId="2849"/>
    <cellStyle name="_pgvcl-costal_JND-5_MIS_T&amp;D MAR--09 2" xfId="2850"/>
    <cellStyle name="_pgvcl-costal_JND-5_MIS_T&amp;D MAR--09 3" xfId="2851"/>
    <cellStyle name="_pgvcl-costal_JND-5_MIS_T&amp;D MAR--09 4" xfId="2852"/>
    <cellStyle name="_pgvcl-costal_JND-5_MIS_Urban Weekly 8 MAY 09" xfId="2853"/>
    <cellStyle name="_pgvcl-costal_JND-5_MIS_URBAN WEEKLY PBR CO" xfId="2854"/>
    <cellStyle name="_pgvcl-costal_JND-5_MIS_URBAN WEEKLY PBR CO 2" xfId="2855"/>
    <cellStyle name="_pgvcl-costal_JND-5_MIS_URBAN WEEKLY PBR CO 3" xfId="2856"/>
    <cellStyle name="_pgvcl-costal_JND-5_MIS_URBAN WEEKLY PBR CO 4" xfId="2857"/>
    <cellStyle name="_pgvcl-costal_JND-5_MIS_Weekly Urban PBR CO - 04-04-09 to 12-04-09" xfId="2858"/>
    <cellStyle name="_pgvcl-costal_JND-5_MIS_Weekly Urban PBR CO - 04-04-09 to 12-04-09 2" xfId="2859"/>
    <cellStyle name="_pgvcl-costal_JND-5_MIS_Weekly Urban PBR CO - 04-04-09 to 12-04-09 3" xfId="2860"/>
    <cellStyle name="_pgvcl-costal_JND-5_MIS_Weekly Urban PBR CO - 04-04-09 to 12-04-09 4" xfId="2861"/>
    <cellStyle name="_pgvcl-costal_JND-5_MIS_Weekly Urban PBR CO - 06-03-09 to 12-03-09" xfId="2862"/>
    <cellStyle name="_pgvcl-costal_JND-5_MIS_Weekly Urban PBR CO - 06-03-09 to 12-03-09 2" xfId="2863"/>
    <cellStyle name="_pgvcl-costal_JND-5_MIS_Weekly Urban PBR CO - 06-03-09 to 12-03-09 3" xfId="2864"/>
    <cellStyle name="_pgvcl-costal_JND-5_MIS_Weekly Urban PBR CO - 06-03-09 to 12-03-09 4" xfId="2865"/>
    <cellStyle name="_pgvcl-costal_JND-5_MIS_Weekly Urban PBR CO - 20-02-09 to 26-02-09" xfId="2866"/>
    <cellStyle name="_pgvcl-costal_JND-5_MIS_Weekly Urban PBR CO - 20-02-09 to 26-02-09 2" xfId="2867"/>
    <cellStyle name="_pgvcl-costal_JND-5_MIS_Weekly Urban PBR CO - 20-02-09 to 26-02-09 3" xfId="2868"/>
    <cellStyle name="_pgvcl-costal_JND-5_MIS_Weekly Urban PBR CO - 20-02-09 to 26-02-09 4" xfId="2869"/>
    <cellStyle name="_pgvcl-costal_JND-5_MIS_Weekly Urban PBR CO - 30-01-09 to 05-02-09" xfId="2870"/>
    <cellStyle name="_pgvcl-costal_JND-5_MIS_Weekly Urban PBR CO - 30-01-09 to 05-02-09 2" xfId="2871"/>
    <cellStyle name="_pgvcl-costal_JND-5_MIS_Weekly Urban PBR CO - 30-01-09 to 05-02-09 3" xfId="2872"/>
    <cellStyle name="_pgvcl-costal_JND-5_MIS_Weekly Urban PBR CO - 30-01-09 to 05-02-09 4" xfId="2873"/>
    <cellStyle name="_pgvcl-costal_JND-5_MIS_Weekly Urban PBR CO - 9-1-09 to 15.01.09" xfId="2874"/>
    <cellStyle name="_pgvcl-costal_JND-5_MIS_Weekly Urban PBR CO - 9-1-09 to 15.01.09 2" xfId="2875"/>
    <cellStyle name="_pgvcl-costal_JND-5_MIS_Weekly Urban PBR CO - 9-1-09 to 15.01.09 3" xfId="2876"/>
    <cellStyle name="_pgvcl-costal_JND-5_MIS_Weekly Urban PBR CO - 9-1-09 to 15.01.09 4" xfId="2877"/>
    <cellStyle name="_pgvcl-costal_JND-5_MIS_Weekly Urban PBR CO 01-05-09 to 07-05-09" xfId="2878"/>
    <cellStyle name="_pgvcl-costal_JND-5_MIS_Weekly Urban PBR CO 01-05-09 to 07-05-09 2" xfId="2879"/>
    <cellStyle name="_pgvcl-costal_JND-5_MIS_Weekly Urban PBR CO 01-05-09 to 07-05-09 3" xfId="2880"/>
    <cellStyle name="_pgvcl-costal_JND-5_MIS_Weekly Urban PBR CO 01-05-09 to 07-05-09 4" xfId="2881"/>
    <cellStyle name="_pgvcl-costal_JND-5_MIS_Weekly Urban PBR CO 10-04-09 to 16-04-09" xfId="2882"/>
    <cellStyle name="_pgvcl-costal_JND-5_MIS_Weekly Urban PBR CO 10-04-09 to 16-04-09 2" xfId="2883"/>
    <cellStyle name="_pgvcl-costal_JND-5_MIS_Weekly Urban PBR CO 10-04-09 to 16-04-09 3" xfId="2884"/>
    <cellStyle name="_pgvcl-costal_JND-5_MIS_Weekly Urban PBR CO 10-04-09 to 16-04-09 4" xfId="2885"/>
    <cellStyle name="_pgvcl-costal_JND-5_NEW MIS From JND Circle" xfId="2886"/>
    <cellStyle name="_pgvcl-costal_JND-5_NEW MIS From JND Circle_Book-DMTHL" xfId="2887"/>
    <cellStyle name="_pgvcl-costal_JND-5_NEW MIS From JND Circle_Comparison" xfId="2888"/>
    <cellStyle name="_pgvcl-costal_JND-5_NEW MIS From JND Circle_Comparison 2" xfId="2889"/>
    <cellStyle name="_pgvcl-costal_JND-5_NEW MIS From JND Circle_Comparison 3" xfId="2890"/>
    <cellStyle name="_pgvcl-costal_JND-5_NEW MIS From JND Circle_Comparison 4" xfId="2891"/>
    <cellStyle name="_pgvcl-costal_JND-5_NEW MIS From JND Circle_Details of Selected Urban Feeder" xfId="2892"/>
    <cellStyle name="_pgvcl-costal_JND-5_NEW MIS From JND Circle_Details of Selected Urban Feeder 2" xfId="2893"/>
    <cellStyle name="_pgvcl-costal_JND-5_NEW MIS From JND Circle_Details of Selected Urban Feeder 3" xfId="2894"/>
    <cellStyle name="_pgvcl-costal_JND-5_NEW MIS From JND Circle_Details of Selected Urban Feeder 4" xfId="2895"/>
    <cellStyle name="_pgvcl-costal_JND-5_NEW MIS From JND Circle_DHTHL JAN-09" xfId="2896"/>
    <cellStyle name="_pgvcl-costal_JND-5_NEW MIS From JND Circle_dnthl Feb-09" xfId="2897"/>
    <cellStyle name="_pgvcl-costal_JND-5_NEW MIS From JND Circle_JGY BM Cross FDR" xfId="26840"/>
    <cellStyle name="_pgvcl-costal_JND-5_NEW MIS From JND Circle_JGYssss" xfId="2898"/>
    <cellStyle name="_pgvcl-costal_JND-5_NEW MIS From JND Circle_JGYssss 2" xfId="2899"/>
    <cellStyle name="_pgvcl-costal_JND-5_NEW MIS From JND Circle_JGYssss 3" xfId="2900"/>
    <cellStyle name="_pgvcl-costal_JND-5_NEW MIS From JND Circle_JGYssss 4" xfId="2901"/>
    <cellStyle name="_pgvcl-costal_JND-5_NEW MIS From JND Circle_JND - 5" xfId="2902"/>
    <cellStyle name="_pgvcl-costal_JND-5_NEW MIS From JND Circle_JND - 5_Book-DMTHL" xfId="2903"/>
    <cellStyle name="_pgvcl-costal_JND-5_NEW MIS From JND Circle_JND - 5_Comparison" xfId="2904"/>
    <cellStyle name="_pgvcl-costal_JND-5_NEW MIS From JND Circle_JND - 5_Comparison 2" xfId="2905"/>
    <cellStyle name="_pgvcl-costal_JND-5_NEW MIS From JND Circle_JND - 5_Comparison 3" xfId="2906"/>
    <cellStyle name="_pgvcl-costal_JND-5_NEW MIS From JND Circle_JND - 5_Comparison 4" xfId="2907"/>
    <cellStyle name="_pgvcl-costal_JND-5_NEW MIS From JND Circle_JND - 5_Details of Selected Urban Feeder" xfId="2908"/>
    <cellStyle name="_pgvcl-costal_JND-5_NEW MIS From JND Circle_JND - 5_Details of Selected Urban Feeder 2" xfId="2909"/>
    <cellStyle name="_pgvcl-costal_JND-5_NEW MIS From JND Circle_JND - 5_Details of Selected Urban Feeder 3" xfId="2910"/>
    <cellStyle name="_pgvcl-costal_JND-5_NEW MIS From JND Circle_JND - 5_Details of Selected Urban Feeder 4" xfId="2911"/>
    <cellStyle name="_pgvcl-costal_JND-5_NEW MIS From JND Circle_JND - 5_DHTHL JAN-09" xfId="2912"/>
    <cellStyle name="_pgvcl-costal_JND-5_NEW MIS From JND Circle_JND - 5_dnthl Feb-09" xfId="2913"/>
    <cellStyle name="_pgvcl-costal_JND-5_NEW MIS From JND Circle_JND - 5_JGY BM Cross FDR" xfId="26841"/>
    <cellStyle name="_pgvcl-costal_JND-5_NEW MIS From JND Circle_JND - 5_JGYssss" xfId="2914"/>
    <cellStyle name="_pgvcl-costal_JND-5_NEW MIS From JND Circle_JND - 5_JGYssss 2" xfId="2915"/>
    <cellStyle name="_pgvcl-costal_JND-5_NEW MIS From JND Circle_JND - 5_JGYssss 3" xfId="2916"/>
    <cellStyle name="_pgvcl-costal_JND-5_NEW MIS From JND Circle_JND - 5_JGYssss 4" xfId="2917"/>
    <cellStyle name="_pgvcl-costal_JND-5_NEW MIS From JND Circle_JND - 5_New MIS Sheets" xfId="2918"/>
    <cellStyle name="_pgvcl-costal_JND-5_NEW MIS From JND Circle_JND - 5_New MIS Sheets 2" xfId="2919"/>
    <cellStyle name="_pgvcl-costal_JND-5_NEW MIS From JND Circle_JND - 5_New MIS Sheets 3" xfId="2920"/>
    <cellStyle name="_pgvcl-costal_JND-5_NEW MIS From JND Circle_JND - 5_New MIS Sheets 4" xfId="2921"/>
    <cellStyle name="_pgvcl-costal_JND-5_NEW MIS From JND Circle_JND - 5_PBR" xfId="2922"/>
    <cellStyle name="_pgvcl-costal_JND-5_NEW MIS From JND Circle_JND - 5_PBR 2" xfId="2923"/>
    <cellStyle name="_pgvcl-costal_JND-5_NEW MIS From JND Circle_JND - 5_PBR 3" xfId="2924"/>
    <cellStyle name="_pgvcl-costal_JND-5_NEW MIS From JND Circle_JND - 5_PBR 4" xfId="2925"/>
    <cellStyle name="_pgvcl-costal_JND-5_NEW MIS From JND Circle_JND - 5_PBR CO_DAILY REPORT GIS - 20-01-09" xfId="2926"/>
    <cellStyle name="_pgvcl-costal_JND-5_NEW MIS From JND Circle_JND - 5_PBR CO_DAILY REPORT GIS - 20-01-09 2" xfId="2927"/>
    <cellStyle name="_pgvcl-costal_JND-5_NEW MIS From JND Circle_JND - 5_PBR CO_DAILY REPORT GIS - 20-01-09 3" xfId="2928"/>
    <cellStyle name="_pgvcl-costal_JND-5_NEW MIS From JND Circle_JND - 5_PBR CO_DAILY REPORT GIS - 20-01-09 4" xfId="2929"/>
    <cellStyle name="_pgvcl-costal_JND-5_NEW MIS From JND Circle_JND - 5_T&amp;D August-08" xfId="2930"/>
    <cellStyle name="_pgvcl-costal_JND-5_NEW MIS From JND Circle_JND - 5_T&amp;D August-08 2" xfId="2931"/>
    <cellStyle name="_pgvcl-costal_JND-5_NEW MIS From JND Circle_JND - 5_T&amp;D August-08 3" xfId="2932"/>
    <cellStyle name="_pgvcl-costal_JND-5_NEW MIS From JND Circle_JND - 5_T&amp;D August-08 4" xfId="2933"/>
    <cellStyle name="_pgvcl-costal_JND-5_NEW MIS From JND Circle_JND - 5_T&amp;D Dec-08" xfId="2934"/>
    <cellStyle name="_pgvcl-costal_JND-5_NEW MIS From JND Circle_JND - 5_T&amp;D Dec-08 2" xfId="2935"/>
    <cellStyle name="_pgvcl-costal_JND-5_NEW MIS From JND Circle_JND - 5_T&amp;D Dec-08 3" xfId="2936"/>
    <cellStyle name="_pgvcl-costal_JND-5_NEW MIS From JND Circle_JND - 5_T&amp;D Dec-08 4" xfId="2937"/>
    <cellStyle name="_pgvcl-costal_JND-5_NEW MIS From JND Circle_JND - 5_T&amp;D July-08" xfId="2938"/>
    <cellStyle name="_pgvcl-costal_JND-5_NEW MIS From JND Circle_JND - 5_T&amp;D July-08 2" xfId="2939"/>
    <cellStyle name="_pgvcl-costal_JND-5_NEW MIS From JND Circle_JND - 5_T&amp;D July-08 3" xfId="2940"/>
    <cellStyle name="_pgvcl-costal_JND-5_NEW MIS From JND Circle_JND - 5_T&amp;D July-08 4" xfId="2941"/>
    <cellStyle name="_pgvcl-costal_JND-5_NEW MIS From JND Circle_JND - 5_T&amp;D MAR--09" xfId="2942"/>
    <cellStyle name="_pgvcl-costal_JND-5_NEW MIS From JND Circle_JND - 5_T&amp;D MAR--09 2" xfId="2943"/>
    <cellStyle name="_pgvcl-costal_JND-5_NEW MIS From JND Circle_JND - 5_T&amp;D MAR--09 3" xfId="2944"/>
    <cellStyle name="_pgvcl-costal_JND-5_NEW MIS From JND Circle_JND - 5_T&amp;D MAR--09 4" xfId="2945"/>
    <cellStyle name="_pgvcl-costal_JND-5_NEW MIS From JND Circle_JND - 5_Urban Weekly 8 MAY 09" xfId="2946"/>
    <cellStyle name="_pgvcl-costal_JND-5_NEW MIS From JND Circle_JND - 5_URBAN WEEKLY PBR CO" xfId="2947"/>
    <cellStyle name="_pgvcl-costal_JND-5_NEW MIS From JND Circle_JND - 5_URBAN WEEKLY PBR CO 2" xfId="2948"/>
    <cellStyle name="_pgvcl-costal_JND-5_NEW MIS From JND Circle_JND - 5_URBAN WEEKLY PBR CO 3" xfId="2949"/>
    <cellStyle name="_pgvcl-costal_JND-5_NEW MIS From JND Circle_JND - 5_URBAN WEEKLY PBR CO 4" xfId="2950"/>
    <cellStyle name="_pgvcl-costal_JND-5_NEW MIS From JND Circle_JND - 5_Weekly Urban PBR CO - 04-04-09 to 12-04-09" xfId="2951"/>
    <cellStyle name="_pgvcl-costal_JND-5_NEW MIS From JND Circle_JND - 5_Weekly Urban PBR CO - 04-04-09 to 12-04-09 2" xfId="2952"/>
    <cellStyle name="_pgvcl-costal_JND-5_NEW MIS From JND Circle_JND - 5_Weekly Urban PBR CO - 04-04-09 to 12-04-09 3" xfId="2953"/>
    <cellStyle name="_pgvcl-costal_JND-5_NEW MIS From JND Circle_JND - 5_Weekly Urban PBR CO - 04-04-09 to 12-04-09 4" xfId="2954"/>
    <cellStyle name="_pgvcl-costal_JND-5_NEW MIS From JND Circle_JND - 5_Weekly Urban PBR CO - 06-03-09 to 12-03-09" xfId="2955"/>
    <cellStyle name="_pgvcl-costal_JND-5_NEW MIS From JND Circle_JND - 5_Weekly Urban PBR CO - 06-03-09 to 12-03-09 2" xfId="2956"/>
    <cellStyle name="_pgvcl-costal_JND-5_NEW MIS From JND Circle_JND - 5_Weekly Urban PBR CO - 06-03-09 to 12-03-09 3" xfId="2957"/>
    <cellStyle name="_pgvcl-costal_JND-5_NEW MIS From JND Circle_JND - 5_Weekly Urban PBR CO - 06-03-09 to 12-03-09 4" xfId="2958"/>
    <cellStyle name="_pgvcl-costal_JND-5_NEW MIS From JND Circle_JND - 5_Weekly Urban PBR CO - 20-02-09 to 26-02-09" xfId="2959"/>
    <cellStyle name="_pgvcl-costal_JND-5_NEW MIS From JND Circle_JND - 5_Weekly Urban PBR CO - 20-02-09 to 26-02-09 2" xfId="2960"/>
    <cellStyle name="_pgvcl-costal_JND-5_NEW MIS From JND Circle_JND - 5_Weekly Urban PBR CO - 20-02-09 to 26-02-09 3" xfId="2961"/>
    <cellStyle name="_pgvcl-costal_JND-5_NEW MIS From JND Circle_JND - 5_Weekly Urban PBR CO - 20-02-09 to 26-02-09 4" xfId="2962"/>
    <cellStyle name="_pgvcl-costal_JND-5_NEW MIS From JND Circle_JND - 5_Weekly Urban PBR CO - 30-01-09 to 05-02-09" xfId="2963"/>
    <cellStyle name="_pgvcl-costal_JND-5_NEW MIS From JND Circle_JND - 5_Weekly Urban PBR CO - 30-01-09 to 05-02-09 2" xfId="2964"/>
    <cellStyle name="_pgvcl-costal_JND-5_NEW MIS From JND Circle_JND - 5_Weekly Urban PBR CO - 30-01-09 to 05-02-09 3" xfId="2965"/>
    <cellStyle name="_pgvcl-costal_JND-5_NEW MIS From JND Circle_JND - 5_Weekly Urban PBR CO - 30-01-09 to 05-02-09 4" xfId="2966"/>
    <cellStyle name="_pgvcl-costal_JND-5_NEW MIS From JND Circle_JND - 5_Weekly Urban PBR CO - 9-1-09 to 15.01.09" xfId="2967"/>
    <cellStyle name="_pgvcl-costal_JND-5_NEW MIS From JND Circle_JND - 5_Weekly Urban PBR CO - 9-1-09 to 15.01.09 2" xfId="2968"/>
    <cellStyle name="_pgvcl-costal_JND-5_NEW MIS From JND Circle_JND - 5_Weekly Urban PBR CO - 9-1-09 to 15.01.09 3" xfId="2969"/>
    <cellStyle name="_pgvcl-costal_JND-5_NEW MIS From JND Circle_JND - 5_Weekly Urban PBR CO - 9-1-09 to 15.01.09 4" xfId="2970"/>
    <cellStyle name="_pgvcl-costal_JND-5_NEW MIS From JND Circle_JND - 5_Weekly Urban PBR CO 01-05-09 to 07-05-09" xfId="2971"/>
    <cellStyle name="_pgvcl-costal_JND-5_NEW MIS From JND Circle_JND - 5_Weekly Urban PBR CO 01-05-09 to 07-05-09 2" xfId="2972"/>
    <cellStyle name="_pgvcl-costal_JND-5_NEW MIS From JND Circle_JND - 5_Weekly Urban PBR CO 01-05-09 to 07-05-09 3" xfId="2973"/>
    <cellStyle name="_pgvcl-costal_JND-5_NEW MIS From JND Circle_JND - 5_Weekly Urban PBR CO 01-05-09 to 07-05-09 4" xfId="2974"/>
    <cellStyle name="_pgvcl-costal_JND-5_NEW MIS From JND Circle_JND - 5_Weekly Urban PBR CO 10-04-09 to 16-04-09" xfId="2975"/>
    <cellStyle name="_pgvcl-costal_JND-5_NEW MIS From JND Circle_JND - 5_Weekly Urban PBR CO 10-04-09 to 16-04-09 2" xfId="2976"/>
    <cellStyle name="_pgvcl-costal_JND-5_NEW MIS From JND Circle_JND - 5_Weekly Urban PBR CO 10-04-09 to 16-04-09 3" xfId="2977"/>
    <cellStyle name="_pgvcl-costal_JND-5_NEW MIS From JND Circle_JND - 5_Weekly Urban PBR CO 10-04-09 to 16-04-09 4" xfId="2978"/>
    <cellStyle name="_pgvcl-costal_JND-5_NEW MIS From JND Circle_NEW MIS Jan - 08" xfId="2979"/>
    <cellStyle name="_pgvcl-costal_JND-5_NEW MIS From JND Circle_NEW MIS Jan - 08_Book-DMTHL" xfId="2980"/>
    <cellStyle name="_pgvcl-costal_JND-5_NEW MIS From JND Circle_NEW MIS Jan - 08_Comparison" xfId="2981"/>
    <cellStyle name="_pgvcl-costal_JND-5_NEW MIS From JND Circle_NEW MIS Jan - 08_Comparison 2" xfId="2982"/>
    <cellStyle name="_pgvcl-costal_JND-5_NEW MIS From JND Circle_NEW MIS Jan - 08_Comparison 3" xfId="2983"/>
    <cellStyle name="_pgvcl-costal_JND-5_NEW MIS From JND Circle_NEW MIS Jan - 08_Comparison 4" xfId="2984"/>
    <cellStyle name="_pgvcl-costal_JND-5_NEW MIS From JND Circle_NEW MIS Jan - 08_Details of Selected Urban Feeder" xfId="2985"/>
    <cellStyle name="_pgvcl-costal_JND-5_NEW MIS From JND Circle_NEW MIS Jan - 08_Details of Selected Urban Feeder 2" xfId="2986"/>
    <cellStyle name="_pgvcl-costal_JND-5_NEW MIS From JND Circle_NEW MIS Jan - 08_Details of Selected Urban Feeder 3" xfId="2987"/>
    <cellStyle name="_pgvcl-costal_JND-5_NEW MIS From JND Circle_NEW MIS Jan - 08_Details of Selected Urban Feeder 4" xfId="2988"/>
    <cellStyle name="_pgvcl-costal_JND-5_NEW MIS From JND Circle_NEW MIS Jan - 08_DHTHL JAN-09" xfId="2989"/>
    <cellStyle name="_pgvcl-costal_JND-5_NEW MIS From JND Circle_NEW MIS Jan - 08_dnthl Feb-09" xfId="2990"/>
    <cellStyle name="_pgvcl-costal_JND-5_NEW MIS From JND Circle_NEW MIS Jan - 08_JGY BM Cross FDR" xfId="26842"/>
    <cellStyle name="_pgvcl-costal_JND-5_NEW MIS From JND Circle_NEW MIS Jan - 08_JGYssss" xfId="2991"/>
    <cellStyle name="_pgvcl-costal_JND-5_NEW MIS From JND Circle_NEW MIS Jan - 08_JGYssss 2" xfId="2992"/>
    <cellStyle name="_pgvcl-costal_JND-5_NEW MIS From JND Circle_NEW MIS Jan - 08_JGYssss 3" xfId="2993"/>
    <cellStyle name="_pgvcl-costal_JND-5_NEW MIS From JND Circle_NEW MIS Jan - 08_JGYssss 4" xfId="2994"/>
    <cellStyle name="_pgvcl-costal_JND-5_NEW MIS From JND Circle_NEW MIS Jan - 08_New MIS Sheets" xfId="2995"/>
    <cellStyle name="_pgvcl-costal_JND-5_NEW MIS From JND Circle_NEW MIS Jan - 08_New MIS Sheets 2" xfId="2996"/>
    <cellStyle name="_pgvcl-costal_JND-5_NEW MIS From JND Circle_NEW MIS Jan - 08_New MIS Sheets 3" xfId="2997"/>
    <cellStyle name="_pgvcl-costal_JND-5_NEW MIS From JND Circle_NEW MIS Jan - 08_New MIS Sheets 4" xfId="2998"/>
    <cellStyle name="_pgvcl-costal_JND-5_NEW MIS From JND Circle_NEW MIS Jan - 08_PBR" xfId="2999"/>
    <cellStyle name="_pgvcl-costal_JND-5_NEW MIS From JND Circle_NEW MIS Jan - 08_PBR 2" xfId="3000"/>
    <cellStyle name="_pgvcl-costal_JND-5_NEW MIS From JND Circle_NEW MIS Jan - 08_PBR 3" xfId="3001"/>
    <cellStyle name="_pgvcl-costal_JND-5_NEW MIS From JND Circle_NEW MIS Jan - 08_PBR 4" xfId="3002"/>
    <cellStyle name="_pgvcl-costal_JND-5_NEW MIS From JND Circle_NEW MIS Jan - 08_PBR CO_DAILY REPORT GIS - 20-01-09" xfId="3003"/>
    <cellStyle name="_pgvcl-costal_JND-5_NEW MIS From JND Circle_NEW MIS Jan - 08_PBR CO_DAILY REPORT GIS - 20-01-09 2" xfId="3004"/>
    <cellStyle name="_pgvcl-costal_JND-5_NEW MIS From JND Circle_NEW MIS Jan - 08_PBR CO_DAILY REPORT GIS - 20-01-09 3" xfId="3005"/>
    <cellStyle name="_pgvcl-costal_JND-5_NEW MIS From JND Circle_NEW MIS Jan - 08_PBR CO_DAILY REPORT GIS - 20-01-09 4" xfId="3006"/>
    <cellStyle name="_pgvcl-costal_JND-5_NEW MIS From JND Circle_NEW MIS Jan - 08_T&amp;D August-08" xfId="3007"/>
    <cellStyle name="_pgvcl-costal_JND-5_NEW MIS From JND Circle_NEW MIS Jan - 08_T&amp;D August-08 2" xfId="3008"/>
    <cellStyle name="_pgvcl-costal_JND-5_NEW MIS From JND Circle_NEW MIS Jan - 08_T&amp;D August-08 3" xfId="3009"/>
    <cellStyle name="_pgvcl-costal_JND-5_NEW MIS From JND Circle_NEW MIS Jan - 08_T&amp;D August-08 4" xfId="3010"/>
    <cellStyle name="_pgvcl-costal_JND-5_NEW MIS From JND Circle_NEW MIS Jan - 08_T&amp;D Dec-08" xfId="3011"/>
    <cellStyle name="_pgvcl-costal_JND-5_NEW MIS From JND Circle_NEW MIS Jan - 08_T&amp;D Dec-08 2" xfId="3012"/>
    <cellStyle name="_pgvcl-costal_JND-5_NEW MIS From JND Circle_NEW MIS Jan - 08_T&amp;D Dec-08 3" xfId="3013"/>
    <cellStyle name="_pgvcl-costal_JND-5_NEW MIS From JND Circle_NEW MIS Jan - 08_T&amp;D Dec-08 4" xfId="3014"/>
    <cellStyle name="_pgvcl-costal_JND-5_NEW MIS From JND Circle_NEW MIS Jan - 08_T&amp;D July-08" xfId="3015"/>
    <cellStyle name="_pgvcl-costal_JND-5_NEW MIS From JND Circle_NEW MIS Jan - 08_T&amp;D July-08 2" xfId="3016"/>
    <cellStyle name="_pgvcl-costal_JND-5_NEW MIS From JND Circle_NEW MIS Jan - 08_T&amp;D July-08 3" xfId="3017"/>
    <cellStyle name="_pgvcl-costal_JND-5_NEW MIS From JND Circle_NEW MIS Jan - 08_T&amp;D July-08 4" xfId="3018"/>
    <cellStyle name="_pgvcl-costal_JND-5_NEW MIS From JND Circle_NEW MIS Jan - 08_T&amp;D MAR--09" xfId="3019"/>
    <cellStyle name="_pgvcl-costal_JND-5_NEW MIS From JND Circle_NEW MIS Jan - 08_T&amp;D MAR--09 2" xfId="3020"/>
    <cellStyle name="_pgvcl-costal_JND-5_NEW MIS From JND Circle_NEW MIS Jan - 08_T&amp;D MAR--09 3" xfId="3021"/>
    <cellStyle name="_pgvcl-costal_JND-5_NEW MIS From JND Circle_NEW MIS Jan - 08_T&amp;D MAR--09 4" xfId="3022"/>
    <cellStyle name="_pgvcl-costal_JND-5_NEW MIS From JND Circle_NEW MIS Jan - 08_Urban Weekly 8 MAY 09" xfId="3023"/>
    <cellStyle name="_pgvcl-costal_JND-5_NEW MIS From JND Circle_NEW MIS Jan - 08_URBAN WEEKLY PBR CO" xfId="3024"/>
    <cellStyle name="_pgvcl-costal_JND-5_NEW MIS From JND Circle_NEW MIS Jan - 08_URBAN WEEKLY PBR CO 2" xfId="3025"/>
    <cellStyle name="_pgvcl-costal_JND-5_NEW MIS From JND Circle_NEW MIS Jan - 08_URBAN WEEKLY PBR CO 3" xfId="3026"/>
    <cellStyle name="_pgvcl-costal_JND-5_NEW MIS From JND Circle_NEW MIS Jan - 08_URBAN WEEKLY PBR CO 4" xfId="3027"/>
    <cellStyle name="_pgvcl-costal_JND-5_NEW MIS From JND Circle_NEW MIS Jan - 08_Weekly Urban PBR CO - 04-04-09 to 12-04-09" xfId="3028"/>
    <cellStyle name="_pgvcl-costal_JND-5_NEW MIS From JND Circle_NEW MIS Jan - 08_Weekly Urban PBR CO - 04-04-09 to 12-04-09 2" xfId="3029"/>
    <cellStyle name="_pgvcl-costal_JND-5_NEW MIS From JND Circle_NEW MIS Jan - 08_Weekly Urban PBR CO - 04-04-09 to 12-04-09 3" xfId="3030"/>
    <cellStyle name="_pgvcl-costal_JND-5_NEW MIS From JND Circle_NEW MIS Jan - 08_Weekly Urban PBR CO - 04-04-09 to 12-04-09 4" xfId="3031"/>
    <cellStyle name="_pgvcl-costal_JND-5_NEW MIS From JND Circle_NEW MIS Jan - 08_Weekly Urban PBR CO - 06-03-09 to 12-03-09" xfId="3032"/>
    <cellStyle name="_pgvcl-costal_JND-5_NEW MIS From JND Circle_NEW MIS Jan - 08_Weekly Urban PBR CO - 06-03-09 to 12-03-09 2" xfId="3033"/>
    <cellStyle name="_pgvcl-costal_JND-5_NEW MIS From JND Circle_NEW MIS Jan - 08_Weekly Urban PBR CO - 06-03-09 to 12-03-09 3" xfId="3034"/>
    <cellStyle name="_pgvcl-costal_JND-5_NEW MIS From JND Circle_NEW MIS Jan - 08_Weekly Urban PBR CO - 06-03-09 to 12-03-09 4" xfId="3035"/>
    <cellStyle name="_pgvcl-costal_JND-5_NEW MIS From JND Circle_NEW MIS Jan - 08_Weekly Urban PBR CO - 20-02-09 to 26-02-09" xfId="3036"/>
    <cellStyle name="_pgvcl-costal_JND-5_NEW MIS From JND Circle_NEW MIS Jan - 08_Weekly Urban PBR CO - 20-02-09 to 26-02-09 2" xfId="3037"/>
    <cellStyle name="_pgvcl-costal_JND-5_NEW MIS From JND Circle_NEW MIS Jan - 08_Weekly Urban PBR CO - 20-02-09 to 26-02-09 3" xfId="3038"/>
    <cellStyle name="_pgvcl-costal_JND-5_NEW MIS From JND Circle_NEW MIS Jan - 08_Weekly Urban PBR CO - 20-02-09 to 26-02-09 4" xfId="3039"/>
    <cellStyle name="_pgvcl-costal_JND-5_NEW MIS From JND Circle_NEW MIS Jan - 08_Weekly Urban PBR CO - 30-01-09 to 05-02-09" xfId="3040"/>
    <cellStyle name="_pgvcl-costal_JND-5_NEW MIS From JND Circle_NEW MIS Jan - 08_Weekly Urban PBR CO - 30-01-09 to 05-02-09 2" xfId="3041"/>
    <cellStyle name="_pgvcl-costal_JND-5_NEW MIS From JND Circle_NEW MIS Jan - 08_Weekly Urban PBR CO - 30-01-09 to 05-02-09 3" xfId="3042"/>
    <cellStyle name="_pgvcl-costal_JND-5_NEW MIS From JND Circle_NEW MIS Jan - 08_Weekly Urban PBR CO - 30-01-09 to 05-02-09 4" xfId="3043"/>
    <cellStyle name="_pgvcl-costal_JND-5_NEW MIS From JND Circle_NEW MIS Jan - 08_Weekly Urban PBR CO - 9-1-09 to 15.01.09" xfId="3044"/>
    <cellStyle name="_pgvcl-costal_JND-5_NEW MIS From JND Circle_NEW MIS Jan - 08_Weekly Urban PBR CO - 9-1-09 to 15.01.09 2" xfId="3045"/>
    <cellStyle name="_pgvcl-costal_JND-5_NEW MIS From JND Circle_NEW MIS Jan - 08_Weekly Urban PBR CO - 9-1-09 to 15.01.09 3" xfId="3046"/>
    <cellStyle name="_pgvcl-costal_JND-5_NEW MIS From JND Circle_NEW MIS Jan - 08_Weekly Urban PBR CO - 9-1-09 to 15.01.09 4" xfId="3047"/>
    <cellStyle name="_pgvcl-costal_JND-5_NEW MIS From JND Circle_NEW MIS Jan - 08_Weekly Urban PBR CO 01-05-09 to 07-05-09" xfId="3048"/>
    <cellStyle name="_pgvcl-costal_JND-5_NEW MIS From JND Circle_NEW MIS Jan - 08_Weekly Urban PBR CO 01-05-09 to 07-05-09 2" xfId="3049"/>
    <cellStyle name="_pgvcl-costal_JND-5_NEW MIS From JND Circle_NEW MIS Jan - 08_Weekly Urban PBR CO 01-05-09 to 07-05-09 3" xfId="3050"/>
    <cellStyle name="_pgvcl-costal_JND-5_NEW MIS From JND Circle_NEW MIS Jan - 08_Weekly Urban PBR CO 01-05-09 to 07-05-09 4" xfId="3051"/>
    <cellStyle name="_pgvcl-costal_JND-5_NEW MIS From JND Circle_NEW MIS Jan - 08_Weekly Urban PBR CO 10-04-09 to 16-04-09" xfId="3052"/>
    <cellStyle name="_pgvcl-costal_JND-5_NEW MIS From JND Circle_NEW MIS Jan - 08_Weekly Urban PBR CO 10-04-09 to 16-04-09 2" xfId="3053"/>
    <cellStyle name="_pgvcl-costal_JND-5_NEW MIS From JND Circle_NEW MIS Jan - 08_Weekly Urban PBR CO 10-04-09 to 16-04-09 3" xfId="3054"/>
    <cellStyle name="_pgvcl-costal_JND-5_NEW MIS From JND Circle_NEW MIS Jan - 08_Weekly Urban PBR CO 10-04-09 to 16-04-09 4" xfId="3055"/>
    <cellStyle name="_pgvcl-costal_JND-5_NEW MIS From JND Circle_New MIS Sheets" xfId="3056"/>
    <cellStyle name="_pgvcl-costal_JND-5_NEW MIS From JND Circle_New MIS Sheets 2" xfId="3057"/>
    <cellStyle name="_pgvcl-costal_JND-5_NEW MIS From JND Circle_New MIS Sheets 3" xfId="3058"/>
    <cellStyle name="_pgvcl-costal_JND-5_NEW MIS From JND Circle_New MIS Sheets 4" xfId="3059"/>
    <cellStyle name="_pgvcl-costal_JND-5_NEW MIS From JND Circle_PBR" xfId="3060"/>
    <cellStyle name="_pgvcl-costal_JND-5_NEW MIS From JND Circle_PBR 2" xfId="3061"/>
    <cellStyle name="_pgvcl-costal_JND-5_NEW MIS From JND Circle_PBR 3" xfId="3062"/>
    <cellStyle name="_pgvcl-costal_JND-5_NEW MIS From JND Circle_PBR 4" xfId="3063"/>
    <cellStyle name="_pgvcl-costal_JND-5_NEW MIS From JND Circle_PBR CO_DAILY REPORT GIS - 20-01-09" xfId="3064"/>
    <cellStyle name="_pgvcl-costal_JND-5_NEW MIS From JND Circle_PBR CO_DAILY REPORT GIS - 20-01-09 2" xfId="3065"/>
    <cellStyle name="_pgvcl-costal_JND-5_NEW MIS From JND Circle_PBR CO_DAILY REPORT GIS - 20-01-09 3" xfId="3066"/>
    <cellStyle name="_pgvcl-costal_JND-5_NEW MIS From JND Circle_PBR CO_DAILY REPORT GIS - 20-01-09 4" xfId="3067"/>
    <cellStyle name="_pgvcl-costal_JND-5_NEW MIS From JND Circle_T&amp;D August-08" xfId="3068"/>
    <cellStyle name="_pgvcl-costal_JND-5_NEW MIS From JND Circle_T&amp;D August-08 2" xfId="3069"/>
    <cellStyle name="_pgvcl-costal_JND-5_NEW MIS From JND Circle_T&amp;D August-08 3" xfId="3070"/>
    <cellStyle name="_pgvcl-costal_JND-5_NEW MIS From JND Circle_T&amp;D August-08 4" xfId="3071"/>
    <cellStyle name="_pgvcl-costal_JND-5_NEW MIS From JND Circle_T&amp;D Dec-08" xfId="3072"/>
    <cellStyle name="_pgvcl-costal_JND-5_NEW MIS From JND Circle_T&amp;D Dec-08 2" xfId="3073"/>
    <cellStyle name="_pgvcl-costal_JND-5_NEW MIS From JND Circle_T&amp;D Dec-08 3" xfId="3074"/>
    <cellStyle name="_pgvcl-costal_JND-5_NEW MIS From JND Circle_T&amp;D Dec-08 4" xfId="3075"/>
    <cellStyle name="_pgvcl-costal_JND-5_NEW MIS From JND Circle_T&amp;D July-08" xfId="3076"/>
    <cellStyle name="_pgvcl-costal_JND-5_NEW MIS From JND Circle_T&amp;D July-08 2" xfId="3077"/>
    <cellStyle name="_pgvcl-costal_JND-5_NEW MIS From JND Circle_T&amp;D July-08 3" xfId="3078"/>
    <cellStyle name="_pgvcl-costal_JND-5_NEW MIS From JND Circle_T&amp;D July-08 4" xfId="3079"/>
    <cellStyle name="_pgvcl-costal_JND-5_NEW MIS From JND Circle_T&amp;D MAR--09" xfId="3080"/>
    <cellStyle name="_pgvcl-costal_JND-5_NEW MIS From JND Circle_T&amp;D MAR--09 2" xfId="3081"/>
    <cellStyle name="_pgvcl-costal_JND-5_NEW MIS From JND Circle_T&amp;D MAR--09 3" xfId="3082"/>
    <cellStyle name="_pgvcl-costal_JND-5_NEW MIS From JND Circle_T&amp;D MAR--09 4" xfId="3083"/>
    <cellStyle name="_pgvcl-costal_JND-5_NEW MIS From JND Circle_Urban Weekly 8 MAY 09" xfId="3084"/>
    <cellStyle name="_pgvcl-costal_JND-5_NEW MIS From JND Circle_URBAN WEEKLY PBR CO" xfId="3085"/>
    <cellStyle name="_pgvcl-costal_JND-5_NEW MIS From JND Circle_URBAN WEEKLY PBR CO 2" xfId="3086"/>
    <cellStyle name="_pgvcl-costal_JND-5_NEW MIS From JND Circle_URBAN WEEKLY PBR CO 3" xfId="3087"/>
    <cellStyle name="_pgvcl-costal_JND-5_NEW MIS From JND Circle_URBAN WEEKLY PBR CO 4" xfId="3088"/>
    <cellStyle name="_pgvcl-costal_JND-5_NEW MIS From JND Circle_Weekly Urban PBR CO - 04-04-09 to 12-04-09" xfId="3089"/>
    <cellStyle name="_pgvcl-costal_JND-5_NEW MIS From JND Circle_Weekly Urban PBR CO - 04-04-09 to 12-04-09 2" xfId="3090"/>
    <cellStyle name="_pgvcl-costal_JND-5_NEW MIS From JND Circle_Weekly Urban PBR CO - 04-04-09 to 12-04-09 3" xfId="3091"/>
    <cellStyle name="_pgvcl-costal_JND-5_NEW MIS From JND Circle_Weekly Urban PBR CO - 04-04-09 to 12-04-09 4" xfId="3092"/>
    <cellStyle name="_pgvcl-costal_JND-5_NEW MIS From JND Circle_Weekly Urban PBR CO - 06-03-09 to 12-03-09" xfId="3093"/>
    <cellStyle name="_pgvcl-costal_JND-5_NEW MIS From JND Circle_Weekly Urban PBR CO - 06-03-09 to 12-03-09 2" xfId="3094"/>
    <cellStyle name="_pgvcl-costal_JND-5_NEW MIS From JND Circle_Weekly Urban PBR CO - 06-03-09 to 12-03-09 3" xfId="3095"/>
    <cellStyle name="_pgvcl-costal_JND-5_NEW MIS From JND Circle_Weekly Urban PBR CO - 06-03-09 to 12-03-09 4" xfId="3096"/>
    <cellStyle name="_pgvcl-costal_JND-5_NEW MIS From JND Circle_Weekly Urban PBR CO - 20-02-09 to 26-02-09" xfId="3097"/>
    <cellStyle name="_pgvcl-costal_JND-5_NEW MIS From JND Circle_Weekly Urban PBR CO - 20-02-09 to 26-02-09 2" xfId="3098"/>
    <cellStyle name="_pgvcl-costal_JND-5_NEW MIS From JND Circle_Weekly Urban PBR CO - 20-02-09 to 26-02-09 3" xfId="3099"/>
    <cellStyle name="_pgvcl-costal_JND-5_NEW MIS From JND Circle_Weekly Urban PBR CO - 20-02-09 to 26-02-09 4" xfId="3100"/>
    <cellStyle name="_pgvcl-costal_JND-5_NEW MIS From JND Circle_Weekly Urban PBR CO - 30-01-09 to 05-02-09" xfId="3101"/>
    <cellStyle name="_pgvcl-costal_JND-5_NEW MIS From JND Circle_Weekly Urban PBR CO - 30-01-09 to 05-02-09 2" xfId="3102"/>
    <cellStyle name="_pgvcl-costal_JND-5_NEW MIS From JND Circle_Weekly Urban PBR CO - 30-01-09 to 05-02-09 3" xfId="3103"/>
    <cellStyle name="_pgvcl-costal_JND-5_NEW MIS From JND Circle_Weekly Urban PBR CO - 30-01-09 to 05-02-09 4" xfId="3104"/>
    <cellStyle name="_pgvcl-costal_JND-5_NEW MIS From JND Circle_Weekly Urban PBR CO - 9-1-09 to 15.01.09" xfId="3105"/>
    <cellStyle name="_pgvcl-costal_JND-5_NEW MIS From JND Circle_Weekly Urban PBR CO - 9-1-09 to 15.01.09 2" xfId="3106"/>
    <cellStyle name="_pgvcl-costal_JND-5_NEW MIS From JND Circle_Weekly Urban PBR CO - 9-1-09 to 15.01.09 3" xfId="3107"/>
    <cellStyle name="_pgvcl-costal_JND-5_NEW MIS From JND Circle_Weekly Urban PBR CO - 9-1-09 to 15.01.09 4" xfId="3108"/>
    <cellStyle name="_pgvcl-costal_JND-5_NEW MIS From JND Circle_Weekly Urban PBR CO 01-05-09 to 07-05-09" xfId="3109"/>
    <cellStyle name="_pgvcl-costal_JND-5_NEW MIS From JND Circle_Weekly Urban PBR CO 01-05-09 to 07-05-09 2" xfId="3110"/>
    <cellStyle name="_pgvcl-costal_JND-5_NEW MIS From JND Circle_Weekly Urban PBR CO 01-05-09 to 07-05-09 3" xfId="3111"/>
    <cellStyle name="_pgvcl-costal_JND-5_NEW MIS From JND Circle_Weekly Urban PBR CO 01-05-09 to 07-05-09 4" xfId="3112"/>
    <cellStyle name="_pgvcl-costal_JND-5_NEW MIS From JND Circle_Weekly Urban PBR CO 10-04-09 to 16-04-09" xfId="3113"/>
    <cellStyle name="_pgvcl-costal_JND-5_NEW MIS From JND Circle_Weekly Urban PBR CO 10-04-09 to 16-04-09 2" xfId="3114"/>
    <cellStyle name="_pgvcl-costal_JND-5_NEW MIS From JND Circle_Weekly Urban PBR CO 10-04-09 to 16-04-09 3" xfId="3115"/>
    <cellStyle name="_pgvcl-costal_JND-5_NEW MIS From JND Circle_Weekly Urban PBR CO 10-04-09 to 16-04-09 4" xfId="3116"/>
    <cellStyle name="_pgvcl-costal_JND-5_NEW MIS Jan - 08" xfId="3117"/>
    <cellStyle name="_pgvcl-costal_JND-5_NEW MIS Jan - 08_Book-DMTHL" xfId="3118"/>
    <cellStyle name="_pgvcl-costal_JND-5_NEW MIS Jan - 08_Comparison" xfId="3119"/>
    <cellStyle name="_pgvcl-costal_JND-5_NEW MIS Jan - 08_Comparison 2" xfId="3120"/>
    <cellStyle name="_pgvcl-costal_JND-5_NEW MIS Jan - 08_Comparison 3" xfId="3121"/>
    <cellStyle name="_pgvcl-costal_JND-5_NEW MIS Jan - 08_Comparison 4" xfId="3122"/>
    <cellStyle name="_pgvcl-costal_JND-5_NEW MIS Jan - 08_Details of Selected Urban Feeder" xfId="3123"/>
    <cellStyle name="_pgvcl-costal_JND-5_NEW MIS Jan - 08_Details of Selected Urban Feeder 2" xfId="3124"/>
    <cellStyle name="_pgvcl-costal_JND-5_NEW MIS Jan - 08_Details of Selected Urban Feeder 3" xfId="3125"/>
    <cellStyle name="_pgvcl-costal_JND-5_NEW MIS Jan - 08_Details of Selected Urban Feeder 4" xfId="3126"/>
    <cellStyle name="_pgvcl-costal_JND-5_NEW MIS Jan - 08_DHTHL JAN-09" xfId="3127"/>
    <cellStyle name="_pgvcl-costal_JND-5_NEW MIS Jan - 08_dnthl Feb-09" xfId="3128"/>
    <cellStyle name="_pgvcl-costal_JND-5_NEW MIS Jan - 08_JGY BM Cross FDR" xfId="26843"/>
    <cellStyle name="_pgvcl-costal_JND-5_NEW MIS Jan - 08_JGYssss" xfId="3129"/>
    <cellStyle name="_pgvcl-costal_JND-5_NEW MIS Jan - 08_JGYssss 2" xfId="3130"/>
    <cellStyle name="_pgvcl-costal_JND-5_NEW MIS Jan - 08_JGYssss 3" xfId="3131"/>
    <cellStyle name="_pgvcl-costal_JND-5_NEW MIS Jan - 08_JGYssss 4" xfId="3132"/>
    <cellStyle name="_pgvcl-costal_JND-5_NEW MIS Jan - 08_New MIS Sheets" xfId="3133"/>
    <cellStyle name="_pgvcl-costal_JND-5_NEW MIS Jan - 08_New MIS Sheets 2" xfId="3134"/>
    <cellStyle name="_pgvcl-costal_JND-5_NEW MIS Jan - 08_New MIS Sheets 3" xfId="3135"/>
    <cellStyle name="_pgvcl-costal_JND-5_NEW MIS Jan - 08_New MIS Sheets 4" xfId="3136"/>
    <cellStyle name="_pgvcl-costal_JND-5_NEW MIS Jan - 08_PBR" xfId="3137"/>
    <cellStyle name="_pgvcl-costal_JND-5_NEW MIS Jan - 08_PBR 2" xfId="3138"/>
    <cellStyle name="_pgvcl-costal_JND-5_NEW MIS Jan - 08_PBR 3" xfId="3139"/>
    <cellStyle name="_pgvcl-costal_JND-5_NEW MIS Jan - 08_PBR 4" xfId="3140"/>
    <cellStyle name="_pgvcl-costal_JND-5_NEW MIS Jan - 08_PBR CO_DAILY REPORT GIS - 20-01-09" xfId="3141"/>
    <cellStyle name="_pgvcl-costal_JND-5_NEW MIS Jan - 08_PBR CO_DAILY REPORT GIS - 20-01-09 2" xfId="3142"/>
    <cellStyle name="_pgvcl-costal_JND-5_NEW MIS Jan - 08_PBR CO_DAILY REPORT GIS - 20-01-09 3" xfId="3143"/>
    <cellStyle name="_pgvcl-costal_JND-5_NEW MIS Jan - 08_PBR CO_DAILY REPORT GIS - 20-01-09 4" xfId="3144"/>
    <cellStyle name="_pgvcl-costal_JND-5_NEW MIS Jan - 08_T&amp;D August-08" xfId="3145"/>
    <cellStyle name="_pgvcl-costal_JND-5_NEW MIS Jan - 08_T&amp;D August-08 2" xfId="3146"/>
    <cellStyle name="_pgvcl-costal_JND-5_NEW MIS Jan - 08_T&amp;D August-08 3" xfId="3147"/>
    <cellStyle name="_pgvcl-costal_JND-5_NEW MIS Jan - 08_T&amp;D August-08 4" xfId="3148"/>
    <cellStyle name="_pgvcl-costal_JND-5_NEW MIS Jan - 08_T&amp;D Dec-08" xfId="3149"/>
    <cellStyle name="_pgvcl-costal_JND-5_NEW MIS Jan - 08_T&amp;D Dec-08 2" xfId="3150"/>
    <cellStyle name="_pgvcl-costal_JND-5_NEW MIS Jan - 08_T&amp;D Dec-08 3" xfId="3151"/>
    <cellStyle name="_pgvcl-costal_JND-5_NEW MIS Jan - 08_T&amp;D Dec-08 4" xfId="3152"/>
    <cellStyle name="_pgvcl-costal_JND-5_NEW MIS Jan - 08_T&amp;D July-08" xfId="3153"/>
    <cellStyle name="_pgvcl-costal_JND-5_NEW MIS Jan - 08_T&amp;D July-08 2" xfId="3154"/>
    <cellStyle name="_pgvcl-costal_JND-5_NEW MIS Jan - 08_T&amp;D July-08 3" xfId="3155"/>
    <cellStyle name="_pgvcl-costal_JND-5_NEW MIS Jan - 08_T&amp;D July-08 4" xfId="3156"/>
    <cellStyle name="_pgvcl-costal_JND-5_NEW MIS Jan - 08_T&amp;D MAR--09" xfId="3157"/>
    <cellStyle name="_pgvcl-costal_JND-5_NEW MIS Jan - 08_T&amp;D MAR--09 2" xfId="3158"/>
    <cellStyle name="_pgvcl-costal_JND-5_NEW MIS Jan - 08_T&amp;D MAR--09 3" xfId="3159"/>
    <cellStyle name="_pgvcl-costal_JND-5_NEW MIS Jan - 08_T&amp;D MAR--09 4" xfId="3160"/>
    <cellStyle name="_pgvcl-costal_JND-5_NEW MIS Jan - 08_Urban Weekly 8 MAY 09" xfId="3161"/>
    <cellStyle name="_pgvcl-costal_JND-5_NEW MIS Jan - 08_URBAN WEEKLY PBR CO" xfId="3162"/>
    <cellStyle name="_pgvcl-costal_JND-5_NEW MIS Jan - 08_URBAN WEEKLY PBR CO 2" xfId="3163"/>
    <cellStyle name="_pgvcl-costal_JND-5_NEW MIS Jan - 08_URBAN WEEKLY PBR CO 3" xfId="3164"/>
    <cellStyle name="_pgvcl-costal_JND-5_NEW MIS Jan - 08_URBAN WEEKLY PBR CO 4" xfId="3165"/>
    <cellStyle name="_pgvcl-costal_JND-5_NEW MIS Jan - 08_Weekly Urban PBR CO - 04-04-09 to 12-04-09" xfId="3166"/>
    <cellStyle name="_pgvcl-costal_JND-5_NEW MIS Jan - 08_Weekly Urban PBR CO - 04-04-09 to 12-04-09 2" xfId="3167"/>
    <cellStyle name="_pgvcl-costal_JND-5_NEW MIS Jan - 08_Weekly Urban PBR CO - 04-04-09 to 12-04-09 3" xfId="3168"/>
    <cellStyle name="_pgvcl-costal_JND-5_NEW MIS Jan - 08_Weekly Urban PBR CO - 04-04-09 to 12-04-09 4" xfId="3169"/>
    <cellStyle name="_pgvcl-costal_JND-5_NEW MIS Jan - 08_Weekly Urban PBR CO - 06-03-09 to 12-03-09" xfId="3170"/>
    <cellStyle name="_pgvcl-costal_JND-5_NEW MIS Jan - 08_Weekly Urban PBR CO - 06-03-09 to 12-03-09 2" xfId="3171"/>
    <cellStyle name="_pgvcl-costal_JND-5_NEW MIS Jan - 08_Weekly Urban PBR CO - 06-03-09 to 12-03-09 3" xfId="3172"/>
    <cellStyle name="_pgvcl-costal_JND-5_NEW MIS Jan - 08_Weekly Urban PBR CO - 06-03-09 to 12-03-09 4" xfId="3173"/>
    <cellStyle name="_pgvcl-costal_JND-5_NEW MIS Jan - 08_Weekly Urban PBR CO - 20-02-09 to 26-02-09" xfId="3174"/>
    <cellStyle name="_pgvcl-costal_JND-5_NEW MIS Jan - 08_Weekly Urban PBR CO - 20-02-09 to 26-02-09 2" xfId="3175"/>
    <cellStyle name="_pgvcl-costal_JND-5_NEW MIS Jan - 08_Weekly Urban PBR CO - 20-02-09 to 26-02-09 3" xfId="3176"/>
    <cellStyle name="_pgvcl-costal_JND-5_NEW MIS Jan - 08_Weekly Urban PBR CO - 20-02-09 to 26-02-09 4" xfId="3177"/>
    <cellStyle name="_pgvcl-costal_JND-5_NEW MIS Jan - 08_Weekly Urban PBR CO - 30-01-09 to 05-02-09" xfId="3178"/>
    <cellStyle name="_pgvcl-costal_JND-5_NEW MIS Jan - 08_Weekly Urban PBR CO - 30-01-09 to 05-02-09 2" xfId="3179"/>
    <cellStyle name="_pgvcl-costal_JND-5_NEW MIS Jan - 08_Weekly Urban PBR CO - 30-01-09 to 05-02-09 3" xfId="3180"/>
    <cellStyle name="_pgvcl-costal_JND-5_NEW MIS Jan - 08_Weekly Urban PBR CO - 30-01-09 to 05-02-09 4" xfId="3181"/>
    <cellStyle name="_pgvcl-costal_JND-5_NEW MIS Jan - 08_Weekly Urban PBR CO - 9-1-09 to 15.01.09" xfId="3182"/>
    <cellStyle name="_pgvcl-costal_JND-5_NEW MIS Jan - 08_Weekly Urban PBR CO - 9-1-09 to 15.01.09 2" xfId="3183"/>
    <cellStyle name="_pgvcl-costal_JND-5_NEW MIS Jan - 08_Weekly Urban PBR CO - 9-1-09 to 15.01.09 3" xfId="3184"/>
    <cellStyle name="_pgvcl-costal_JND-5_NEW MIS Jan - 08_Weekly Urban PBR CO - 9-1-09 to 15.01.09 4" xfId="3185"/>
    <cellStyle name="_pgvcl-costal_JND-5_NEW MIS Jan - 08_Weekly Urban PBR CO 01-05-09 to 07-05-09" xfId="3186"/>
    <cellStyle name="_pgvcl-costal_JND-5_NEW MIS Jan - 08_Weekly Urban PBR CO 01-05-09 to 07-05-09 2" xfId="3187"/>
    <cellStyle name="_pgvcl-costal_JND-5_NEW MIS Jan - 08_Weekly Urban PBR CO 01-05-09 to 07-05-09 3" xfId="3188"/>
    <cellStyle name="_pgvcl-costal_JND-5_NEW MIS Jan - 08_Weekly Urban PBR CO 01-05-09 to 07-05-09 4" xfId="3189"/>
    <cellStyle name="_pgvcl-costal_JND-5_NEW MIS Jan - 08_Weekly Urban PBR CO 10-04-09 to 16-04-09" xfId="3190"/>
    <cellStyle name="_pgvcl-costal_JND-5_NEW MIS Jan - 08_Weekly Urban PBR CO 10-04-09 to 16-04-09 2" xfId="3191"/>
    <cellStyle name="_pgvcl-costal_JND-5_NEW MIS Jan - 08_Weekly Urban PBR CO 10-04-09 to 16-04-09 3" xfId="3192"/>
    <cellStyle name="_pgvcl-costal_JND-5_NEW MIS Jan - 08_Weekly Urban PBR CO 10-04-09 to 16-04-09 4" xfId="3193"/>
    <cellStyle name="_pgvcl-costal_JND-5_New MIS Sheets" xfId="3194"/>
    <cellStyle name="_pgvcl-costal_JND-5_New MIS Sheets 2" xfId="3195"/>
    <cellStyle name="_pgvcl-costal_JND-5_New MIS Sheets 3" xfId="3196"/>
    <cellStyle name="_pgvcl-costal_JND-5_New MIS Sheets 4" xfId="3197"/>
    <cellStyle name="_pgvcl-costal_JND-5_NEWMISFromJNDCircle-DEC07" xfId="3198"/>
    <cellStyle name="_pgvcl-costal_JND-5_PBR" xfId="3199"/>
    <cellStyle name="_pgvcl-costal_JND-5_PBR 2" xfId="3200"/>
    <cellStyle name="_pgvcl-costal_JND-5_PBR 3" xfId="3201"/>
    <cellStyle name="_pgvcl-costal_JND-5_PBR 4" xfId="3202"/>
    <cellStyle name="_pgvcl-costal_JND-5_pbr 7" xfId="3203"/>
    <cellStyle name="_pgvcl-costal_JND-5_pbr 7 2" xfId="3204"/>
    <cellStyle name="_pgvcl-costal_JND-5_pbr 7 3" xfId="3205"/>
    <cellStyle name="_pgvcl-costal_JND-5_pbr 7 4" xfId="3206"/>
    <cellStyle name="_pgvcl-costal_JND-5_PBR CO_DAILY REPORT GIS - 20-01-09" xfId="3207"/>
    <cellStyle name="_pgvcl-costal_JND-5_PBR CO_DAILY REPORT GIS - 20-01-09 2" xfId="3208"/>
    <cellStyle name="_pgvcl-costal_JND-5_PBR CO_DAILY REPORT GIS - 20-01-09 3" xfId="3209"/>
    <cellStyle name="_pgvcl-costal_JND-5_PBR CO_DAILY REPORT GIS - 20-01-09 4" xfId="3210"/>
    <cellStyle name="_pgvcl-costal_JND-5_PBR-3 &amp; 7 July-09 - Accident" xfId="3211"/>
    <cellStyle name="_pgvcl-costal_JND-5_PBR-3 june  '12  CIRCLE" xfId="3212"/>
    <cellStyle name="_pgvcl-costal_JND-5_PBR-3 june  '12  CIRCLE 2" xfId="3213"/>
    <cellStyle name="_pgvcl-costal_JND-5_PBR-3 june  '12  CIRCLE 3" xfId="3214"/>
    <cellStyle name="_pgvcl-costal_JND-5_PBR-3 june  '12  CIRCLE 4" xfId="3215"/>
    <cellStyle name="_pgvcl-costal_JND-5_PBR-7" xfId="3216"/>
    <cellStyle name="_pgvcl-costal_JND-5_PBR-7 2" xfId="3217"/>
    <cellStyle name="_pgvcl-costal_JND-5_PBR-7 3" xfId="3218"/>
    <cellStyle name="_pgvcl-costal_JND-5_PBR-7 4" xfId="3219"/>
    <cellStyle name="_pgvcl-costal_JND-5_PBR-7 FEB-11 " xfId="3220"/>
    <cellStyle name="_pgvcl-costal_JND-5_PBR-7 MIS - August-2009" xfId="3221"/>
    <cellStyle name="_pgvcl-costal_JND-5_PGVCL- 7" xfId="3222"/>
    <cellStyle name="_pgvcl-costal_JND-5_PGVCL- 7 2" xfId="3223"/>
    <cellStyle name="_pgvcl-costal_JND-5_PGVCL- 7 3" xfId="3224"/>
    <cellStyle name="_pgvcl-costal_JND-5_PGVCL- 7 4" xfId="3225"/>
    <cellStyle name="_pgvcl-costal_JND-5_PGVCL- 9" xfId="3226"/>
    <cellStyle name="_pgvcl-costal_JND-5_PGVCL- 9 2" xfId="3227"/>
    <cellStyle name="_pgvcl-costal_JND-5_PGVCL- 9 3" xfId="3228"/>
    <cellStyle name="_pgvcl-costal_JND-5_PGVCL- 9 4" xfId="3229"/>
    <cellStyle name="_pgvcl-costal_JND-5_PGVCL- 9 Aug. 11" xfId="3230"/>
    <cellStyle name="_pgvcl-costal_JND-5_PGVCL- 9 Aug. 11 2" xfId="3231"/>
    <cellStyle name="_pgvcl-costal_JND-5_PGVCL- 9 Aug. 11 3" xfId="3232"/>
    <cellStyle name="_pgvcl-costal_JND-5_PGVCL- 9 Aug. 11 4" xfId="3233"/>
    <cellStyle name="_pgvcl-costal_JND-5_PGVCL- 9 Jun. 11" xfId="3234"/>
    <cellStyle name="_pgvcl-costal_JND-5_PGVCL- 9 Jun. 11 2" xfId="3235"/>
    <cellStyle name="_pgvcl-costal_JND-5_PGVCL- 9 Jun. 11 3" xfId="3236"/>
    <cellStyle name="_pgvcl-costal_JND-5_PGVCL- 9 Jun. 11 4" xfId="3237"/>
    <cellStyle name="_pgvcl-costal_JND-5_PGVCL- 9 May 11" xfId="3238"/>
    <cellStyle name="_pgvcl-costal_JND-5_PGVCL- 9 May 11 2" xfId="3239"/>
    <cellStyle name="_pgvcl-costal_JND-5_PGVCL- 9 May 11 3" xfId="3240"/>
    <cellStyle name="_pgvcl-costal_JND-5_PGVCL- 9 May 11 4" xfId="3241"/>
    <cellStyle name="_pgvcl-costal_JND-5_PGVCL- 9 Sep. 11" xfId="3242"/>
    <cellStyle name="_pgvcl-costal_JND-5_PGVCL- 9 Sep. 11 2" xfId="3243"/>
    <cellStyle name="_pgvcl-costal_JND-5_PGVCL- 9 Sep. 11 3" xfId="3244"/>
    <cellStyle name="_pgvcl-costal_JND-5_PGVCL- 9 Sep. 11 4" xfId="3245"/>
    <cellStyle name="_pgvcl-costal_JND-5_sept JMN-7" xfId="3246"/>
    <cellStyle name="_pgvcl-costal_JND-5_T&amp;D August-08" xfId="3247"/>
    <cellStyle name="_pgvcl-costal_JND-5_T&amp;D August-08 2" xfId="3248"/>
    <cellStyle name="_pgvcl-costal_JND-5_T&amp;D August-08 3" xfId="3249"/>
    <cellStyle name="_pgvcl-costal_JND-5_T&amp;D August-08 4" xfId="3250"/>
    <cellStyle name="_pgvcl-costal_JND-5_T&amp;D Dec-08" xfId="3251"/>
    <cellStyle name="_pgvcl-costal_JND-5_T&amp;D Dec-08 2" xfId="3252"/>
    <cellStyle name="_pgvcl-costal_JND-5_T&amp;D Dec-08 3" xfId="3253"/>
    <cellStyle name="_pgvcl-costal_JND-5_T&amp;D Dec-08 4" xfId="3254"/>
    <cellStyle name="_pgvcl-costal_JND-5_T&amp;D July-08" xfId="3255"/>
    <cellStyle name="_pgvcl-costal_JND-5_T&amp;D July-08 2" xfId="3256"/>
    <cellStyle name="_pgvcl-costal_JND-5_T&amp;D July-08 3" xfId="3257"/>
    <cellStyle name="_pgvcl-costal_JND-5_T&amp;D July-08 4" xfId="3258"/>
    <cellStyle name="_pgvcl-costal_JND-5_T&amp;D MAR--09" xfId="3259"/>
    <cellStyle name="_pgvcl-costal_JND-5_T&amp;D MAR--09 2" xfId="3260"/>
    <cellStyle name="_pgvcl-costal_JND-5_T&amp;D MAR--09 3" xfId="3261"/>
    <cellStyle name="_pgvcl-costal_JND-5_T&amp;D MAR--09 4" xfId="3262"/>
    <cellStyle name="_pgvcl-costal_JND-5_Urban Weekly 8 MAY 09" xfId="3263"/>
    <cellStyle name="_pgvcl-costal_JND-5_URBAN WEEKLY PBR CO" xfId="3264"/>
    <cellStyle name="_pgvcl-costal_JND-5_URBAN WEEKLY PBR CO 2" xfId="3265"/>
    <cellStyle name="_pgvcl-costal_JND-5_URBAN WEEKLY PBR CO 3" xfId="3266"/>
    <cellStyle name="_pgvcl-costal_JND-5_URBAN WEEKLY PBR CO 4" xfId="3267"/>
    <cellStyle name="_pgvcl-costal_JND-5_Weekly Urban PBR CO - 04-04-09 to 12-04-09" xfId="3268"/>
    <cellStyle name="_pgvcl-costal_JND-5_Weekly Urban PBR CO - 04-04-09 to 12-04-09 2" xfId="3269"/>
    <cellStyle name="_pgvcl-costal_JND-5_Weekly Urban PBR CO - 04-04-09 to 12-04-09 3" xfId="3270"/>
    <cellStyle name="_pgvcl-costal_JND-5_Weekly Urban PBR CO - 04-04-09 to 12-04-09 4" xfId="3271"/>
    <cellStyle name="_pgvcl-costal_JND-5_Weekly Urban PBR CO - 06-03-09 to 12-03-09" xfId="3272"/>
    <cellStyle name="_pgvcl-costal_JND-5_Weekly Urban PBR CO - 06-03-09 to 12-03-09 2" xfId="3273"/>
    <cellStyle name="_pgvcl-costal_JND-5_Weekly Urban PBR CO - 06-03-09 to 12-03-09 3" xfId="3274"/>
    <cellStyle name="_pgvcl-costal_JND-5_Weekly Urban PBR CO - 06-03-09 to 12-03-09 4" xfId="3275"/>
    <cellStyle name="_pgvcl-costal_JND-5_Weekly Urban PBR CO - 20-02-09 to 26-02-09" xfId="3276"/>
    <cellStyle name="_pgvcl-costal_JND-5_Weekly Urban PBR CO - 20-02-09 to 26-02-09 2" xfId="3277"/>
    <cellStyle name="_pgvcl-costal_JND-5_Weekly Urban PBR CO - 20-02-09 to 26-02-09 3" xfId="3278"/>
    <cellStyle name="_pgvcl-costal_JND-5_Weekly Urban PBR CO - 20-02-09 to 26-02-09 4" xfId="3279"/>
    <cellStyle name="_pgvcl-costal_JND-5_Weekly Urban PBR CO - 30-01-09 to 05-02-09" xfId="3280"/>
    <cellStyle name="_pgvcl-costal_JND-5_Weekly Urban PBR CO - 30-01-09 to 05-02-09 2" xfId="3281"/>
    <cellStyle name="_pgvcl-costal_JND-5_Weekly Urban PBR CO - 30-01-09 to 05-02-09 3" xfId="3282"/>
    <cellStyle name="_pgvcl-costal_JND-5_Weekly Urban PBR CO - 30-01-09 to 05-02-09 4" xfId="3283"/>
    <cellStyle name="_pgvcl-costal_JND-5_Weekly Urban PBR CO - 9-1-09 to 15.01.09" xfId="3284"/>
    <cellStyle name="_pgvcl-costal_JND-5_Weekly Urban PBR CO - 9-1-09 to 15.01.09 2" xfId="3285"/>
    <cellStyle name="_pgvcl-costal_JND-5_Weekly Urban PBR CO - 9-1-09 to 15.01.09 3" xfId="3286"/>
    <cellStyle name="_pgvcl-costal_JND-5_Weekly Urban PBR CO - 9-1-09 to 15.01.09 4" xfId="3287"/>
    <cellStyle name="_pgvcl-costal_JND-5_Weekly Urban PBR CO 01-05-09 to 07-05-09" xfId="3288"/>
    <cellStyle name="_pgvcl-costal_JND-5_Weekly Urban PBR CO 01-05-09 to 07-05-09 2" xfId="3289"/>
    <cellStyle name="_pgvcl-costal_JND-5_Weekly Urban PBR CO 01-05-09 to 07-05-09 3" xfId="3290"/>
    <cellStyle name="_pgvcl-costal_JND-5_Weekly Urban PBR CO 01-05-09 to 07-05-09 4" xfId="3291"/>
    <cellStyle name="_pgvcl-costal_JND-5_Weekly Urban PBR CO 10-04-09 to 16-04-09" xfId="3292"/>
    <cellStyle name="_pgvcl-costal_JND-5_Weekly Urban PBR CO 10-04-09 to 16-04-09 2" xfId="3293"/>
    <cellStyle name="_pgvcl-costal_JND-5_Weekly Urban PBR CO 10-04-09 to 16-04-09 3" xfId="3294"/>
    <cellStyle name="_pgvcl-costal_JND-5_Weekly Urban PBR CO 10-04-09 to 16-04-09 4" xfId="3295"/>
    <cellStyle name="_pgvcl-costal_JND-50" xfId="3296"/>
    <cellStyle name="_pgvcl-costal_JND-51" xfId="3297"/>
    <cellStyle name="_pgvcl-costal_JND-51_Book-DMTHL" xfId="3298"/>
    <cellStyle name="_pgvcl-costal_JND-51_Comparison" xfId="3299"/>
    <cellStyle name="_pgvcl-costal_JND-51_Comparison 2" xfId="3300"/>
    <cellStyle name="_pgvcl-costal_JND-51_Comparison 3" xfId="3301"/>
    <cellStyle name="_pgvcl-costal_JND-51_Comparison 4" xfId="3302"/>
    <cellStyle name="_pgvcl-costal_JND-51_Details of Selected Urban Feeder" xfId="3303"/>
    <cellStyle name="_pgvcl-costal_JND-51_Details of Selected Urban Feeder 2" xfId="3304"/>
    <cellStyle name="_pgvcl-costal_JND-51_Details of Selected Urban Feeder 3" xfId="3305"/>
    <cellStyle name="_pgvcl-costal_JND-51_Details of Selected Urban Feeder 4" xfId="3306"/>
    <cellStyle name="_pgvcl-costal_JND-51_DHTHL JAN-09" xfId="3307"/>
    <cellStyle name="_pgvcl-costal_JND-51_dnthl Feb-09" xfId="3308"/>
    <cellStyle name="_pgvcl-costal_JND-51_JGY BM Cross FDR" xfId="26844"/>
    <cellStyle name="_pgvcl-costal_JND-51_JGYssss" xfId="3309"/>
    <cellStyle name="_pgvcl-costal_JND-51_JGYssss 2" xfId="3310"/>
    <cellStyle name="_pgvcl-costal_JND-51_JGYssss 3" xfId="3311"/>
    <cellStyle name="_pgvcl-costal_JND-51_JGYssss 4" xfId="3312"/>
    <cellStyle name="_pgvcl-costal_JND-51_New MIS Sheets" xfId="3313"/>
    <cellStyle name="_pgvcl-costal_JND-51_New MIS Sheets 2" xfId="3314"/>
    <cellStyle name="_pgvcl-costal_JND-51_New MIS Sheets 3" xfId="3315"/>
    <cellStyle name="_pgvcl-costal_JND-51_New MIS Sheets 4" xfId="3316"/>
    <cellStyle name="_pgvcl-costal_JND-51_NEWMISFromJNDCircle-DEC07" xfId="3317"/>
    <cellStyle name="_pgvcl-costal_JND-51_PBR" xfId="3318"/>
    <cellStyle name="_pgvcl-costal_JND-51_PBR 2" xfId="3319"/>
    <cellStyle name="_pgvcl-costal_JND-51_PBR 3" xfId="3320"/>
    <cellStyle name="_pgvcl-costal_JND-51_PBR 4" xfId="3321"/>
    <cellStyle name="_pgvcl-costal_JND-51_PBR CO_DAILY REPORT GIS - 20-01-09" xfId="3322"/>
    <cellStyle name="_pgvcl-costal_JND-51_PBR CO_DAILY REPORT GIS - 20-01-09 2" xfId="3323"/>
    <cellStyle name="_pgvcl-costal_JND-51_PBR CO_DAILY REPORT GIS - 20-01-09 3" xfId="3324"/>
    <cellStyle name="_pgvcl-costal_JND-51_PBR CO_DAILY REPORT GIS - 20-01-09 4" xfId="3325"/>
    <cellStyle name="_pgvcl-costal_JND-51_T&amp;D August-08" xfId="3326"/>
    <cellStyle name="_pgvcl-costal_JND-51_T&amp;D August-08 2" xfId="3327"/>
    <cellStyle name="_pgvcl-costal_JND-51_T&amp;D August-08 3" xfId="3328"/>
    <cellStyle name="_pgvcl-costal_JND-51_T&amp;D August-08 4" xfId="3329"/>
    <cellStyle name="_pgvcl-costal_JND-51_T&amp;D Dec-08" xfId="3330"/>
    <cellStyle name="_pgvcl-costal_JND-51_T&amp;D Dec-08 2" xfId="3331"/>
    <cellStyle name="_pgvcl-costal_JND-51_T&amp;D Dec-08 3" xfId="3332"/>
    <cellStyle name="_pgvcl-costal_JND-51_T&amp;D Dec-08 4" xfId="3333"/>
    <cellStyle name="_pgvcl-costal_JND-51_T&amp;D July-08" xfId="3334"/>
    <cellStyle name="_pgvcl-costal_JND-51_T&amp;D July-08 2" xfId="3335"/>
    <cellStyle name="_pgvcl-costal_JND-51_T&amp;D July-08 3" xfId="3336"/>
    <cellStyle name="_pgvcl-costal_JND-51_T&amp;D July-08 4" xfId="3337"/>
    <cellStyle name="_pgvcl-costal_JND-51_T&amp;D MAR--09" xfId="3338"/>
    <cellStyle name="_pgvcl-costal_JND-51_T&amp;D MAR--09 2" xfId="3339"/>
    <cellStyle name="_pgvcl-costal_JND-51_T&amp;D MAR--09 3" xfId="3340"/>
    <cellStyle name="_pgvcl-costal_JND-51_T&amp;D MAR--09 4" xfId="3341"/>
    <cellStyle name="_pgvcl-costal_JND-51_Urban Weekly 8 MAY 09" xfId="3342"/>
    <cellStyle name="_pgvcl-costal_JND-51_URBAN WEEKLY PBR CO" xfId="3343"/>
    <cellStyle name="_pgvcl-costal_JND-51_URBAN WEEKLY PBR CO 2" xfId="3344"/>
    <cellStyle name="_pgvcl-costal_JND-51_URBAN WEEKLY PBR CO 3" xfId="3345"/>
    <cellStyle name="_pgvcl-costal_JND-51_URBAN WEEKLY PBR CO 4" xfId="3346"/>
    <cellStyle name="_pgvcl-costal_JND-51_Weekly Urban PBR CO - 04-04-09 to 12-04-09" xfId="3347"/>
    <cellStyle name="_pgvcl-costal_JND-51_Weekly Urban PBR CO - 04-04-09 to 12-04-09 2" xfId="3348"/>
    <cellStyle name="_pgvcl-costal_JND-51_Weekly Urban PBR CO - 04-04-09 to 12-04-09 3" xfId="3349"/>
    <cellStyle name="_pgvcl-costal_JND-51_Weekly Urban PBR CO - 04-04-09 to 12-04-09 4" xfId="3350"/>
    <cellStyle name="_pgvcl-costal_JND-51_Weekly Urban PBR CO - 06-03-09 to 12-03-09" xfId="3351"/>
    <cellStyle name="_pgvcl-costal_JND-51_Weekly Urban PBR CO - 06-03-09 to 12-03-09 2" xfId="3352"/>
    <cellStyle name="_pgvcl-costal_JND-51_Weekly Urban PBR CO - 06-03-09 to 12-03-09 3" xfId="3353"/>
    <cellStyle name="_pgvcl-costal_JND-51_Weekly Urban PBR CO - 06-03-09 to 12-03-09 4" xfId="3354"/>
    <cellStyle name="_pgvcl-costal_JND-51_Weekly Urban PBR CO - 20-02-09 to 26-02-09" xfId="3355"/>
    <cellStyle name="_pgvcl-costal_JND-51_Weekly Urban PBR CO - 20-02-09 to 26-02-09 2" xfId="3356"/>
    <cellStyle name="_pgvcl-costal_JND-51_Weekly Urban PBR CO - 20-02-09 to 26-02-09 3" xfId="3357"/>
    <cellStyle name="_pgvcl-costal_JND-51_Weekly Urban PBR CO - 20-02-09 to 26-02-09 4" xfId="3358"/>
    <cellStyle name="_pgvcl-costal_JND-51_Weekly Urban PBR CO - 30-01-09 to 05-02-09" xfId="3359"/>
    <cellStyle name="_pgvcl-costal_JND-51_Weekly Urban PBR CO - 30-01-09 to 05-02-09 2" xfId="3360"/>
    <cellStyle name="_pgvcl-costal_JND-51_Weekly Urban PBR CO - 30-01-09 to 05-02-09 3" xfId="3361"/>
    <cellStyle name="_pgvcl-costal_JND-51_Weekly Urban PBR CO - 30-01-09 to 05-02-09 4" xfId="3362"/>
    <cellStyle name="_pgvcl-costal_JND-51_Weekly Urban PBR CO - 9-1-09 to 15.01.09" xfId="3363"/>
    <cellStyle name="_pgvcl-costal_JND-51_Weekly Urban PBR CO - 9-1-09 to 15.01.09 2" xfId="3364"/>
    <cellStyle name="_pgvcl-costal_JND-51_Weekly Urban PBR CO - 9-1-09 to 15.01.09 3" xfId="3365"/>
    <cellStyle name="_pgvcl-costal_JND-51_Weekly Urban PBR CO - 9-1-09 to 15.01.09 4" xfId="3366"/>
    <cellStyle name="_pgvcl-costal_JND-51_Weekly Urban PBR CO 01-05-09 to 07-05-09" xfId="3367"/>
    <cellStyle name="_pgvcl-costal_JND-51_Weekly Urban PBR CO 01-05-09 to 07-05-09 2" xfId="3368"/>
    <cellStyle name="_pgvcl-costal_JND-51_Weekly Urban PBR CO 01-05-09 to 07-05-09 3" xfId="3369"/>
    <cellStyle name="_pgvcl-costal_JND-51_Weekly Urban PBR CO 01-05-09 to 07-05-09 4" xfId="3370"/>
    <cellStyle name="_pgvcl-costal_JND-51_Weekly Urban PBR CO 10-04-09 to 16-04-09" xfId="3371"/>
    <cellStyle name="_pgvcl-costal_JND-51_Weekly Urban PBR CO 10-04-09 to 16-04-09 2" xfId="3372"/>
    <cellStyle name="_pgvcl-costal_JND-51_Weekly Urban PBR CO 10-04-09 to 16-04-09 3" xfId="3373"/>
    <cellStyle name="_pgvcl-costal_JND-51_Weekly Urban PBR CO 10-04-09 to 16-04-09 4" xfId="3374"/>
    <cellStyle name="_pgvcl-costal_JND-7" xfId="3375"/>
    <cellStyle name="_pgvcl-costal_JND-7 2" xfId="3376"/>
    <cellStyle name="_pgvcl-costal_JND-7 3" xfId="3377"/>
    <cellStyle name="_pgvcl-costal_JND-7 4" xfId="3378"/>
    <cellStyle name="_pgvcl-costal_JND-7_JGY BM Cross FDR" xfId="26845"/>
    <cellStyle name="_pgvcl-costal_JND-7_JND - 7 T3" xfId="3379"/>
    <cellStyle name="_pgvcl-costal_JND-7_JND - 7 T3 2" xfId="3380"/>
    <cellStyle name="_pgvcl-costal_JND-7_JND - 7 T3 3" xfId="3381"/>
    <cellStyle name="_pgvcl-costal_JND-7_JND - 7 T3 4" xfId="3382"/>
    <cellStyle name="_pgvcl-costal_JND-7_JND - 7 T3_JGY BM Cross FDR" xfId="26846"/>
    <cellStyle name="_pgvcl-costal_Meeting 12.06.08" xfId="3383"/>
    <cellStyle name="_pgvcl-costal_Meeting 12.06.08 2" xfId="3384"/>
    <cellStyle name="_pgvcl-costal_Meeting 12.06.08 3" xfId="3385"/>
    <cellStyle name="_pgvcl-costal_Meeting 12.06.08 4" xfId="3386"/>
    <cellStyle name="_pgvcl-costal_Meeting 12.06.08_JGY BM Cross FDR" xfId="26847"/>
    <cellStyle name="_pgvcl-costal_MIS" xfId="3387"/>
    <cellStyle name="_pgvcl-costal_MIS Dec - 07" xfId="3388"/>
    <cellStyle name="_pgvcl-costal_MIS Dec - 07_03.03.09 Accd, Coastal" xfId="26848"/>
    <cellStyle name="_pgvcl-costal_MIS Dec - 07_Accd &amp; Coastal 24.08.09" xfId="26849"/>
    <cellStyle name="_pgvcl-costal_MIS Dec - 07_Accd MOSE 04.08.09" xfId="26850"/>
    <cellStyle name="_pgvcl-costal_MIS Dec - 07_Accident &amp; Coastal" xfId="26851"/>
    <cellStyle name="_pgvcl-costal_MIS Dec - 07_Bill Pending - SEs Conf. 21.08.08" xfId="26852"/>
    <cellStyle name="_pgvcl-costal_MIS Dec - 07_Bill Pending - SEs Conf. 21.08.08_JGY BM Cross FDR" xfId="26853"/>
    <cellStyle name="_pgvcl-costal_MIS Dec - 07_BOARD 30-03-09" xfId="3389"/>
    <cellStyle name="_pgvcl-costal_MIS Dec - 07_BOARD 30-03-09 2" xfId="3390"/>
    <cellStyle name="_pgvcl-costal_MIS Dec - 07_BOARD 30-03-09 3" xfId="3391"/>
    <cellStyle name="_pgvcl-costal_MIS Dec - 07_BOARD 30-03-09 4" xfId="3392"/>
    <cellStyle name="_pgvcl-costal_MIS Dec - 07_BOARD 30-03-09_JGY BM Cross FDR" xfId="26854"/>
    <cellStyle name="_pgvcl-costal_MIS Dec - 07_Book-DMTHL" xfId="3393"/>
    <cellStyle name="_pgvcl-costal_MIS Dec - 07_Circle wise Coastal" xfId="26855"/>
    <cellStyle name="_pgvcl-costal_MIS Dec - 07_Coastal TS" xfId="26856"/>
    <cellStyle name="_pgvcl-costal_MIS Dec - 07_Comparison" xfId="3394"/>
    <cellStyle name="_pgvcl-costal_MIS Dec - 07_Comparison 2" xfId="3395"/>
    <cellStyle name="_pgvcl-costal_MIS Dec - 07_Comparison 3" xfId="3396"/>
    <cellStyle name="_pgvcl-costal_MIS Dec - 07_Comparison 4" xfId="3397"/>
    <cellStyle name="_pgvcl-costal_MIS Dec - 07_Details of Selected Urban Feeder" xfId="3398"/>
    <cellStyle name="_pgvcl-costal_MIS Dec - 07_Details of Selected Urban Feeder 2" xfId="3399"/>
    <cellStyle name="_pgvcl-costal_MIS Dec - 07_Details of Selected Urban Feeder 3" xfId="3400"/>
    <cellStyle name="_pgvcl-costal_MIS Dec - 07_Details of Selected Urban Feeder 4" xfId="3401"/>
    <cellStyle name="_pgvcl-costal_MIS Dec - 07_DHTHL JAN-09" xfId="3402"/>
    <cellStyle name="_pgvcl-costal_MIS Dec - 07_dnthl Feb-09" xfId="3403"/>
    <cellStyle name="_pgvcl-costal_MIS Dec - 07_HOD 16-04-09 Transformer" xfId="3404"/>
    <cellStyle name="_pgvcl-costal_MIS Dec - 07_HOD 16-04-09 Transformer 2" xfId="3405"/>
    <cellStyle name="_pgvcl-costal_MIS Dec - 07_HOD 16-04-09 Transformer 3" xfId="3406"/>
    <cellStyle name="_pgvcl-costal_MIS Dec - 07_HOD 16-04-09 Transformer 4" xfId="3407"/>
    <cellStyle name="_pgvcl-costal_MIS Dec - 07_HOD 16-04-09 Transformer_JGY BM Cross FDR" xfId="26857"/>
    <cellStyle name="_pgvcl-costal_MIS Dec - 07_JGY BM Cross FDR" xfId="26858"/>
    <cellStyle name="_pgvcl-costal_MIS Dec - 07_JGYssss" xfId="3408"/>
    <cellStyle name="_pgvcl-costal_MIS Dec - 07_JGYssss 2" xfId="3409"/>
    <cellStyle name="_pgvcl-costal_MIS Dec - 07_JGYssss 3" xfId="3410"/>
    <cellStyle name="_pgvcl-costal_MIS Dec - 07_JGYssss 4" xfId="3411"/>
    <cellStyle name="_pgvcl-costal_MIS Dec - 07_JND - 5" xfId="3412"/>
    <cellStyle name="_pgvcl-costal_MIS Dec - 07_JND - 5_03.03.09 Accd, Coastal" xfId="26859"/>
    <cellStyle name="_pgvcl-costal_MIS Dec - 07_JND - 5_Accd &amp; Coastal 24.08.09" xfId="26860"/>
    <cellStyle name="_pgvcl-costal_MIS Dec - 07_JND - 5_Accd MOSE 04.08.09" xfId="26861"/>
    <cellStyle name="_pgvcl-costal_MIS Dec - 07_JND - 5_Accident &amp; Coastal" xfId="26862"/>
    <cellStyle name="_pgvcl-costal_MIS Dec - 07_JND - 5_Bill Pending - SEs Conf. 21.08.08" xfId="26863"/>
    <cellStyle name="_pgvcl-costal_MIS Dec - 07_JND - 5_Bill Pending - SEs Conf. 21.08.08_JGY BM Cross FDR" xfId="26864"/>
    <cellStyle name="_pgvcl-costal_MIS Dec - 07_JND - 5_BOARD 30-03-09" xfId="3413"/>
    <cellStyle name="_pgvcl-costal_MIS Dec - 07_JND - 5_BOARD 30-03-09 2" xfId="3414"/>
    <cellStyle name="_pgvcl-costal_MIS Dec - 07_JND - 5_BOARD 30-03-09 3" xfId="3415"/>
    <cellStyle name="_pgvcl-costal_MIS Dec - 07_JND - 5_BOARD 30-03-09 4" xfId="3416"/>
    <cellStyle name="_pgvcl-costal_MIS Dec - 07_JND - 5_BOARD 30-03-09_JGY BM Cross FDR" xfId="26865"/>
    <cellStyle name="_pgvcl-costal_MIS Dec - 07_JND - 5_Book-DMTHL" xfId="3417"/>
    <cellStyle name="_pgvcl-costal_MIS Dec - 07_JND - 5_Circle wise Coastal" xfId="26866"/>
    <cellStyle name="_pgvcl-costal_MIS Dec - 07_JND - 5_Coastal TS" xfId="26867"/>
    <cellStyle name="_pgvcl-costal_MIS Dec - 07_JND - 5_Comparison" xfId="3418"/>
    <cellStyle name="_pgvcl-costal_MIS Dec - 07_JND - 5_Comparison 2" xfId="3419"/>
    <cellStyle name="_pgvcl-costal_MIS Dec - 07_JND - 5_Comparison 3" xfId="3420"/>
    <cellStyle name="_pgvcl-costal_MIS Dec - 07_JND - 5_Comparison 4" xfId="3421"/>
    <cellStyle name="_pgvcl-costal_MIS Dec - 07_JND - 5_Details of Selected Urban Feeder" xfId="3422"/>
    <cellStyle name="_pgvcl-costal_MIS Dec - 07_JND - 5_Details of Selected Urban Feeder 2" xfId="3423"/>
    <cellStyle name="_pgvcl-costal_MIS Dec - 07_JND - 5_Details of Selected Urban Feeder 3" xfId="3424"/>
    <cellStyle name="_pgvcl-costal_MIS Dec - 07_JND - 5_Details of Selected Urban Feeder 4" xfId="3425"/>
    <cellStyle name="_pgvcl-costal_MIS Dec - 07_JND - 5_DHTHL JAN-09" xfId="3426"/>
    <cellStyle name="_pgvcl-costal_MIS Dec - 07_JND - 5_dnthl Feb-09" xfId="3427"/>
    <cellStyle name="_pgvcl-costal_MIS Dec - 07_JND - 5_HOD 16-04-09 Transformer" xfId="3428"/>
    <cellStyle name="_pgvcl-costal_MIS Dec - 07_JND - 5_HOD 16-04-09 Transformer 2" xfId="3429"/>
    <cellStyle name="_pgvcl-costal_MIS Dec - 07_JND - 5_HOD 16-04-09 Transformer 3" xfId="3430"/>
    <cellStyle name="_pgvcl-costal_MIS Dec - 07_JND - 5_HOD 16-04-09 Transformer 4" xfId="3431"/>
    <cellStyle name="_pgvcl-costal_MIS Dec - 07_JND - 5_HOD 16-04-09 Transformer_JGY BM Cross FDR" xfId="26868"/>
    <cellStyle name="_pgvcl-costal_MIS Dec - 07_JND - 5_JGY BM Cross FDR" xfId="26869"/>
    <cellStyle name="_pgvcl-costal_MIS Dec - 07_JND - 5_JGYssss" xfId="3432"/>
    <cellStyle name="_pgvcl-costal_MIS Dec - 07_JND - 5_JGYssss 2" xfId="3433"/>
    <cellStyle name="_pgvcl-costal_MIS Dec - 07_JND - 5_JGYssss 3" xfId="3434"/>
    <cellStyle name="_pgvcl-costal_MIS Dec - 07_JND - 5_JGYssss 4" xfId="3435"/>
    <cellStyle name="_pgvcl-costal_MIS Dec - 07_JND - 5_New MIS Sheets" xfId="3436"/>
    <cellStyle name="_pgvcl-costal_MIS Dec - 07_JND - 5_New MIS Sheets 2" xfId="3437"/>
    <cellStyle name="_pgvcl-costal_MIS Dec - 07_JND - 5_New MIS Sheets 3" xfId="3438"/>
    <cellStyle name="_pgvcl-costal_MIS Dec - 07_JND - 5_New MIS Sheets 4" xfId="3439"/>
    <cellStyle name="_pgvcl-costal_MIS Dec - 07_JND - 5_Other Points 01.07.09" xfId="26870"/>
    <cellStyle name="_pgvcl-costal_MIS Dec - 07_JND - 5_Other Points 16 04 09" xfId="26871"/>
    <cellStyle name="_pgvcl-costal_MIS Dec - 07_JND - 5_PBR" xfId="3440"/>
    <cellStyle name="_pgvcl-costal_MIS Dec - 07_JND - 5_PBR 2" xfId="3441"/>
    <cellStyle name="_pgvcl-costal_MIS Dec - 07_JND - 5_PBR 3" xfId="3442"/>
    <cellStyle name="_pgvcl-costal_MIS Dec - 07_JND - 5_PBR 4" xfId="3443"/>
    <cellStyle name="_pgvcl-costal_MIS Dec - 07_JND - 5_PBR CO_DAILY REPORT GIS - 20-01-09" xfId="3444"/>
    <cellStyle name="_pgvcl-costal_MIS Dec - 07_JND - 5_PBR CO_DAILY REPORT GIS - 20-01-09 2" xfId="3445"/>
    <cellStyle name="_pgvcl-costal_MIS Dec - 07_JND - 5_PBR CO_DAILY REPORT GIS - 20-01-09 3" xfId="3446"/>
    <cellStyle name="_pgvcl-costal_MIS Dec - 07_JND - 5_PBR CO_DAILY REPORT GIS - 20-01-09 4" xfId="3447"/>
    <cellStyle name="_pgvcl-costal_MIS Dec - 07_JND - 5_point 10 Accd Main file SEs Conf 11.02.08" xfId="26872"/>
    <cellStyle name="_pgvcl-costal_MIS Dec - 07_JND - 5_Point 14.a Transformers Failure" xfId="26873"/>
    <cellStyle name="_pgvcl-costal_MIS Dec - 07_JND - 5_Point 14.a Transformers Failure_JGY BM Cross FDR" xfId="26874"/>
    <cellStyle name="_pgvcl-costal_MIS Dec - 07_JND - 5_point 20. Accident" xfId="26875"/>
    <cellStyle name="_pgvcl-costal_MIS Dec - 07_JND - 5_point 20. Accident_JGY BM Cross FDR" xfId="26876"/>
    <cellStyle name="_pgvcl-costal_MIS Dec - 07_JND - 5_POWER FILED 17-08-09" xfId="3448"/>
    <cellStyle name="_pgvcl-costal_MIS Dec - 07_JND - 5_POWER FILED 17-08-09 2" xfId="3449"/>
    <cellStyle name="_pgvcl-costal_MIS Dec - 07_JND - 5_POWER FILED 17-08-09 3" xfId="3450"/>
    <cellStyle name="_pgvcl-costal_MIS Dec - 07_JND - 5_POWER FILED 17-08-09 4" xfId="3451"/>
    <cellStyle name="_pgvcl-costal_MIS Dec - 07_JND - 5_SE 14-05-09" xfId="3452"/>
    <cellStyle name="_pgvcl-costal_MIS Dec - 07_JND - 5_SE 14-05-09 2" xfId="3453"/>
    <cellStyle name="_pgvcl-costal_MIS Dec - 07_JND - 5_SE 14-05-09 3" xfId="3454"/>
    <cellStyle name="_pgvcl-costal_MIS Dec - 07_JND - 5_SE 14-05-09 4" xfId="3455"/>
    <cellStyle name="_pgvcl-costal_MIS Dec - 07_JND - 5_SE 14-05-09_JGY BM Cross FDR" xfId="26877"/>
    <cellStyle name="_pgvcl-costal_MIS Dec - 07_JND - 5_SEs Conf 16 06 09 Tech - 2 details" xfId="26878"/>
    <cellStyle name="_pgvcl-costal_MIS Dec - 07_JND - 5_SEs Conf. 14.12.2008" xfId="26879"/>
    <cellStyle name="_pgvcl-costal_MIS Dec - 07_JND - 5_SEs Conf. 14.12.2008_JGY BM Cross FDR" xfId="26880"/>
    <cellStyle name="_pgvcl-costal_MIS Dec - 07_JND - 5_Soft Copy of Tech-2" xfId="3456"/>
    <cellStyle name="_pgvcl-costal_MIS Dec - 07_JND - 5_Soft Copy of Tech-2 2" xfId="3457"/>
    <cellStyle name="_pgvcl-costal_MIS Dec - 07_JND - 5_Soft Copy of Tech-2 3" xfId="3458"/>
    <cellStyle name="_pgvcl-costal_MIS Dec - 07_JND - 5_Soft Copy of Tech-2 4" xfId="3459"/>
    <cellStyle name="_pgvcl-costal_MIS Dec - 07_JND - 5_SUMM Shreem-21-08-09" xfId="3460"/>
    <cellStyle name="_pgvcl-costal_MIS Dec - 07_JND - 5_SUMM Shreem-21-08-09 2" xfId="3461"/>
    <cellStyle name="_pgvcl-costal_MIS Dec - 07_JND - 5_SUMM Shreem-21-08-09 3" xfId="3462"/>
    <cellStyle name="_pgvcl-costal_MIS Dec - 07_JND - 5_SUMM Shreem-21-08-09 4" xfId="3463"/>
    <cellStyle name="_pgvcl-costal_MIS Dec - 07_JND - 5_T&amp;D August-08" xfId="3464"/>
    <cellStyle name="_pgvcl-costal_MIS Dec - 07_JND - 5_T&amp;D August-08 2" xfId="3465"/>
    <cellStyle name="_pgvcl-costal_MIS Dec - 07_JND - 5_T&amp;D August-08 3" xfId="3466"/>
    <cellStyle name="_pgvcl-costal_MIS Dec - 07_JND - 5_T&amp;D August-08 4" xfId="3467"/>
    <cellStyle name="_pgvcl-costal_MIS Dec - 07_JND - 5_T&amp;D Dec-08" xfId="3468"/>
    <cellStyle name="_pgvcl-costal_MIS Dec - 07_JND - 5_T&amp;D Dec-08 2" xfId="3469"/>
    <cellStyle name="_pgvcl-costal_MIS Dec - 07_JND - 5_T&amp;D Dec-08 3" xfId="3470"/>
    <cellStyle name="_pgvcl-costal_MIS Dec - 07_JND - 5_T&amp;D Dec-08 4" xfId="3471"/>
    <cellStyle name="_pgvcl-costal_MIS Dec - 07_JND - 5_T&amp;D July-08" xfId="3472"/>
    <cellStyle name="_pgvcl-costal_MIS Dec - 07_JND - 5_T&amp;D July-08 2" xfId="3473"/>
    <cellStyle name="_pgvcl-costal_MIS Dec - 07_JND - 5_T&amp;D July-08 3" xfId="3474"/>
    <cellStyle name="_pgvcl-costal_MIS Dec - 07_JND - 5_T&amp;D July-08 4" xfId="3475"/>
    <cellStyle name="_pgvcl-costal_MIS Dec - 07_JND - 5_T&amp;D MAR--09" xfId="3476"/>
    <cellStyle name="_pgvcl-costal_MIS Dec - 07_JND - 5_T&amp;D MAR--09 2" xfId="3477"/>
    <cellStyle name="_pgvcl-costal_MIS Dec - 07_JND - 5_T&amp;D MAR--09 3" xfId="3478"/>
    <cellStyle name="_pgvcl-costal_MIS Dec - 07_JND - 5_T&amp;D MAR--09 4" xfId="3479"/>
    <cellStyle name="_pgvcl-costal_MIS Dec - 07_JND - 5_t-2Other Points 14.05.09" xfId="26881"/>
    <cellStyle name="_pgvcl-costal_MIS Dec - 07_JND - 5_TECH-2 SOFT COPY" xfId="3480"/>
    <cellStyle name="_pgvcl-costal_MIS Dec - 07_JND - 5_TECH-2 SOFT COPY 2" xfId="3481"/>
    <cellStyle name="_pgvcl-costal_MIS Dec - 07_JND - 5_TECH-2 SOFT COPY 3" xfId="3482"/>
    <cellStyle name="_pgvcl-costal_MIS Dec - 07_JND - 5_TECH-2 SOFT COPY 4" xfId="3483"/>
    <cellStyle name="_pgvcl-costal_MIS Dec - 07_JND - 5_TRANSFORMER DETAIL." xfId="3484"/>
    <cellStyle name="_pgvcl-costal_MIS Dec - 07_JND - 5_TRANSFORMER DETAIL. 2" xfId="3485"/>
    <cellStyle name="_pgvcl-costal_MIS Dec - 07_JND - 5_TRANSFORMER DETAIL. 3" xfId="3486"/>
    <cellStyle name="_pgvcl-costal_MIS Dec - 07_JND - 5_TRANSFORMER DETAIL. 4" xfId="3487"/>
    <cellStyle name="_pgvcl-costal_MIS Dec - 07_JND - 5_Urban Weekly 8 MAY 09" xfId="3488"/>
    <cellStyle name="_pgvcl-costal_MIS Dec - 07_JND - 5_URBAN WEEKLY PBR CO" xfId="3489"/>
    <cellStyle name="_pgvcl-costal_MIS Dec - 07_JND - 5_URBAN WEEKLY PBR CO 2" xfId="3490"/>
    <cellStyle name="_pgvcl-costal_MIS Dec - 07_JND - 5_URBAN WEEKLY PBR CO 3" xfId="3491"/>
    <cellStyle name="_pgvcl-costal_MIS Dec - 07_JND - 5_URBAN WEEKLY PBR CO 4" xfId="3492"/>
    <cellStyle name="_pgvcl-costal_MIS Dec - 07_JND - 5_Weekly Urban PBR CO - 04-04-09 to 12-04-09" xfId="3493"/>
    <cellStyle name="_pgvcl-costal_MIS Dec - 07_JND - 5_Weekly Urban PBR CO - 04-04-09 to 12-04-09 2" xfId="3494"/>
    <cellStyle name="_pgvcl-costal_MIS Dec - 07_JND - 5_Weekly Urban PBR CO - 04-04-09 to 12-04-09 3" xfId="3495"/>
    <cellStyle name="_pgvcl-costal_MIS Dec - 07_JND - 5_Weekly Urban PBR CO - 04-04-09 to 12-04-09 4" xfId="3496"/>
    <cellStyle name="_pgvcl-costal_MIS Dec - 07_JND - 5_Weekly Urban PBR CO - 06-03-09 to 12-03-09" xfId="3497"/>
    <cellStyle name="_pgvcl-costal_MIS Dec - 07_JND - 5_Weekly Urban PBR CO - 06-03-09 to 12-03-09 2" xfId="3498"/>
    <cellStyle name="_pgvcl-costal_MIS Dec - 07_JND - 5_Weekly Urban PBR CO - 06-03-09 to 12-03-09 3" xfId="3499"/>
    <cellStyle name="_pgvcl-costal_MIS Dec - 07_JND - 5_Weekly Urban PBR CO - 06-03-09 to 12-03-09 4" xfId="3500"/>
    <cellStyle name="_pgvcl-costal_MIS Dec - 07_JND - 5_Weekly Urban PBR CO - 20-02-09 to 26-02-09" xfId="3501"/>
    <cellStyle name="_pgvcl-costal_MIS Dec - 07_JND - 5_Weekly Urban PBR CO - 20-02-09 to 26-02-09 2" xfId="3502"/>
    <cellStyle name="_pgvcl-costal_MIS Dec - 07_JND - 5_Weekly Urban PBR CO - 20-02-09 to 26-02-09 3" xfId="3503"/>
    <cellStyle name="_pgvcl-costal_MIS Dec - 07_JND - 5_Weekly Urban PBR CO - 20-02-09 to 26-02-09 4" xfId="3504"/>
    <cellStyle name="_pgvcl-costal_MIS Dec - 07_JND - 5_Weekly Urban PBR CO - 30-01-09 to 05-02-09" xfId="3505"/>
    <cellStyle name="_pgvcl-costal_MIS Dec - 07_JND - 5_Weekly Urban PBR CO - 30-01-09 to 05-02-09 2" xfId="3506"/>
    <cellStyle name="_pgvcl-costal_MIS Dec - 07_JND - 5_Weekly Urban PBR CO - 30-01-09 to 05-02-09 3" xfId="3507"/>
    <cellStyle name="_pgvcl-costal_MIS Dec - 07_JND - 5_Weekly Urban PBR CO - 30-01-09 to 05-02-09 4" xfId="3508"/>
    <cellStyle name="_pgvcl-costal_MIS Dec - 07_JND - 5_Weekly Urban PBR CO - 9-1-09 to 15.01.09" xfId="3509"/>
    <cellStyle name="_pgvcl-costal_MIS Dec - 07_JND - 5_Weekly Urban PBR CO - 9-1-09 to 15.01.09 2" xfId="3510"/>
    <cellStyle name="_pgvcl-costal_MIS Dec - 07_JND - 5_Weekly Urban PBR CO - 9-1-09 to 15.01.09 3" xfId="3511"/>
    <cellStyle name="_pgvcl-costal_MIS Dec - 07_JND - 5_Weekly Urban PBR CO - 9-1-09 to 15.01.09 4" xfId="3512"/>
    <cellStyle name="_pgvcl-costal_MIS Dec - 07_JND - 5_Weekly Urban PBR CO 01-05-09 to 07-05-09" xfId="3513"/>
    <cellStyle name="_pgvcl-costal_MIS Dec - 07_JND - 5_Weekly Urban PBR CO 01-05-09 to 07-05-09 2" xfId="3514"/>
    <cellStyle name="_pgvcl-costal_MIS Dec - 07_JND - 5_Weekly Urban PBR CO 01-05-09 to 07-05-09 3" xfId="3515"/>
    <cellStyle name="_pgvcl-costal_MIS Dec - 07_JND - 5_Weekly Urban PBR CO 01-05-09 to 07-05-09 4" xfId="3516"/>
    <cellStyle name="_pgvcl-costal_MIS Dec - 07_JND - 5_Weekly Urban PBR CO 10-04-09 to 16-04-09" xfId="3517"/>
    <cellStyle name="_pgvcl-costal_MIS Dec - 07_JND - 5_Weekly Urban PBR CO 10-04-09 to 16-04-09 2" xfId="3518"/>
    <cellStyle name="_pgvcl-costal_MIS Dec - 07_JND - 5_Weekly Urban PBR CO 10-04-09 to 16-04-09 3" xfId="3519"/>
    <cellStyle name="_pgvcl-costal_MIS Dec - 07_JND - 5_Weekly Urban PBR CO 10-04-09 to 16-04-09 4" xfId="3520"/>
    <cellStyle name="_pgvcl-costal_MIS Dec - 07_JND - 7 T3" xfId="3521"/>
    <cellStyle name="_pgvcl-costal_MIS Dec - 07_JND T-3 MIS" xfId="3522"/>
    <cellStyle name="_pgvcl-costal_MIS Dec - 07_JND-5 T3" xfId="3523"/>
    <cellStyle name="_pgvcl-costal_MIS Dec - 07_NEW MIS Jan - 08" xfId="3524"/>
    <cellStyle name="_pgvcl-costal_MIS Dec - 07_NEW MIS Jan - 08_Book-DMTHL" xfId="3525"/>
    <cellStyle name="_pgvcl-costal_MIS Dec - 07_NEW MIS Jan - 08_Comparison" xfId="3526"/>
    <cellStyle name="_pgvcl-costal_MIS Dec - 07_NEW MIS Jan - 08_Comparison 2" xfId="3527"/>
    <cellStyle name="_pgvcl-costal_MIS Dec - 07_NEW MIS Jan - 08_Comparison 3" xfId="3528"/>
    <cellStyle name="_pgvcl-costal_MIS Dec - 07_NEW MIS Jan - 08_Comparison 4" xfId="3529"/>
    <cellStyle name="_pgvcl-costal_MIS Dec - 07_NEW MIS Jan - 08_Details of Selected Urban Feeder" xfId="3530"/>
    <cellStyle name="_pgvcl-costal_MIS Dec - 07_NEW MIS Jan - 08_Details of Selected Urban Feeder 2" xfId="3531"/>
    <cellStyle name="_pgvcl-costal_MIS Dec - 07_NEW MIS Jan - 08_Details of Selected Urban Feeder 3" xfId="3532"/>
    <cellStyle name="_pgvcl-costal_MIS Dec - 07_NEW MIS Jan - 08_Details of Selected Urban Feeder 4" xfId="3533"/>
    <cellStyle name="_pgvcl-costal_MIS Dec - 07_NEW MIS Jan - 08_DHTHL JAN-09" xfId="3534"/>
    <cellStyle name="_pgvcl-costal_MIS Dec - 07_NEW MIS Jan - 08_dnthl Feb-09" xfId="3535"/>
    <cellStyle name="_pgvcl-costal_MIS Dec - 07_NEW MIS Jan - 08_JGY BM Cross FDR" xfId="26882"/>
    <cellStyle name="_pgvcl-costal_MIS Dec - 07_NEW MIS Jan - 08_JGYssss" xfId="3536"/>
    <cellStyle name="_pgvcl-costal_MIS Dec - 07_NEW MIS Jan - 08_JGYssss 2" xfId="3537"/>
    <cellStyle name="_pgvcl-costal_MIS Dec - 07_NEW MIS Jan - 08_JGYssss 3" xfId="3538"/>
    <cellStyle name="_pgvcl-costal_MIS Dec - 07_NEW MIS Jan - 08_JGYssss 4" xfId="3539"/>
    <cellStyle name="_pgvcl-costal_MIS Dec - 07_NEW MIS Jan - 08_New MIS Sheets" xfId="3540"/>
    <cellStyle name="_pgvcl-costal_MIS Dec - 07_NEW MIS Jan - 08_New MIS Sheets 2" xfId="3541"/>
    <cellStyle name="_pgvcl-costal_MIS Dec - 07_NEW MIS Jan - 08_New MIS Sheets 3" xfId="3542"/>
    <cellStyle name="_pgvcl-costal_MIS Dec - 07_NEW MIS Jan - 08_New MIS Sheets 4" xfId="3543"/>
    <cellStyle name="_pgvcl-costal_MIS Dec - 07_NEW MIS Jan - 08_PBR" xfId="3544"/>
    <cellStyle name="_pgvcl-costal_MIS Dec - 07_NEW MIS Jan - 08_PBR 2" xfId="3545"/>
    <cellStyle name="_pgvcl-costal_MIS Dec - 07_NEW MIS Jan - 08_PBR 3" xfId="3546"/>
    <cellStyle name="_pgvcl-costal_MIS Dec - 07_NEW MIS Jan - 08_PBR 4" xfId="3547"/>
    <cellStyle name="_pgvcl-costal_MIS Dec - 07_NEW MIS Jan - 08_PBR CO_DAILY REPORT GIS - 20-01-09" xfId="3548"/>
    <cellStyle name="_pgvcl-costal_MIS Dec - 07_NEW MIS Jan - 08_PBR CO_DAILY REPORT GIS - 20-01-09 2" xfId="3549"/>
    <cellStyle name="_pgvcl-costal_MIS Dec - 07_NEW MIS Jan - 08_PBR CO_DAILY REPORT GIS - 20-01-09 3" xfId="3550"/>
    <cellStyle name="_pgvcl-costal_MIS Dec - 07_NEW MIS Jan - 08_PBR CO_DAILY REPORT GIS - 20-01-09 4" xfId="3551"/>
    <cellStyle name="_pgvcl-costal_MIS Dec - 07_NEW MIS Jan - 08_T&amp;D August-08" xfId="3552"/>
    <cellStyle name="_pgvcl-costal_MIS Dec - 07_NEW MIS Jan - 08_T&amp;D August-08 2" xfId="3553"/>
    <cellStyle name="_pgvcl-costal_MIS Dec - 07_NEW MIS Jan - 08_T&amp;D August-08 3" xfId="3554"/>
    <cellStyle name="_pgvcl-costal_MIS Dec - 07_NEW MIS Jan - 08_T&amp;D August-08 4" xfId="3555"/>
    <cellStyle name="_pgvcl-costal_MIS Dec - 07_NEW MIS Jan - 08_T&amp;D Dec-08" xfId="3556"/>
    <cellStyle name="_pgvcl-costal_MIS Dec - 07_NEW MIS Jan - 08_T&amp;D Dec-08 2" xfId="3557"/>
    <cellStyle name="_pgvcl-costal_MIS Dec - 07_NEW MIS Jan - 08_T&amp;D Dec-08 3" xfId="3558"/>
    <cellStyle name="_pgvcl-costal_MIS Dec - 07_NEW MIS Jan - 08_T&amp;D Dec-08 4" xfId="3559"/>
    <cellStyle name="_pgvcl-costal_MIS Dec - 07_NEW MIS Jan - 08_T&amp;D July-08" xfId="3560"/>
    <cellStyle name="_pgvcl-costal_MIS Dec - 07_NEW MIS Jan - 08_T&amp;D July-08 2" xfId="3561"/>
    <cellStyle name="_pgvcl-costal_MIS Dec - 07_NEW MIS Jan - 08_T&amp;D July-08 3" xfId="3562"/>
    <cellStyle name="_pgvcl-costal_MIS Dec - 07_NEW MIS Jan - 08_T&amp;D July-08 4" xfId="3563"/>
    <cellStyle name="_pgvcl-costal_MIS Dec - 07_NEW MIS Jan - 08_T&amp;D MAR--09" xfId="3564"/>
    <cellStyle name="_pgvcl-costal_MIS Dec - 07_NEW MIS Jan - 08_T&amp;D MAR--09 2" xfId="3565"/>
    <cellStyle name="_pgvcl-costal_MIS Dec - 07_NEW MIS Jan - 08_T&amp;D MAR--09 3" xfId="3566"/>
    <cellStyle name="_pgvcl-costal_MIS Dec - 07_NEW MIS Jan - 08_T&amp;D MAR--09 4" xfId="3567"/>
    <cellStyle name="_pgvcl-costal_MIS Dec - 07_NEW MIS Jan - 08_Urban Weekly 8 MAY 09" xfId="3568"/>
    <cellStyle name="_pgvcl-costal_MIS Dec - 07_NEW MIS Jan - 08_URBAN WEEKLY PBR CO" xfId="3569"/>
    <cellStyle name="_pgvcl-costal_MIS Dec - 07_NEW MIS Jan - 08_URBAN WEEKLY PBR CO 2" xfId="3570"/>
    <cellStyle name="_pgvcl-costal_MIS Dec - 07_NEW MIS Jan - 08_URBAN WEEKLY PBR CO 3" xfId="3571"/>
    <cellStyle name="_pgvcl-costal_MIS Dec - 07_NEW MIS Jan - 08_URBAN WEEKLY PBR CO 4" xfId="3572"/>
    <cellStyle name="_pgvcl-costal_MIS Dec - 07_NEW MIS Jan - 08_Weekly Urban PBR CO - 04-04-09 to 12-04-09" xfId="3573"/>
    <cellStyle name="_pgvcl-costal_MIS Dec - 07_NEW MIS Jan - 08_Weekly Urban PBR CO - 04-04-09 to 12-04-09 2" xfId="3574"/>
    <cellStyle name="_pgvcl-costal_MIS Dec - 07_NEW MIS Jan - 08_Weekly Urban PBR CO - 04-04-09 to 12-04-09 3" xfId="3575"/>
    <cellStyle name="_pgvcl-costal_MIS Dec - 07_NEW MIS Jan - 08_Weekly Urban PBR CO - 04-04-09 to 12-04-09 4" xfId="3576"/>
    <cellStyle name="_pgvcl-costal_MIS Dec - 07_NEW MIS Jan - 08_Weekly Urban PBR CO - 06-03-09 to 12-03-09" xfId="3577"/>
    <cellStyle name="_pgvcl-costal_MIS Dec - 07_NEW MIS Jan - 08_Weekly Urban PBR CO - 06-03-09 to 12-03-09 2" xfId="3578"/>
    <cellStyle name="_pgvcl-costal_MIS Dec - 07_NEW MIS Jan - 08_Weekly Urban PBR CO - 06-03-09 to 12-03-09 3" xfId="3579"/>
    <cellStyle name="_pgvcl-costal_MIS Dec - 07_NEW MIS Jan - 08_Weekly Urban PBR CO - 06-03-09 to 12-03-09 4" xfId="3580"/>
    <cellStyle name="_pgvcl-costal_MIS Dec - 07_NEW MIS Jan - 08_Weekly Urban PBR CO - 20-02-09 to 26-02-09" xfId="3581"/>
    <cellStyle name="_pgvcl-costal_MIS Dec - 07_NEW MIS Jan - 08_Weekly Urban PBR CO - 20-02-09 to 26-02-09 2" xfId="3582"/>
    <cellStyle name="_pgvcl-costal_MIS Dec - 07_NEW MIS Jan - 08_Weekly Urban PBR CO - 20-02-09 to 26-02-09 3" xfId="3583"/>
    <cellStyle name="_pgvcl-costal_MIS Dec - 07_NEW MIS Jan - 08_Weekly Urban PBR CO - 20-02-09 to 26-02-09 4" xfId="3584"/>
    <cellStyle name="_pgvcl-costal_MIS Dec - 07_NEW MIS Jan - 08_Weekly Urban PBR CO - 30-01-09 to 05-02-09" xfId="3585"/>
    <cellStyle name="_pgvcl-costal_MIS Dec - 07_NEW MIS Jan - 08_Weekly Urban PBR CO - 30-01-09 to 05-02-09 2" xfId="3586"/>
    <cellStyle name="_pgvcl-costal_MIS Dec - 07_NEW MIS Jan - 08_Weekly Urban PBR CO - 30-01-09 to 05-02-09 3" xfId="3587"/>
    <cellStyle name="_pgvcl-costal_MIS Dec - 07_NEW MIS Jan - 08_Weekly Urban PBR CO - 30-01-09 to 05-02-09 4" xfId="3588"/>
    <cellStyle name="_pgvcl-costal_MIS Dec - 07_NEW MIS Jan - 08_Weekly Urban PBR CO - 9-1-09 to 15.01.09" xfId="3589"/>
    <cellStyle name="_pgvcl-costal_MIS Dec - 07_NEW MIS Jan - 08_Weekly Urban PBR CO - 9-1-09 to 15.01.09 2" xfId="3590"/>
    <cellStyle name="_pgvcl-costal_MIS Dec - 07_NEW MIS Jan - 08_Weekly Urban PBR CO - 9-1-09 to 15.01.09 3" xfId="3591"/>
    <cellStyle name="_pgvcl-costal_MIS Dec - 07_NEW MIS Jan - 08_Weekly Urban PBR CO - 9-1-09 to 15.01.09 4" xfId="3592"/>
    <cellStyle name="_pgvcl-costal_MIS Dec - 07_NEW MIS Jan - 08_Weekly Urban PBR CO 01-05-09 to 07-05-09" xfId="3593"/>
    <cellStyle name="_pgvcl-costal_MIS Dec - 07_NEW MIS Jan - 08_Weekly Urban PBR CO 01-05-09 to 07-05-09 2" xfId="3594"/>
    <cellStyle name="_pgvcl-costal_MIS Dec - 07_NEW MIS Jan - 08_Weekly Urban PBR CO 01-05-09 to 07-05-09 3" xfId="3595"/>
    <cellStyle name="_pgvcl-costal_MIS Dec - 07_NEW MIS Jan - 08_Weekly Urban PBR CO 01-05-09 to 07-05-09 4" xfId="3596"/>
    <cellStyle name="_pgvcl-costal_MIS Dec - 07_NEW MIS Jan - 08_Weekly Urban PBR CO 10-04-09 to 16-04-09" xfId="3597"/>
    <cellStyle name="_pgvcl-costal_MIS Dec - 07_NEW MIS Jan - 08_Weekly Urban PBR CO 10-04-09 to 16-04-09 2" xfId="3598"/>
    <cellStyle name="_pgvcl-costal_MIS Dec - 07_NEW MIS Jan - 08_Weekly Urban PBR CO 10-04-09 to 16-04-09 3" xfId="3599"/>
    <cellStyle name="_pgvcl-costal_MIS Dec - 07_NEW MIS Jan - 08_Weekly Urban PBR CO 10-04-09 to 16-04-09 4" xfId="3600"/>
    <cellStyle name="_pgvcl-costal_MIS Dec - 07_New MIS Sheets" xfId="3601"/>
    <cellStyle name="_pgvcl-costal_MIS Dec - 07_New MIS Sheets 2" xfId="3602"/>
    <cellStyle name="_pgvcl-costal_MIS Dec - 07_New MIS Sheets 3" xfId="3603"/>
    <cellStyle name="_pgvcl-costal_MIS Dec - 07_New MIS Sheets 4" xfId="3604"/>
    <cellStyle name="_pgvcl-costal_MIS Dec - 07_Other Points 01.07.09" xfId="26883"/>
    <cellStyle name="_pgvcl-costal_MIS Dec - 07_Other Points 16 04 09" xfId="26884"/>
    <cellStyle name="_pgvcl-costal_MIS Dec - 07_PBR" xfId="3605"/>
    <cellStyle name="_pgvcl-costal_MIS Dec - 07_PBR 2" xfId="3606"/>
    <cellStyle name="_pgvcl-costal_MIS Dec - 07_PBR 3" xfId="3607"/>
    <cellStyle name="_pgvcl-costal_MIS Dec - 07_PBR 4" xfId="3608"/>
    <cellStyle name="_pgvcl-costal_MIS Dec - 07_PBR CO_DAILY REPORT GIS - 20-01-09" xfId="3609"/>
    <cellStyle name="_pgvcl-costal_MIS Dec - 07_PBR CO_DAILY REPORT GIS - 20-01-09 2" xfId="3610"/>
    <cellStyle name="_pgvcl-costal_MIS Dec - 07_PBR CO_DAILY REPORT GIS - 20-01-09 3" xfId="3611"/>
    <cellStyle name="_pgvcl-costal_MIS Dec - 07_PBR CO_DAILY REPORT GIS - 20-01-09 4" xfId="3612"/>
    <cellStyle name="_pgvcl-costal_MIS Dec - 07_point 10 Accd Main file SEs Conf 11.02.08" xfId="26885"/>
    <cellStyle name="_pgvcl-costal_MIS Dec - 07_Point 14.a Transformers Failure" xfId="26886"/>
    <cellStyle name="_pgvcl-costal_MIS Dec - 07_Point 14.a Transformers Failure_JGY BM Cross FDR" xfId="26887"/>
    <cellStyle name="_pgvcl-costal_MIS Dec - 07_point 20. Accident" xfId="26888"/>
    <cellStyle name="_pgvcl-costal_MIS Dec - 07_point 20. Accident_JGY BM Cross FDR" xfId="26889"/>
    <cellStyle name="_pgvcl-costal_MIS Dec - 07_POWER FILED 17-08-09" xfId="3613"/>
    <cellStyle name="_pgvcl-costal_MIS Dec - 07_POWER FILED 17-08-09 2" xfId="3614"/>
    <cellStyle name="_pgvcl-costal_MIS Dec - 07_POWER FILED 17-08-09 3" xfId="3615"/>
    <cellStyle name="_pgvcl-costal_MIS Dec - 07_POWER FILED 17-08-09 4" xfId="3616"/>
    <cellStyle name="_pgvcl-costal_MIS Dec - 07_SE 14-05-09" xfId="3617"/>
    <cellStyle name="_pgvcl-costal_MIS Dec - 07_SE 14-05-09 2" xfId="3618"/>
    <cellStyle name="_pgvcl-costal_MIS Dec - 07_SE 14-05-09 3" xfId="3619"/>
    <cellStyle name="_pgvcl-costal_MIS Dec - 07_SE 14-05-09 4" xfId="3620"/>
    <cellStyle name="_pgvcl-costal_MIS Dec - 07_SE 14-05-09_JGY BM Cross FDR" xfId="26890"/>
    <cellStyle name="_pgvcl-costal_MIS Dec - 07_SEs Conf 16 06 09 Tech - 2 details" xfId="26891"/>
    <cellStyle name="_pgvcl-costal_MIS Dec - 07_SEs Conf. 14.12.2008" xfId="26892"/>
    <cellStyle name="_pgvcl-costal_MIS Dec - 07_SEs Conf. 14.12.2008_JGY BM Cross FDR" xfId="26893"/>
    <cellStyle name="_pgvcl-costal_MIS Dec - 07_Soft Copy of Tech-2" xfId="3621"/>
    <cellStyle name="_pgvcl-costal_MIS Dec - 07_Soft Copy of Tech-2 2" xfId="3622"/>
    <cellStyle name="_pgvcl-costal_MIS Dec - 07_Soft Copy of Tech-2 3" xfId="3623"/>
    <cellStyle name="_pgvcl-costal_MIS Dec - 07_Soft Copy of Tech-2 4" xfId="3624"/>
    <cellStyle name="_pgvcl-costal_MIS Dec - 07_SUMM Shreem-21-08-09" xfId="3625"/>
    <cellStyle name="_pgvcl-costal_MIS Dec - 07_SUMM Shreem-21-08-09 2" xfId="3626"/>
    <cellStyle name="_pgvcl-costal_MIS Dec - 07_SUMM Shreem-21-08-09 3" xfId="3627"/>
    <cellStyle name="_pgvcl-costal_MIS Dec - 07_SUMM Shreem-21-08-09 4" xfId="3628"/>
    <cellStyle name="_pgvcl-costal_MIS Dec - 07_T&amp;D August-08" xfId="3629"/>
    <cellStyle name="_pgvcl-costal_MIS Dec - 07_T&amp;D August-08 2" xfId="3630"/>
    <cellStyle name="_pgvcl-costal_MIS Dec - 07_T&amp;D August-08 3" xfId="3631"/>
    <cellStyle name="_pgvcl-costal_MIS Dec - 07_T&amp;D August-08 4" xfId="3632"/>
    <cellStyle name="_pgvcl-costal_MIS Dec - 07_T&amp;D Dec-08" xfId="3633"/>
    <cellStyle name="_pgvcl-costal_MIS Dec - 07_T&amp;D Dec-08 2" xfId="3634"/>
    <cellStyle name="_pgvcl-costal_MIS Dec - 07_T&amp;D Dec-08 3" xfId="3635"/>
    <cellStyle name="_pgvcl-costal_MIS Dec - 07_T&amp;D Dec-08 4" xfId="3636"/>
    <cellStyle name="_pgvcl-costal_MIS Dec - 07_T&amp;D July-08" xfId="3637"/>
    <cellStyle name="_pgvcl-costal_MIS Dec - 07_T&amp;D July-08 2" xfId="3638"/>
    <cellStyle name="_pgvcl-costal_MIS Dec - 07_T&amp;D July-08 3" xfId="3639"/>
    <cellStyle name="_pgvcl-costal_MIS Dec - 07_T&amp;D July-08 4" xfId="3640"/>
    <cellStyle name="_pgvcl-costal_MIS Dec - 07_T&amp;D MAR--09" xfId="3641"/>
    <cellStyle name="_pgvcl-costal_MIS Dec - 07_T&amp;D MAR--09 2" xfId="3642"/>
    <cellStyle name="_pgvcl-costal_MIS Dec - 07_T&amp;D MAR--09 3" xfId="3643"/>
    <cellStyle name="_pgvcl-costal_MIS Dec - 07_T&amp;D MAR--09 4" xfId="3644"/>
    <cellStyle name="_pgvcl-costal_MIS Dec - 07_t-2Other Points 14.05.09" xfId="26894"/>
    <cellStyle name="_pgvcl-costal_MIS Dec - 07_TECH-2 SOFT COPY" xfId="3645"/>
    <cellStyle name="_pgvcl-costal_MIS Dec - 07_TECH-2 SOFT COPY 2" xfId="3646"/>
    <cellStyle name="_pgvcl-costal_MIS Dec - 07_TECH-2 SOFT COPY 3" xfId="3647"/>
    <cellStyle name="_pgvcl-costal_MIS Dec - 07_TECH-2 SOFT COPY 4" xfId="3648"/>
    <cellStyle name="_pgvcl-costal_MIS Dec - 07_TRANSFORMER DETAIL." xfId="3649"/>
    <cellStyle name="_pgvcl-costal_MIS Dec - 07_TRANSFORMER DETAIL. 2" xfId="3650"/>
    <cellStyle name="_pgvcl-costal_MIS Dec - 07_TRANSFORMER DETAIL. 3" xfId="3651"/>
    <cellStyle name="_pgvcl-costal_MIS Dec - 07_TRANSFORMER DETAIL. 4" xfId="3652"/>
    <cellStyle name="_pgvcl-costal_MIS Dec - 07_Urban Weekly 8 MAY 09" xfId="3653"/>
    <cellStyle name="_pgvcl-costal_MIS Dec - 07_URBAN WEEKLY PBR CO" xfId="3654"/>
    <cellStyle name="_pgvcl-costal_MIS Dec - 07_URBAN WEEKLY PBR CO 2" xfId="3655"/>
    <cellStyle name="_pgvcl-costal_MIS Dec - 07_URBAN WEEKLY PBR CO 3" xfId="3656"/>
    <cellStyle name="_pgvcl-costal_MIS Dec - 07_URBAN WEEKLY PBR CO 4" xfId="3657"/>
    <cellStyle name="_pgvcl-costal_MIS Dec - 07_Weekly Urban PBR CO - 04-04-09 to 12-04-09" xfId="3658"/>
    <cellStyle name="_pgvcl-costal_MIS Dec - 07_Weekly Urban PBR CO - 04-04-09 to 12-04-09 2" xfId="3659"/>
    <cellStyle name="_pgvcl-costal_MIS Dec - 07_Weekly Urban PBR CO - 04-04-09 to 12-04-09 3" xfId="3660"/>
    <cellStyle name="_pgvcl-costal_MIS Dec - 07_Weekly Urban PBR CO - 04-04-09 to 12-04-09 4" xfId="3661"/>
    <cellStyle name="_pgvcl-costal_MIS Dec - 07_Weekly Urban PBR CO - 06-03-09 to 12-03-09" xfId="3662"/>
    <cellStyle name="_pgvcl-costal_MIS Dec - 07_Weekly Urban PBR CO - 06-03-09 to 12-03-09 2" xfId="3663"/>
    <cellStyle name="_pgvcl-costal_MIS Dec - 07_Weekly Urban PBR CO - 06-03-09 to 12-03-09 3" xfId="3664"/>
    <cellStyle name="_pgvcl-costal_MIS Dec - 07_Weekly Urban PBR CO - 06-03-09 to 12-03-09 4" xfId="3665"/>
    <cellStyle name="_pgvcl-costal_MIS Dec - 07_Weekly Urban PBR CO - 20-02-09 to 26-02-09" xfId="3666"/>
    <cellStyle name="_pgvcl-costal_MIS Dec - 07_Weekly Urban PBR CO - 20-02-09 to 26-02-09 2" xfId="3667"/>
    <cellStyle name="_pgvcl-costal_MIS Dec - 07_Weekly Urban PBR CO - 20-02-09 to 26-02-09 3" xfId="3668"/>
    <cellStyle name="_pgvcl-costal_MIS Dec - 07_Weekly Urban PBR CO - 20-02-09 to 26-02-09 4" xfId="3669"/>
    <cellStyle name="_pgvcl-costal_MIS Dec - 07_Weekly Urban PBR CO - 30-01-09 to 05-02-09" xfId="3670"/>
    <cellStyle name="_pgvcl-costal_MIS Dec - 07_Weekly Urban PBR CO - 30-01-09 to 05-02-09 2" xfId="3671"/>
    <cellStyle name="_pgvcl-costal_MIS Dec - 07_Weekly Urban PBR CO - 30-01-09 to 05-02-09 3" xfId="3672"/>
    <cellStyle name="_pgvcl-costal_MIS Dec - 07_Weekly Urban PBR CO - 30-01-09 to 05-02-09 4" xfId="3673"/>
    <cellStyle name="_pgvcl-costal_MIS Dec - 07_Weekly Urban PBR CO - 9-1-09 to 15.01.09" xfId="3674"/>
    <cellStyle name="_pgvcl-costal_MIS Dec - 07_Weekly Urban PBR CO - 9-1-09 to 15.01.09 2" xfId="3675"/>
    <cellStyle name="_pgvcl-costal_MIS Dec - 07_Weekly Urban PBR CO - 9-1-09 to 15.01.09 3" xfId="3676"/>
    <cellStyle name="_pgvcl-costal_MIS Dec - 07_Weekly Urban PBR CO - 9-1-09 to 15.01.09 4" xfId="3677"/>
    <cellStyle name="_pgvcl-costal_MIS Dec - 07_Weekly Urban PBR CO 01-05-09 to 07-05-09" xfId="3678"/>
    <cellStyle name="_pgvcl-costal_MIS Dec - 07_Weekly Urban PBR CO 01-05-09 to 07-05-09 2" xfId="3679"/>
    <cellStyle name="_pgvcl-costal_MIS Dec - 07_Weekly Urban PBR CO 01-05-09 to 07-05-09 3" xfId="3680"/>
    <cellStyle name="_pgvcl-costal_MIS Dec - 07_Weekly Urban PBR CO 01-05-09 to 07-05-09 4" xfId="3681"/>
    <cellStyle name="_pgvcl-costal_MIS Dec - 07_Weekly Urban PBR CO 10-04-09 to 16-04-09" xfId="3682"/>
    <cellStyle name="_pgvcl-costal_MIS Dec - 07_Weekly Urban PBR CO 10-04-09 to 16-04-09 2" xfId="3683"/>
    <cellStyle name="_pgvcl-costal_MIS Dec - 07_Weekly Urban PBR CO 10-04-09 to 16-04-09 3" xfId="3684"/>
    <cellStyle name="_pgvcl-costal_MIS Dec - 07_Weekly Urban PBR CO 10-04-09 to 16-04-09 4" xfId="3685"/>
    <cellStyle name="_pgvcl-costal_MIS Jan - 08" xfId="3686"/>
    <cellStyle name="_pgvcl-costal_MIS Jan - 08_Book-DMTHL" xfId="3687"/>
    <cellStyle name="_pgvcl-costal_MIS Jan - 08_Comparison" xfId="3688"/>
    <cellStyle name="_pgvcl-costal_MIS Jan - 08_Comparison 2" xfId="3689"/>
    <cellStyle name="_pgvcl-costal_MIS Jan - 08_Comparison 3" xfId="3690"/>
    <cellStyle name="_pgvcl-costal_MIS Jan - 08_Comparison 4" xfId="3691"/>
    <cellStyle name="_pgvcl-costal_MIS Jan - 08_Details of Selected Urban Feeder" xfId="3692"/>
    <cellStyle name="_pgvcl-costal_MIS Jan - 08_Details of Selected Urban Feeder 2" xfId="3693"/>
    <cellStyle name="_pgvcl-costal_MIS Jan - 08_Details of Selected Urban Feeder 3" xfId="3694"/>
    <cellStyle name="_pgvcl-costal_MIS Jan - 08_Details of Selected Urban Feeder 4" xfId="3695"/>
    <cellStyle name="_pgvcl-costal_MIS Jan - 08_DHTHL JAN-09" xfId="3696"/>
    <cellStyle name="_pgvcl-costal_MIS Jan - 08_dnthl Feb-09" xfId="3697"/>
    <cellStyle name="_pgvcl-costal_MIS Jan - 08_JGY BM Cross FDR" xfId="26895"/>
    <cellStyle name="_pgvcl-costal_MIS Jan - 08_JGYssss" xfId="3698"/>
    <cellStyle name="_pgvcl-costal_MIS Jan - 08_JGYssss 2" xfId="3699"/>
    <cellStyle name="_pgvcl-costal_MIS Jan - 08_JGYssss 3" xfId="3700"/>
    <cellStyle name="_pgvcl-costal_MIS Jan - 08_JGYssss 4" xfId="3701"/>
    <cellStyle name="_pgvcl-costal_MIS Jan - 08_JND - 5" xfId="3702"/>
    <cellStyle name="_pgvcl-costal_MIS Jan - 08_JND - 5_Book-DMTHL" xfId="3703"/>
    <cellStyle name="_pgvcl-costal_MIS Jan - 08_JND - 5_Comparison" xfId="3704"/>
    <cellStyle name="_pgvcl-costal_MIS Jan - 08_JND - 5_Comparison 2" xfId="3705"/>
    <cellStyle name="_pgvcl-costal_MIS Jan - 08_JND - 5_Comparison 3" xfId="3706"/>
    <cellStyle name="_pgvcl-costal_MIS Jan - 08_JND - 5_Comparison 4" xfId="3707"/>
    <cellStyle name="_pgvcl-costal_MIS Jan - 08_JND - 5_Details of Selected Urban Feeder" xfId="3708"/>
    <cellStyle name="_pgvcl-costal_MIS Jan - 08_JND - 5_Details of Selected Urban Feeder 2" xfId="3709"/>
    <cellStyle name="_pgvcl-costal_MIS Jan - 08_JND - 5_Details of Selected Urban Feeder 3" xfId="3710"/>
    <cellStyle name="_pgvcl-costal_MIS Jan - 08_JND - 5_Details of Selected Urban Feeder 4" xfId="3711"/>
    <cellStyle name="_pgvcl-costal_MIS Jan - 08_JND - 5_DHTHL JAN-09" xfId="3712"/>
    <cellStyle name="_pgvcl-costal_MIS Jan - 08_JND - 5_dnthl Feb-09" xfId="3713"/>
    <cellStyle name="_pgvcl-costal_MIS Jan - 08_JND - 5_JGY BM Cross FDR" xfId="26896"/>
    <cellStyle name="_pgvcl-costal_MIS Jan - 08_JND - 5_JGYssss" xfId="3714"/>
    <cellStyle name="_pgvcl-costal_MIS Jan - 08_JND - 5_JGYssss 2" xfId="3715"/>
    <cellStyle name="_pgvcl-costal_MIS Jan - 08_JND - 5_JGYssss 3" xfId="3716"/>
    <cellStyle name="_pgvcl-costal_MIS Jan - 08_JND - 5_JGYssss 4" xfId="3717"/>
    <cellStyle name="_pgvcl-costal_MIS Jan - 08_JND - 5_New MIS Sheets" xfId="3718"/>
    <cellStyle name="_pgvcl-costal_MIS Jan - 08_JND - 5_New MIS Sheets 2" xfId="3719"/>
    <cellStyle name="_pgvcl-costal_MIS Jan - 08_JND - 5_New MIS Sheets 3" xfId="3720"/>
    <cellStyle name="_pgvcl-costal_MIS Jan - 08_JND - 5_New MIS Sheets 4" xfId="3721"/>
    <cellStyle name="_pgvcl-costal_MIS Jan - 08_JND - 5_PBR" xfId="3722"/>
    <cellStyle name="_pgvcl-costal_MIS Jan - 08_JND - 5_PBR 2" xfId="3723"/>
    <cellStyle name="_pgvcl-costal_MIS Jan - 08_JND - 5_PBR 3" xfId="3724"/>
    <cellStyle name="_pgvcl-costal_MIS Jan - 08_JND - 5_PBR 4" xfId="3725"/>
    <cellStyle name="_pgvcl-costal_MIS Jan - 08_JND - 5_PBR CO_DAILY REPORT GIS - 20-01-09" xfId="3726"/>
    <cellStyle name="_pgvcl-costal_MIS Jan - 08_JND - 5_PBR CO_DAILY REPORT GIS - 20-01-09 2" xfId="3727"/>
    <cellStyle name="_pgvcl-costal_MIS Jan - 08_JND - 5_PBR CO_DAILY REPORT GIS - 20-01-09 3" xfId="3728"/>
    <cellStyle name="_pgvcl-costal_MIS Jan - 08_JND - 5_PBR CO_DAILY REPORT GIS - 20-01-09 4" xfId="3729"/>
    <cellStyle name="_pgvcl-costal_MIS Jan - 08_JND - 5_T&amp;D August-08" xfId="3730"/>
    <cellStyle name="_pgvcl-costal_MIS Jan - 08_JND - 5_T&amp;D August-08 2" xfId="3731"/>
    <cellStyle name="_pgvcl-costal_MIS Jan - 08_JND - 5_T&amp;D August-08 3" xfId="3732"/>
    <cellStyle name="_pgvcl-costal_MIS Jan - 08_JND - 5_T&amp;D August-08 4" xfId="3733"/>
    <cellStyle name="_pgvcl-costal_MIS Jan - 08_JND - 5_T&amp;D Dec-08" xfId="3734"/>
    <cellStyle name="_pgvcl-costal_MIS Jan - 08_JND - 5_T&amp;D Dec-08 2" xfId="3735"/>
    <cellStyle name="_pgvcl-costal_MIS Jan - 08_JND - 5_T&amp;D Dec-08 3" xfId="3736"/>
    <cellStyle name="_pgvcl-costal_MIS Jan - 08_JND - 5_T&amp;D Dec-08 4" xfId="3737"/>
    <cellStyle name="_pgvcl-costal_MIS Jan - 08_JND - 5_T&amp;D July-08" xfId="3738"/>
    <cellStyle name="_pgvcl-costal_MIS Jan - 08_JND - 5_T&amp;D July-08 2" xfId="3739"/>
    <cellStyle name="_pgvcl-costal_MIS Jan - 08_JND - 5_T&amp;D July-08 3" xfId="3740"/>
    <cellStyle name="_pgvcl-costal_MIS Jan - 08_JND - 5_T&amp;D July-08 4" xfId="3741"/>
    <cellStyle name="_pgvcl-costal_MIS Jan - 08_JND - 5_T&amp;D MAR--09" xfId="3742"/>
    <cellStyle name="_pgvcl-costal_MIS Jan - 08_JND - 5_T&amp;D MAR--09 2" xfId="3743"/>
    <cellStyle name="_pgvcl-costal_MIS Jan - 08_JND - 5_T&amp;D MAR--09 3" xfId="3744"/>
    <cellStyle name="_pgvcl-costal_MIS Jan - 08_JND - 5_T&amp;D MAR--09 4" xfId="3745"/>
    <cellStyle name="_pgvcl-costal_MIS Jan - 08_JND - 5_Urban Weekly 8 MAY 09" xfId="3746"/>
    <cellStyle name="_pgvcl-costal_MIS Jan - 08_JND - 5_URBAN WEEKLY PBR CO" xfId="3747"/>
    <cellStyle name="_pgvcl-costal_MIS Jan - 08_JND - 5_URBAN WEEKLY PBR CO 2" xfId="3748"/>
    <cellStyle name="_pgvcl-costal_MIS Jan - 08_JND - 5_URBAN WEEKLY PBR CO 3" xfId="3749"/>
    <cellStyle name="_pgvcl-costal_MIS Jan - 08_JND - 5_URBAN WEEKLY PBR CO 4" xfId="3750"/>
    <cellStyle name="_pgvcl-costal_MIS Jan - 08_JND - 5_Weekly Urban PBR CO - 04-04-09 to 12-04-09" xfId="3751"/>
    <cellStyle name="_pgvcl-costal_MIS Jan - 08_JND - 5_Weekly Urban PBR CO - 04-04-09 to 12-04-09 2" xfId="3752"/>
    <cellStyle name="_pgvcl-costal_MIS Jan - 08_JND - 5_Weekly Urban PBR CO - 04-04-09 to 12-04-09 3" xfId="3753"/>
    <cellStyle name="_pgvcl-costal_MIS Jan - 08_JND - 5_Weekly Urban PBR CO - 04-04-09 to 12-04-09 4" xfId="3754"/>
    <cellStyle name="_pgvcl-costal_MIS Jan - 08_JND - 5_Weekly Urban PBR CO - 06-03-09 to 12-03-09" xfId="3755"/>
    <cellStyle name="_pgvcl-costal_MIS Jan - 08_JND - 5_Weekly Urban PBR CO - 06-03-09 to 12-03-09 2" xfId="3756"/>
    <cellStyle name="_pgvcl-costal_MIS Jan - 08_JND - 5_Weekly Urban PBR CO - 06-03-09 to 12-03-09 3" xfId="3757"/>
    <cellStyle name="_pgvcl-costal_MIS Jan - 08_JND - 5_Weekly Urban PBR CO - 06-03-09 to 12-03-09 4" xfId="3758"/>
    <cellStyle name="_pgvcl-costal_MIS Jan - 08_JND - 5_Weekly Urban PBR CO - 20-02-09 to 26-02-09" xfId="3759"/>
    <cellStyle name="_pgvcl-costal_MIS Jan - 08_JND - 5_Weekly Urban PBR CO - 20-02-09 to 26-02-09 2" xfId="3760"/>
    <cellStyle name="_pgvcl-costal_MIS Jan - 08_JND - 5_Weekly Urban PBR CO - 20-02-09 to 26-02-09 3" xfId="3761"/>
    <cellStyle name="_pgvcl-costal_MIS Jan - 08_JND - 5_Weekly Urban PBR CO - 20-02-09 to 26-02-09 4" xfId="3762"/>
    <cellStyle name="_pgvcl-costal_MIS Jan - 08_JND - 5_Weekly Urban PBR CO - 30-01-09 to 05-02-09" xfId="3763"/>
    <cellStyle name="_pgvcl-costal_MIS Jan - 08_JND - 5_Weekly Urban PBR CO - 30-01-09 to 05-02-09 2" xfId="3764"/>
    <cellStyle name="_pgvcl-costal_MIS Jan - 08_JND - 5_Weekly Urban PBR CO - 30-01-09 to 05-02-09 3" xfId="3765"/>
    <cellStyle name="_pgvcl-costal_MIS Jan - 08_JND - 5_Weekly Urban PBR CO - 30-01-09 to 05-02-09 4" xfId="3766"/>
    <cellStyle name="_pgvcl-costal_MIS Jan - 08_JND - 5_Weekly Urban PBR CO - 9-1-09 to 15.01.09" xfId="3767"/>
    <cellStyle name="_pgvcl-costal_MIS Jan - 08_JND - 5_Weekly Urban PBR CO - 9-1-09 to 15.01.09 2" xfId="3768"/>
    <cellStyle name="_pgvcl-costal_MIS Jan - 08_JND - 5_Weekly Urban PBR CO - 9-1-09 to 15.01.09 3" xfId="3769"/>
    <cellStyle name="_pgvcl-costal_MIS Jan - 08_JND - 5_Weekly Urban PBR CO - 9-1-09 to 15.01.09 4" xfId="3770"/>
    <cellStyle name="_pgvcl-costal_MIS Jan - 08_JND - 5_Weekly Urban PBR CO 01-05-09 to 07-05-09" xfId="3771"/>
    <cellStyle name="_pgvcl-costal_MIS Jan - 08_JND - 5_Weekly Urban PBR CO 01-05-09 to 07-05-09 2" xfId="3772"/>
    <cellStyle name="_pgvcl-costal_MIS Jan - 08_JND - 5_Weekly Urban PBR CO 01-05-09 to 07-05-09 3" xfId="3773"/>
    <cellStyle name="_pgvcl-costal_MIS Jan - 08_JND - 5_Weekly Urban PBR CO 01-05-09 to 07-05-09 4" xfId="3774"/>
    <cellStyle name="_pgvcl-costal_MIS Jan - 08_JND - 5_Weekly Urban PBR CO 10-04-09 to 16-04-09" xfId="3775"/>
    <cellStyle name="_pgvcl-costal_MIS Jan - 08_JND - 5_Weekly Urban PBR CO 10-04-09 to 16-04-09 2" xfId="3776"/>
    <cellStyle name="_pgvcl-costal_MIS Jan - 08_JND - 5_Weekly Urban PBR CO 10-04-09 to 16-04-09 3" xfId="3777"/>
    <cellStyle name="_pgvcl-costal_MIS Jan - 08_JND - 5_Weekly Urban PBR CO 10-04-09 to 16-04-09 4" xfId="3778"/>
    <cellStyle name="_pgvcl-costal_MIS Jan - 08_NEW MIS Jan - 08" xfId="3779"/>
    <cellStyle name="_pgvcl-costal_MIS Jan - 08_NEW MIS Jan - 08_Book-DMTHL" xfId="3780"/>
    <cellStyle name="_pgvcl-costal_MIS Jan - 08_NEW MIS Jan - 08_Comparison" xfId="3781"/>
    <cellStyle name="_pgvcl-costal_MIS Jan - 08_NEW MIS Jan - 08_Comparison 2" xfId="3782"/>
    <cellStyle name="_pgvcl-costal_MIS Jan - 08_NEW MIS Jan - 08_Comparison 3" xfId="3783"/>
    <cellStyle name="_pgvcl-costal_MIS Jan - 08_NEW MIS Jan - 08_Comparison 4" xfId="3784"/>
    <cellStyle name="_pgvcl-costal_MIS Jan - 08_NEW MIS Jan - 08_Details of Selected Urban Feeder" xfId="3785"/>
    <cellStyle name="_pgvcl-costal_MIS Jan - 08_NEW MIS Jan - 08_Details of Selected Urban Feeder 2" xfId="3786"/>
    <cellStyle name="_pgvcl-costal_MIS Jan - 08_NEW MIS Jan - 08_Details of Selected Urban Feeder 3" xfId="3787"/>
    <cellStyle name="_pgvcl-costal_MIS Jan - 08_NEW MIS Jan - 08_Details of Selected Urban Feeder 4" xfId="3788"/>
    <cellStyle name="_pgvcl-costal_MIS Jan - 08_NEW MIS Jan - 08_DHTHL JAN-09" xfId="3789"/>
    <cellStyle name="_pgvcl-costal_MIS Jan - 08_NEW MIS Jan - 08_dnthl Feb-09" xfId="3790"/>
    <cellStyle name="_pgvcl-costal_MIS Jan - 08_NEW MIS Jan - 08_JGY BM Cross FDR" xfId="26897"/>
    <cellStyle name="_pgvcl-costal_MIS Jan - 08_NEW MIS Jan - 08_JGYssss" xfId="3791"/>
    <cellStyle name="_pgvcl-costal_MIS Jan - 08_NEW MIS Jan - 08_JGYssss 2" xfId="3792"/>
    <cellStyle name="_pgvcl-costal_MIS Jan - 08_NEW MIS Jan - 08_JGYssss 3" xfId="3793"/>
    <cellStyle name="_pgvcl-costal_MIS Jan - 08_NEW MIS Jan - 08_JGYssss 4" xfId="3794"/>
    <cellStyle name="_pgvcl-costal_MIS Jan - 08_NEW MIS Jan - 08_New MIS Sheets" xfId="3795"/>
    <cellStyle name="_pgvcl-costal_MIS Jan - 08_NEW MIS Jan - 08_New MIS Sheets 2" xfId="3796"/>
    <cellStyle name="_pgvcl-costal_MIS Jan - 08_NEW MIS Jan - 08_New MIS Sheets 3" xfId="3797"/>
    <cellStyle name="_pgvcl-costal_MIS Jan - 08_NEW MIS Jan - 08_New MIS Sheets 4" xfId="3798"/>
    <cellStyle name="_pgvcl-costal_MIS Jan - 08_NEW MIS Jan - 08_PBR" xfId="3799"/>
    <cellStyle name="_pgvcl-costal_MIS Jan - 08_NEW MIS Jan - 08_PBR 2" xfId="3800"/>
    <cellStyle name="_pgvcl-costal_MIS Jan - 08_NEW MIS Jan - 08_PBR 3" xfId="3801"/>
    <cellStyle name="_pgvcl-costal_MIS Jan - 08_NEW MIS Jan - 08_PBR 4" xfId="3802"/>
    <cellStyle name="_pgvcl-costal_MIS Jan - 08_NEW MIS Jan - 08_PBR CO_DAILY REPORT GIS - 20-01-09" xfId="3803"/>
    <cellStyle name="_pgvcl-costal_MIS Jan - 08_NEW MIS Jan - 08_PBR CO_DAILY REPORT GIS - 20-01-09 2" xfId="3804"/>
    <cellStyle name="_pgvcl-costal_MIS Jan - 08_NEW MIS Jan - 08_PBR CO_DAILY REPORT GIS - 20-01-09 3" xfId="3805"/>
    <cellStyle name="_pgvcl-costal_MIS Jan - 08_NEW MIS Jan - 08_PBR CO_DAILY REPORT GIS - 20-01-09 4" xfId="3806"/>
    <cellStyle name="_pgvcl-costal_MIS Jan - 08_NEW MIS Jan - 08_T&amp;D August-08" xfId="3807"/>
    <cellStyle name="_pgvcl-costal_MIS Jan - 08_NEW MIS Jan - 08_T&amp;D August-08 2" xfId="3808"/>
    <cellStyle name="_pgvcl-costal_MIS Jan - 08_NEW MIS Jan - 08_T&amp;D August-08 3" xfId="3809"/>
    <cellStyle name="_pgvcl-costal_MIS Jan - 08_NEW MIS Jan - 08_T&amp;D August-08 4" xfId="3810"/>
    <cellStyle name="_pgvcl-costal_MIS Jan - 08_NEW MIS Jan - 08_T&amp;D Dec-08" xfId="3811"/>
    <cellStyle name="_pgvcl-costal_MIS Jan - 08_NEW MIS Jan - 08_T&amp;D Dec-08 2" xfId="3812"/>
    <cellStyle name="_pgvcl-costal_MIS Jan - 08_NEW MIS Jan - 08_T&amp;D Dec-08 3" xfId="3813"/>
    <cellStyle name="_pgvcl-costal_MIS Jan - 08_NEW MIS Jan - 08_T&amp;D Dec-08 4" xfId="3814"/>
    <cellStyle name="_pgvcl-costal_MIS Jan - 08_NEW MIS Jan - 08_T&amp;D July-08" xfId="3815"/>
    <cellStyle name="_pgvcl-costal_MIS Jan - 08_NEW MIS Jan - 08_T&amp;D July-08 2" xfId="3816"/>
    <cellStyle name="_pgvcl-costal_MIS Jan - 08_NEW MIS Jan - 08_T&amp;D July-08 3" xfId="3817"/>
    <cellStyle name="_pgvcl-costal_MIS Jan - 08_NEW MIS Jan - 08_T&amp;D July-08 4" xfId="3818"/>
    <cellStyle name="_pgvcl-costal_MIS Jan - 08_NEW MIS Jan - 08_T&amp;D MAR--09" xfId="3819"/>
    <cellStyle name="_pgvcl-costal_MIS Jan - 08_NEW MIS Jan - 08_T&amp;D MAR--09 2" xfId="3820"/>
    <cellStyle name="_pgvcl-costal_MIS Jan - 08_NEW MIS Jan - 08_T&amp;D MAR--09 3" xfId="3821"/>
    <cellStyle name="_pgvcl-costal_MIS Jan - 08_NEW MIS Jan - 08_T&amp;D MAR--09 4" xfId="3822"/>
    <cellStyle name="_pgvcl-costal_MIS Jan - 08_NEW MIS Jan - 08_Urban Weekly 8 MAY 09" xfId="3823"/>
    <cellStyle name="_pgvcl-costal_MIS Jan - 08_NEW MIS Jan - 08_URBAN WEEKLY PBR CO" xfId="3824"/>
    <cellStyle name="_pgvcl-costal_MIS Jan - 08_NEW MIS Jan - 08_URBAN WEEKLY PBR CO 2" xfId="3825"/>
    <cellStyle name="_pgvcl-costal_MIS Jan - 08_NEW MIS Jan - 08_URBAN WEEKLY PBR CO 3" xfId="3826"/>
    <cellStyle name="_pgvcl-costal_MIS Jan - 08_NEW MIS Jan - 08_URBAN WEEKLY PBR CO 4" xfId="3827"/>
    <cellStyle name="_pgvcl-costal_MIS Jan - 08_NEW MIS Jan - 08_Weekly Urban PBR CO - 04-04-09 to 12-04-09" xfId="3828"/>
    <cellStyle name="_pgvcl-costal_MIS Jan - 08_NEW MIS Jan - 08_Weekly Urban PBR CO - 04-04-09 to 12-04-09 2" xfId="3829"/>
    <cellStyle name="_pgvcl-costal_MIS Jan - 08_NEW MIS Jan - 08_Weekly Urban PBR CO - 04-04-09 to 12-04-09 3" xfId="3830"/>
    <cellStyle name="_pgvcl-costal_MIS Jan - 08_NEW MIS Jan - 08_Weekly Urban PBR CO - 04-04-09 to 12-04-09 4" xfId="3831"/>
    <cellStyle name="_pgvcl-costal_MIS Jan - 08_NEW MIS Jan - 08_Weekly Urban PBR CO - 06-03-09 to 12-03-09" xfId="3832"/>
    <cellStyle name="_pgvcl-costal_MIS Jan - 08_NEW MIS Jan - 08_Weekly Urban PBR CO - 06-03-09 to 12-03-09 2" xfId="3833"/>
    <cellStyle name="_pgvcl-costal_MIS Jan - 08_NEW MIS Jan - 08_Weekly Urban PBR CO - 06-03-09 to 12-03-09 3" xfId="3834"/>
    <cellStyle name="_pgvcl-costal_MIS Jan - 08_NEW MIS Jan - 08_Weekly Urban PBR CO - 06-03-09 to 12-03-09 4" xfId="3835"/>
    <cellStyle name="_pgvcl-costal_MIS Jan - 08_NEW MIS Jan - 08_Weekly Urban PBR CO - 20-02-09 to 26-02-09" xfId="3836"/>
    <cellStyle name="_pgvcl-costal_MIS Jan - 08_NEW MIS Jan - 08_Weekly Urban PBR CO - 20-02-09 to 26-02-09 2" xfId="3837"/>
    <cellStyle name="_pgvcl-costal_MIS Jan - 08_NEW MIS Jan - 08_Weekly Urban PBR CO - 20-02-09 to 26-02-09 3" xfId="3838"/>
    <cellStyle name="_pgvcl-costal_MIS Jan - 08_NEW MIS Jan - 08_Weekly Urban PBR CO - 20-02-09 to 26-02-09 4" xfId="3839"/>
    <cellStyle name="_pgvcl-costal_MIS Jan - 08_NEW MIS Jan - 08_Weekly Urban PBR CO - 30-01-09 to 05-02-09" xfId="3840"/>
    <cellStyle name="_pgvcl-costal_MIS Jan - 08_NEW MIS Jan - 08_Weekly Urban PBR CO - 30-01-09 to 05-02-09 2" xfId="3841"/>
    <cellStyle name="_pgvcl-costal_MIS Jan - 08_NEW MIS Jan - 08_Weekly Urban PBR CO - 30-01-09 to 05-02-09 3" xfId="3842"/>
    <cellStyle name="_pgvcl-costal_MIS Jan - 08_NEW MIS Jan - 08_Weekly Urban PBR CO - 30-01-09 to 05-02-09 4" xfId="3843"/>
    <cellStyle name="_pgvcl-costal_MIS Jan - 08_NEW MIS Jan - 08_Weekly Urban PBR CO - 9-1-09 to 15.01.09" xfId="3844"/>
    <cellStyle name="_pgvcl-costal_MIS Jan - 08_NEW MIS Jan - 08_Weekly Urban PBR CO - 9-1-09 to 15.01.09 2" xfId="3845"/>
    <cellStyle name="_pgvcl-costal_MIS Jan - 08_NEW MIS Jan - 08_Weekly Urban PBR CO - 9-1-09 to 15.01.09 3" xfId="3846"/>
    <cellStyle name="_pgvcl-costal_MIS Jan - 08_NEW MIS Jan - 08_Weekly Urban PBR CO - 9-1-09 to 15.01.09 4" xfId="3847"/>
    <cellStyle name="_pgvcl-costal_MIS Jan - 08_NEW MIS Jan - 08_Weekly Urban PBR CO 01-05-09 to 07-05-09" xfId="3848"/>
    <cellStyle name="_pgvcl-costal_MIS Jan - 08_NEW MIS Jan - 08_Weekly Urban PBR CO 01-05-09 to 07-05-09 2" xfId="3849"/>
    <cellStyle name="_pgvcl-costal_MIS Jan - 08_NEW MIS Jan - 08_Weekly Urban PBR CO 01-05-09 to 07-05-09 3" xfId="3850"/>
    <cellStyle name="_pgvcl-costal_MIS Jan - 08_NEW MIS Jan - 08_Weekly Urban PBR CO 01-05-09 to 07-05-09 4" xfId="3851"/>
    <cellStyle name="_pgvcl-costal_MIS Jan - 08_NEW MIS Jan - 08_Weekly Urban PBR CO 10-04-09 to 16-04-09" xfId="3852"/>
    <cellStyle name="_pgvcl-costal_MIS Jan - 08_NEW MIS Jan - 08_Weekly Urban PBR CO 10-04-09 to 16-04-09 2" xfId="3853"/>
    <cellStyle name="_pgvcl-costal_MIS Jan - 08_NEW MIS Jan - 08_Weekly Urban PBR CO 10-04-09 to 16-04-09 3" xfId="3854"/>
    <cellStyle name="_pgvcl-costal_MIS Jan - 08_NEW MIS Jan - 08_Weekly Urban PBR CO 10-04-09 to 16-04-09 4" xfId="3855"/>
    <cellStyle name="_pgvcl-costal_MIS Jan - 08_New MIS Sheets" xfId="3856"/>
    <cellStyle name="_pgvcl-costal_MIS Jan - 08_New MIS Sheets 2" xfId="3857"/>
    <cellStyle name="_pgvcl-costal_MIS Jan - 08_New MIS Sheets 3" xfId="3858"/>
    <cellStyle name="_pgvcl-costal_MIS Jan - 08_New MIS Sheets 4" xfId="3859"/>
    <cellStyle name="_pgvcl-costal_MIS Jan - 08_PBR" xfId="3860"/>
    <cellStyle name="_pgvcl-costal_MIS Jan - 08_PBR 2" xfId="3861"/>
    <cellStyle name="_pgvcl-costal_MIS Jan - 08_PBR 3" xfId="3862"/>
    <cellStyle name="_pgvcl-costal_MIS Jan - 08_PBR 4" xfId="3863"/>
    <cellStyle name="_pgvcl-costal_MIS Jan - 08_PBR CO_DAILY REPORT GIS - 20-01-09" xfId="3864"/>
    <cellStyle name="_pgvcl-costal_MIS Jan - 08_PBR CO_DAILY REPORT GIS - 20-01-09 2" xfId="3865"/>
    <cellStyle name="_pgvcl-costal_MIS Jan - 08_PBR CO_DAILY REPORT GIS - 20-01-09 3" xfId="3866"/>
    <cellStyle name="_pgvcl-costal_MIS Jan - 08_PBR CO_DAILY REPORT GIS - 20-01-09 4" xfId="3867"/>
    <cellStyle name="_pgvcl-costal_MIS Jan - 08_T&amp;D August-08" xfId="3868"/>
    <cellStyle name="_pgvcl-costal_MIS Jan - 08_T&amp;D August-08 2" xfId="3869"/>
    <cellStyle name="_pgvcl-costal_MIS Jan - 08_T&amp;D August-08 3" xfId="3870"/>
    <cellStyle name="_pgvcl-costal_MIS Jan - 08_T&amp;D August-08 4" xfId="3871"/>
    <cellStyle name="_pgvcl-costal_MIS Jan - 08_T&amp;D Dec-08" xfId="3872"/>
    <cellStyle name="_pgvcl-costal_MIS Jan - 08_T&amp;D Dec-08 2" xfId="3873"/>
    <cellStyle name="_pgvcl-costal_MIS Jan - 08_T&amp;D Dec-08 3" xfId="3874"/>
    <cellStyle name="_pgvcl-costal_MIS Jan - 08_T&amp;D Dec-08 4" xfId="3875"/>
    <cellStyle name="_pgvcl-costal_MIS Jan - 08_T&amp;D July-08" xfId="3876"/>
    <cellStyle name="_pgvcl-costal_MIS Jan - 08_T&amp;D July-08 2" xfId="3877"/>
    <cellStyle name="_pgvcl-costal_MIS Jan - 08_T&amp;D July-08 3" xfId="3878"/>
    <cellStyle name="_pgvcl-costal_MIS Jan - 08_T&amp;D July-08 4" xfId="3879"/>
    <cellStyle name="_pgvcl-costal_MIS Jan - 08_T&amp;D MAR--09" xfId="3880"/>
    <cellStyle name="_pgvcl-costal_MIS Jan - 08_T&amp;D MAR--09 2" xfId="3881"/>
    <cellStyle name="_pgvcl-costal_MIS Jan - 08_T&amp;D MAR--09 3" xfId="3882"/>
    <cellStyle name="_pgvcl-costal_MIS Jan - 08_T&amp;D MAR--09 4" xfId="3883"/>
    <cellStyle name="_pgvcl-costal_MIS Jan - 08_Urban Weekly 8 MAY 09" xfId="3884"/>
    <cellStyle name="_pgvcl-costal_MIS Jan - 08_URBAN WEEKLY PBR CO" xfId="3885"/>
    <cellStyle name="_pgvcl-costal_MIS Jan - 08_URBAN WEEKLY PBR CO 2" xfId="3886"/>
    <cellStyle name="_pgvcl-costal_MIS Jan - 08_URBAN WEEKLY PBR CO 3" xfId="3887"/>
    <cellStyle name="_pgvcl-costal_MIS Jan - 08_URBAN WEEKLY PBR CO 4" xfId="3888"/>
    <cellStyle name="_pgvcl-costal_MIS Jan - 08_Weekly Urban PBR CO - 04-04-09 to 12-04-09" xfId="3889"/>
    <cellStyle name="_pgvcl-costal_MIS Jan - 08_Weekly Urban PBR CO - 04-04-09 to 12-04-09 2" xfId="3890"/>
    <cellStyle name="_pgvcl-costal_MIS Jan - 08_Weekly Urban PBR CO - 04-04-09 to 12-04-09 3" xfId="3891"/>
    <cellStyle name="_pgvcl-costal_MIS Jan - 08_Weekly Urban PBR CO - 04-04-09 to 12-04-09 4" xfId="3892"/>
    <cellStyle name="_pgvcl-costal_MIS Jan - 08_Weekly Urban PBR CO - 06-03-09 to 12-03-09" xfId="3893"/>
    <cellStyle name="_pgvcl-costal_MIS Jan - 08_Weekly Urban PBR CO - 06-03-09 to 12-03-09 2" xfId="3894"/>
    <cellStyle name="_pgvcl-costal_MIS Jan - 08_Weekly Urban PBR CO - 06-03-09 to 12-03-09 3" xfId="3895"/>
    <cellStyle name="_pgvcl-costal_MIS Jan - 08_Weekly Urban PBR CO - 06-03-09 to 12-03-09 4" xfId="3896"/>
    <cellStyle name="_pgvcl-costal_MIS Jan - 08_Weekly Urban PBR CO - 20-02-09 to 26-02-09" xfId="3897"/>
    <cellStyle name="_pgvcl-costal_MIS Jan - 08_Weekly Urban PBR CO - 20-02-09 to 26-02-09 2" xfId="3898"/>
    <cellStyle name="_pgvcl-costal_MIS Jan - 08_Weekly Urban PBR CO - 20-02-09 to 26-02-09 3" xfId="3899"/>
    <cellStyle name="_pgvcl-costal_MIS Jan - 08_Weekly Urban PBR CO - 20-02-09 to 26-02-09 4" xfId="3900"/>
    <cellStyle name="_pgvcl-costal_MIS Jan - 08_Weekly Urban PBR CO - 30-01-09 to 05-02-09" xfId="3901"/>
    <cellStyle name="_pgvcl-costal_MIS Jan - 08_Weekly Urban PBR CO - 30-01-09 to 05-02-09 2" xfId="3902"/>
    <cellStyle name="_pgvcl-costal_MIS Jan - 08_Weekly Urban PBR CO - 30-01-09 to 05-02-09 3" xfId="3903"/>
    <cellStyle name="_pgvcl-costal_MIS Jan - 08_Weekly Urban PBR CO - 30-01-09 to 05-02-09 4" xfId="3904"/>
    <cellStyle name="_pgvcl-costal_MIS Jan - 08_Weekly Urban PBR CO - 9-1-09 to 15.01.09" xfId="3905"/>
    <cellStyle name="_pgvcl-costal_MIS Jan - 08_Weekly Urban PBR CO - 9-1-09 to 15.01.09 2" xfId="3906"/>
    <cellStyle name="_pgvcl-costal_MIS Jan - 08_Weekly Urban PBR CO - 9-1-09 to 15.01.09 3" xfId="3907"/>
    <cellStyle name="_pgvcl-costal_MIS Jan - 08_Weekly Urban PBR CO - 9-1-09 to 15.01.09 4" xfId="3908"/>
    <cellStyle name="_pgvcl-costal_MIS Jan - 08_Weekly Urban PBR CO 01-05-09 to 07-05-09" xfId="3909"/>
    <cellStyle name="_pgvcl-costal_MIS Jan - 08_Weekly Urban PBR CO 01-05-09 to 07-05-09 2" xfId="3910"/>
    <cellStyle name="_pgvcl-costal_MIS Jan - 08_Weekly Urban PBR CO 01-05-09 to 07-05-09 3" xfId="3911"/>
    <cellStyle name="_pgvcl-costal_MIS Jan - 08_Weekly Urban PBR CO 01-05-09 to 07-05-09 4" xfId="3912"/>
    <cellStyle name="_pgvcl-costal_MIS Jan - 08_Weekly Urban PBR CO 10-04-09 to 16-04-09" xfId="3913"/>
    <cellStyle name="_pgvcl-costal_MIS Jan - 08_Weekly Urban PBR CO 10-04-09 to 16-04-09 2" xfId="3914"/>
    <cellStyle name="_pgvcl-costal_MIS Jan - 08_Weekly Urban PBR CO 10-04-09 to 16-04-09 3" xfId="3915"/>
    <cellStyle name="_pgvcl-costal_MIS Jan - 08_Weekly Urban PBR CO 10-04-09 to 16-04-09 4" xfId="3916"/>
    <cellStyle name="_pgvcl-costal_MIS Nov - 07" xfId="3917"/>
    <cellStyle name="_pgvcl-costal_MIS Summary Jan-08" xfId="3918"/>
    <cellStyle name="_pgvcl-costal_MIS Summary Jan-08_Book-DMTHL" xfId="3919"/>
    <cellStyle name="_pgvcl-costal_MIS Summary Jan-08_Comparison" xfId="3920"/>
    <cellStyle name="_pgvcl-costal_MIS Summary Jan-08_Comparison 2" xfId="3921"/>
    <cellStyle name="_pgvcl-costal_MIS Summary Jan-08_Comparison 3" xfId="3922"/>
    <cellStyle name="_pgvcl-costal_MIS Summary Jan-08_Comparison 4" xfId="3923"/>
    <cellStyle name="_pgvcl-costal_MIS Summary Jan-08_Details of Selected Urban Feeder" xfId="3924"/>
    <cellStyle name="_pgvcl-costal_MIS Summary Jan-08_Details of Selected Urban Feeder 2" xfId="3925"/>
    <cellStyle name="_pgvcl-costal_MIS Summary Jan-08_Details of Selected Urban Feeder 3" xfId="3926"/>
    <cellStyle name="_pgvcl-costal_MIS Summary Jan-08_Details of Selected Urban Feeder 4" xfId="3927"/>
    <cellStyle name="_pgvcl-costal_MIS Summary Jan-08_DHTHL JAN-09" xfId="3928"/>
    <cellStyle name="_pgvcl-costal_MIS Summary Jan-08_dnthl Feb-09" xfId="3929"/>
    <cellStyle name="_pgvcl-costal_MIS Summary Jan-08_JGY BM Cross FDR" xfId="26898"/>
    <cellStyle name="_pgvcl-costal_MIS Summary Jan-08_JGYssss" xfId="3930"/>
    <cellStyle name="_pgvcl-costal_MIS Summary Jan-08_JGYssss 2" xfId="3931"/>
    <cellStyle name="_pgvcl-costal_MIS Summary Jan-08_JGYssss 3" xfId="3932"/>
    <cellStyle name="_pgvcl-costal_MIS Summary Jan-08_JGYssss 4" xfId="3933"/>
    <cellStyle name="_pgvcl-costal_MIS Summary Jan-08_New MIS Sheets" xfId="3934"/>
    <cellStyle name="_pgvcl-costal_MIS Summary Jan-08_New MIS Sheets 2" xfId="3935"/>
    <cellStyle name="_pgvcl-costal_MIS Summary Jan-08_New MIS Sheets 3" xfId="3936"/>
    <cellStyle name="_pgvcl-costal_MIS Summary Jan-08_New MIS Sheets 4" xfId="3937"/>
    <cellStyle name="_pgvcl-costal_MIS Summary Jan-08_PBR" xfId="3938"/>
    <cellStyle name="_pgvcl-costal_MIS Summary Jan-08_PBR 2" xfId="3939"/>
    <cellStyle name="_pgvcl-costal_MIS Summary Jan-08_PBR 3" xfId="3940"/>
    <cellStyle name="_pgvcl-costal_MIS Summary Jan-08_PBR 4" xfId="3941"/>
    <cellStyle name="_pgvcl-costal_MIS Summary Jan-08_PBR CO_DAILY REPORT GIS - 20-01-09" xfId="3942"/>
    <cellStyle name="_pgvcl-costal_MIS Summary Jan-08_PBR CO_DAILY REPORT GIS - 20-01-09 2" xfId="3943"/>
    <cellStyle name="_pgvcl-costal_MIS Summary Jan-08_PBR CO_DAILY REPORT GIS - 20-01-09 3" xfId="3944"/>
    <cellStyle name="_pgvcl-costal_MIS Summary Jan-08_PBR CO_DAILY REPORT GIS - 20-01-09 4" xfId="3945"/>
    <cellStyle name="_pgvcl-costal_MIS Summary Jan-08_T&amp;D August-08" xfId="3946"/>
    <cellStyle name="_pgvcl-costal_MIS Summary Jan-08_T&amp;D August-08 2" xfId="3947"/>
    <cellStyle name="_pgvcl-costal_MIS Summary Jan-08_T&amp;D August-08 3" xfId="3948"/>
    <cellStyle name="_pgvcl-costal_MIS Summary Jan-08_T&amp;D August-08 4" xfId="3949"/>
    <cellStyle name="_pgvcl-costal_MIS Summary Jan-08_T&amp;D Dec-08" xfId="3950"/>
    <cellStyle name="_pgvcl-costal_MIS Summary Jan-08_T&amp;D Dec-08 2" xfId="3951"/>
    <cellStyle name="_pgvcl-costal_MIS Summary Jan-08_T&amp;D Dec-08 3" xfId="3952"/>
    <cellStyle name="_pgvcl-costal_MIS Summary Jan-08_T&amp;D Dec-08 4" xfId="3953"/>
    <cellStyle name="_pgvcl-costal_MIS Summary Jan-08_T&amp;D July-08" xfId="3954"/>
    <cellStyle name="_pgvcl-costal_MIS Summary Jan-08_T&amp;D July-08 2" xfId="3955"/>
    <cellStyle name="_pgvcl-costal_MIS Summary Jan-08_T&amp;D July-08 3" xfId="3956"/>
    <cellStyle name="_pgvcl-costal_MIS Summary Jan-08_T&amp;D July-08 4" xfId="3957"/>
    <cellStyle name="_pgvcl-costal_MIS Summary Jan-08_T&amp;D MAR--09" xfId="3958"/>
    <cellStyle name="_pgvcl-costal_MIS Summary Jan-08_T&amp;D MAR--09 2" xfId="3959"/>
    <cellStyle name="_pgvcl-costal_MIS Summary Jan-08_T&amp;D MAR--09 3" xfId="3960"/>
    <cellStyle name="_pgvcl-costal_MIS Summary Jan-08_T&amp;D MAR--09 4" xfId="3961"/>
    <cellStyle name="_pgvcl-costal_MIS Summary Jan-08_Urban Weekly 8 MAY 09" xfId="3962"/>
    <cellStyle name="_pgvcl-costal_MIS Summary Jan-08_URBAN WEEKLY PBR CO" xfId="3963"/>
    <cellStyle name="_pgvcl-costal_MIS Summary Jan-08_URBAN WEEKLY PBR CO 2" xfId="3964"/>
    <cellStyle name="_pgvcl-costal_MIS Summary Jan-08_URBAN WEEKLY PBR CO 3" xfId="3965"/>
    <cellStyle name="_pgvcl-costal_MIS Summary Jan-08_URBAN WEEKLY PBR CO 4" xfId="3966"/>
    <cellStyle name="_pgvcl-costal_MIS Summary Jan-08_Weekly Urban PBR CO - 04-04-09 to 12-04-09" xfId="3967"/>
    <cellStyle name="_pgvcl-costal_MIS Summary Jan-08_Weekly Urban PBR CO - 04-04-09 to 12-04-09 2" xfId="3968"/>
    <cellStyle name="_pgvcl-costal_MIS Summary Jan-08_Weekly Urban PBR CO - 04-04-09 to 12-04-09 3" xfId="3969"/>
    <cellStyle name="_pgvcl-costal_MIS Summary Jan-08_Weekly Urban PBR CO - 04-04-09 to 12-04-09 4" xfId="3970"/>
    <cellStyle name="_pgvcl-costal_MIS Summary Jan-08_Weekly Urban PBR CO - 06-03-09 to 12-03-09" xfId="3971"/>
    <cellStyle name="_pgvcl-costal_MIS Summary Jan-08_Weekly Urban PBR CO - 06-03-09 to 12-03-09 2" xfId="3972"/>
    <cellStyle name="_pgvcl-costal_MIS Summary Jan-08_Weekly Urban PBR CO - 06-03-09 to 12-03-09 3" xfId="3973"/>
    <cellStyle name="_pgvcl-costal_MIS Summary Jan-08_Weekly Urban PBR CO - 06-03-09 to 12-03-09 4" xfId="3974"/>
    <cellStyle name="_pgvcl-costal_MIS Summary Jan-08_Weekly Urban PBR CO - 20-02-09 to 26-02-09" xfId="3975"/>
    <cellStyle name="_pgvcl-costal_MIS Summary Jan-08_Weekly Urban PBR CO - 20-02-09 to 26-02-09 2" xfId="3976"/>
    <cellStyle name="_pgvcl-costal_MIS Summary Jan-08_Weekly Urban PBR CO - 20-02-09 to 26-02-09 3" xfId="3977"/>
    <cellStyle name="_pgvcl-costal_MIS Summary Jan-08_Weekly Urban PBR CO - 20-02-09 to 26-02-09 4" xfId="3978"/>
    <cellStyle name="_pgvcl-costal_MIS Summary Jan-08_Weekly Urban PBR CO - 30-01-09 to 05-02-09" xfId="3979"/>
    <cellStyle name="_pgvcl-costal_MIS Summary Jan-08_Weekly Urban PBR CO - 30-01-09 to 05-02-09 2" xfId="3980"/>
    <cellStyle name="_pgvcl-costal_MIS Summary Jan-08_Weekly Urban PBR CO - 30-01-09 to 05-02-09 3" xfId="3981"/>
    <cellStyle name="_pgvcl-costal_MIS Summary Jan-08_Weekly Urban PBR CO - 30-01-09 to 05-02-09 4" xfId="3982"/>
    <cellStyle name="_pgvcl-costal_MIS Summary Jan-08_Weekly Urban PBR CO - 9-1-09 to 15.01.09" xfId="3983"/>
    <cellStyle name="_pgvcl-costal_MIS Summary Jan-08_Weekly Urban PBR CO - 9-1-09 to 15.01.09 2" xfId="3984"/>
    <cellStyle name="_pgvcl-costal_MIS Summary Jan-08_Weekly Urban PBR CO - 9-1-09 to 15.01.09 3" xfId="3985"/>
    <cellStyle name="_pgvcl-costal_MIS Summary Jan-08_Weekly Urban PBR CO - 9-1-09 to 15.01.09 4" xfId="3986"/>
    <cellStyle name="_pgvcl-costal_MIS Summary Jan-08_Weekly Urban PBR CO 01-05-09 to 07-05-09" xfId="3987"/>
    <cellStyle name="_pgvcl-costal_MIS Summary Jan-08_Weekly Urban PBR CO 01-05-09 to 07-05-09 2" xfId="3988"/>
    <cellStyle name="_pgvcl-costal_MIS Summary Jan-08_Weekly Urban PBR CO 01-05-09 to 07-05-09 3" xfId="3989"/>
    <cellStyle name="_pgvcl-costal_MIS Summary Jan-08_Weekly Urban PBR CO 01-05-09 to 07-05-09 4" xfId="3990"/>
    <cellStyle name="_pgvcl-costal_MIS Summary Jan-08_Weekly Urban PBR CO 10-04-09 to 16-04-09" xfId="3991"/>
    <cellStyle name="_pgvcl-costal_MIS Summary Jan-08_Weekly Urban PBR CO 10-04-09 to 16-04-09 2" xfId="3992"/>
    <cellStyle name="_pgvcl-costal_MIS Summary Jan-08_Weekly Urban PBR CO 10-04-09 to 16-04-09 3" xfId="3993"/>
    <cellStyle name="_pgvcl-costal_MIS Summary Jan-08_Weekly Urban PBR CO 10-04-09 to 16-04-09 4" xfId="3994"/>
    <cellStyle name="_pgvcl-costal_MIS_03.03.09 Accd, Coastal" xfId="26899"/>
    <cellStyle name="_pgvcl-costal_MIS_Accd &amp; Coastal 24.08.09" xfId="26900"/>
    <cellStyle name="_pgvcl-costal_MIS_Accd MOSE 04.08.09" xfId="26901"/>
    <cellStyle name="_pgvcl-costal_MIS_Accident &amp; Coastal" xfId="26902"/>
    <cellStyle name="_pgvcl-costal_MIS_Bill Pending - SEs Conf. 21.08.08" xfId="26903"/>
    <cellStyle name="_pgvcl-costal_MIS_Bill Pending - SEs Conf. 21.08.08_JGY BM Cross FDR" xfId="26904"/>
    <cellStyle name="_pgvcl-costal_MIS_BOARD 30-03-09" xfId="3995"/>
    <cellStyle name="_pgvcl-costal_MIS_BOARD 30-03-09 2" xfId="3996"/>
    <cellStyle name="_pgvcl-costal_MIS_BOARD 30-03-09 3" xfId="3997"/>
    <cellStyle name="_pgvcl-costal_MIS_BOARD 30-03-09 4" xfId="3998"/>
    <cellStyle name="_pgvcl-costal_MIS_BOARD 30-03-09_JGY BM Cross FDR" xfId="26905"/>
    <cellStyle name="_pgvcl-costal_MIS_Book-DMTHL" xfId="3999"/>
    <cellStyle name="_pgvcl-costal_MIS_Circle wise Coastal" xfId="26906"/>
    <cellStyle name="_pgvcl-costal_MIS_Coastal TS" xfId="26907"/>
    <cellStyle name="_pgvcl-costal_MIS_Comparison" xfId="4000"/>
    <cellStyle name="_pgvcl-costal_MIS_Comparison 2" xfId="4001"/>
    <cellStyle name="_pgvcl-costal_MIS_Comparison 3" xfId="4002"/>
    <cellStyle name="_pgvcl-costal_MIS_Comparison 4" xfId="4003"/>
    <cellStyle name="_pgvcl-costal_MIS_Details of Selected Urban Feeder" xfId="4004"/>
    <cellStyle name="_pgvcl-costal_MIS_Details of Selected Urban Feeder 2" xfId="4005"/>
    <cellStyle name="_pgvcl-costal_MIS_Details of Selected Urban Feeder 3" xfId="4006"/>
    <cellStyle name="_pgvcl-costal_MIS_Details of Selected Urban Feeder 4" xfId="4007"/>
    <cellStyle name="_pgvcl-costal_MIS_DHTHL JAN-09" xfId="4008"/>
    <cellStyle name="_pgvcl-costal_MIS_dnthl Feb-09" xfId="4009"/>
    <cellStyle name="_pgvcl-costal_MIS_HOD 16-04-09 Transformer" xfId="4010"/>
    <cellStyle name="_pgvcl-costal_MIS_HOD 16-04-09 Transformer 2" xfId="4011"/>
    <cellStyle name="_pgvcl-costal_MIS_HOD 16-04-09 Transformer 3" xfId="4012"/>
    <cellStyle name="_pgvcl-costal_MIS_HOD 16-04-09 Transformer 4" xfId="4013"/>
    <cellStyle name="_pgvcl-costal_MIS_HOD 16-04-09 Transformer_JGY BM Cross FDR" xfId="26908"/>
    <cellStyle name="_pgvcl-costal_MIS_JGY BM Cross FDR" xfId="26909"/>
    <cellStyle name="_pgvcl-costal_MIS_JGYssss" xfId="4014"/>
    <cellStyle name="_pgvcl-costal_MIS_JGYssss 2" xfId="4015"/>
    <cellStyle name="_pgvcl-costal_MIS_JGYssss 3" xfId="4016"/>
    <cellStyle name="_pgvcl-costal_MIS_JGYssss 4" xfId="4017"/>
    <cellStyle name="_pgvcl-costal_MIS_JND - 5" xfId="4018"/>
    <cellStyle name="_pgvcl-costal_MIS_JND - 5_03.03.09 Accd, Coastal" xfId="26910"/>
    <cellStyle name="_pgvcl-costal_MIS_JND - 5_Accd &amp; Coastal 24.08.09" xfId="26911"/>
    <cellStyle name="_pgvcl-costal_MIS_JND - 5_Accd MOSE 04.08.09" xfId="26912"/>
    <cellStyle name="_pgvcl-costal_MIS_JND - 5_Accident &amp; Coastal" xfId="26913"/>
    <cellStyle name="_pgvcl-costal_MIS_JND - 5_Bill Pending - SEs Conf. 21.08.08" xfId="26914"/>
    <cellStyle name="_pgvcl-costal_MIS_JND - 5_Bill Pending - SEs Conf. 21.08.08_JGY BM Cross FDR" xfId="26915"/>
    <cellStyle name="_pgvcl-costal_MIS_JND - 5_BOARD 30-03-09" xfId="4019"/>
    <cellStyle name="_pgvcl-costal_MIS_JND - 5_BOARD 30-03-09 2" xfId="4020"/>
    <cellStyle name="_pgvcl-costal_MIS_JND - 5_BOARD 30-03-09 3" xfId="4021"/>
    <cellStyle name="_pgvcl-costal_MIS_JND - 5_BOARD 30-03-09 4" xfId="4022"/>
    <cellStyle name="_pgvcl-costal_MIS_JND - 5_BOARD 30-03-09_JGY BM Cross FDR" xfId="26916"/>
    <cellStyle name="_pgvcl-costal_MIS_JND - 5_Book-DMTHL" xfId="4023"/>
    <cellStyle name="_pgvcl-costal_MIS_JND - 5_Circle wise Coastal" xfId="26917"/>
    <cellStyle name="_pgvcl-costal_MIS_JND - 5_Coastal TS" xfId="26918"/>
    <cellStyle name="_pgvcl-costal_MIS_JND - 5_Comparison" xfId="4024"/>
    <cellStyle name="_pgvcl-costal_MIS_JND - 5_Comparison 2" xfId="4025"/>
    <cellStyle name="_pgvcl-costal_MIS_JND - 5_Comparison 3" xfId="4026"/>
    <cellStyle name="_pgvcl-costal_MIS_JND - 5_Comparison 4" xfId="4027"/>
    <cellStyle name="_pgvcl-costal_MIS_JND - 5_Details of Selected Urban Feeder" xfId="4028"/>
    <cellStyle name="_pgvcl-costal_MIS_JND - 5_Details of Selected Urban Feeder 2" xfId="4029"/>
    <cellStyle name="_pgvcl-costal_MIS_JND - 5_Details of Selected Urban Feeder 3" xfId="4030"/>
    <cellStyle name="_pgvcl-costal_MIS_JND - 5_Details of Selected Urban Feeder 4" xfId="4031"/>
    <cellStyle name="_pgvcl-costal_MIS_JND - 5_DHTHL JAN-09" xfId="4032"/>
    <cellStyle name="_pgvcl-costal_MIS_JND - 5_dnthl Feb-09" xfId="4033"/>
    <cellStyle name="_pgvcl-costal_MIS_JND - 5_HOD 16-04-09 Transformer" xfId="4034"/>
    <cellStyle name="_pgvcl-costal_MIS_JND - 5_HOD 16-04-09 Transformer 2" xfId="4035"/>
    <cellStyle name="_pgvcl-costal_MIS_JND - 5_HOD 16-04-09 Transformer 3" xfId="4036"/>
    <cellStyle name="_pgvcl-costal_MIS_JND - 5_HOD 16-04-09 Transformer 4" xfId="4037"/>
    <cellStyle name="_pgvcl-costal_MIS_JND - 5_HOD 16-04-09 Transformer_JGY BM Cross FDR" xfId="26919"/>
    <cellStyle name="_pgvcl-costal_MIS_JND - 5_JGY BM Cross FDR" xfId="26920"/>
    <cellStyle name="_pgvcl-costal_MIS_JND - 5_JGYssss" xfId="4038"/>
    <cellStyle name="_pgvcl-costal_MIS_JND - 5_JGYssss 2" xfId="4039"/>
    <cellStyle name="_pgvcl-costal_MIS_JND - 5_JGYssss 3" xfId="4040"/>
    <cellStyle name="_pgvcl-costal_MIS_JND - 5_JGYssss 4" xfId="4041"/>
    <cellStyle name="_pgvcl-costal_MIS_JND - 5_New MIS Sheets" xfId="4042"/>
    <cellStyle name="_pgvcl-costal_MIS_JND - 5_New MIS Sheets 2" xfId="4043"/>
    <cellStyle name="_pgvcl-costal_MIS_JND - 5_New MIS Sheets 3" xfId="4044"/>
    <cellStyle name="_pgvcl-costal_MIS_JND - 5_New MIS Sheets 4" xfId="4045"/>
    <cellStyle name="_pgvcl-costal_MIS_JND - 5_Other Points 01.07.09" xfId="26921"/>
    <cellStyle name="_pgvcl-costal_MIS_JND - 5_Other Points 16 04 09" xfId="26922"/>
    <cellStyle name="_pgvcl-costal_MIS_JND - 5_PBR" xfId="4046"/>
    <cellStyle name="_pgvcl-costal_MIS_JND - 5_PBR 2" xfId="4047"/>
    <cellStyle name="_pgvcl-costal_MIS_JND - 5_PBR 3" xfId="4048"/>
    <cellStyle name="_pgvcl-costal_MIS_JND - 5_PBR 4" xfId="4049"/>
    <cellStyle name="_pgvcl-costal_MIS_JND - 5_PBR CO_DAILY REPORT GIS - 20-01-09" xfId="4050"/>
    <cellStyle name="_pgvcl-costal_MIS_JND - 5_PBR CO_DAILY REPORT GIS - 20-01-09 2" xfId="4051"/>
    <cellStyle name="_pgvcl-costal_MIS_JND - 5_PBR CO_DAILY REPORT GIS - 20-01-09 3" xfId="4052"/>
    <cellStyle name="_pgvcl-costal_MIS_JND - 5_PBR CO_DAILY REPORT GIS - 20-01-09 4" xfId="4053"/>
    <cellStyle name="_pgvcl-costal_MIS_JND - 5_point 10 Accd Main file SEs Conf 11.02.08" xfId="26923"/>
    <cellStyle name="_pgvcl-costal_MIS_JND - 5_Point 14.a Transformers Failure" xfId="26924"/>
    <cellStyle name="_pgvcl-costal_MIS_JND - 5_Point 14.a Transformers Failure_JGY BM Cross FDR" xfId="26925"/>
    <cellStyle name="_pgvcl-costal_MIS_JND - 5_point 20. Accident" xfId="26926"/>
    <cellStyle name="_pgvcl-costal_MIS_JND - 5_point 20. Accident_JGY BM Cross FDR" xfId="26927"/>
    <cellStyle name="_pgvcl-costal_MIS_JND - 5_POWER FILED 17-08-09" xfId="4054"/>
    <cellStyle name="_pgvcl-costal_MIS_JND - 5_POWER FILED 17-08-09 2" xfId="4055"/>
    <cellStyle name="_pgvcl-costal_MIS_JND - 5_POWER FILED 17-08-09 3" xfId="4056"/>
    <cellStyle name="_pgvcl-costal_MIS_JND - 5_POWER FILED 17-08-09 4" xfId="4057"/>
    <cellStyle name="_pgvcl-costal_MIS_JND - 5_SE 14-05-09" xfId="4058"/>
    <cellStyle name="_pgvcl-costal_MIS_JND - 5_SE 14-05-09 2" xfId="4059"/>
    <cellStyle name="_pgvcl-costal_MIS_JND - 5_SE 14-05-09 3" xfId="4060"/>
    <cellStyle name="_pgvcl-costal_MIS_JND - 5_SE 14-05-09 4" xfId="4061"/>
    <cellStyle name="_pgvcl-costal_MIS_JND - 5_SE 14-05-09_JGY BM Cross FDR" xfId="26928"/>
    <cellStyle name="_pgvcl-costal_MIS_JND - 5_SEs Conf 16 06 09 Tech - 2 details" xfId="26929"/>
    <cellStyle name="_pgvcl-costal_MIS_JND - 5_SEs Conf. 14.12.2008" xfId="26930"/>
    <cellStyle name="_pgvcl-costal_MIS_JND - 5_SEs Conf. 14.12.2008_JGY BM Cross FDR" xfId="26931"/>
    <cellStyle name="_pgvcl-costal_MIS_JND - 5_Soft Copy of Tech-2" xfId="4062"/>
    <cellStyle name="_pgvcl-costal_MIS_JND - 5_Soft Copy of Tech-2 2" xfId="4063"/>
    <cellStyle name="_pgvcl-costal_MIS_JND - 5_Soft Copy of Tech-2 3" xfId="4064"/>
    <cellStyle name="_pgvcl-costal_MIS_JND - 5_Soft Copy of Tech-2 4" xfId="4065"/>
    <cellStyle name="_pgvcl-costal_MIS_JND - 5_SUMM Shreem-21-08-09" xfId="4066"/>
    <cellStyle name="_pgvcl-costal_MIS_JND - 5_SUMM Shreem-21-08-09 2" xfId="4067"/>
    <cellStyle name="_pgvcl-costal_MIS_JND - 5_SUMM Shreem-21-08-09 3" xfId="4068"/>
    <cellStyle name="_pgvcl-costal_MIS_JND - 5_SUMM Shreem-21-08-09 4" xfId="4069"/>
    <cellStyle name="_pgvcl-costal_MIS_JND - 5_T&amp;D August-08" xfId="4070"/>
    <cellStyle name="_pgvcl-costal_MIS_JND - 5_T&amp;D August-08 2" xfId="4071"/>
    <cellStyle name="_pgvcl-costal_MIS_JND - 5_T&amp;D August-08 3" xfId="4072"/>
    <cellStyle name="_pgvcl-costal_MIS_JND - 5_T&amp;D August-08 4" xfId="4073"/>
    <cellStyle name="_pgvcl-costal_MIS_JND - 5_T&amp;D Dec-08" xfId="4074"/>
    <cellStyle name="_pgvcl-costal_MIS_JND - 5_T&amp;D Dec-08 2" xfId="4075"/>
    <cellStyle name="_pgvcl-costal_MIS_JND - 5_T&amp;D Dec-08 3" xfId="4076"/>
    <cellStyle name="_pgvcl-costal_MIS_JND - 5_T&amp;D Dec-08 4" xfId="4077"/>
    <cellStyle name="_pgvcl-costal_MIS_JND - 5_T&amp;D July-08" xfId="4078"/>
    <cellStyle name="_pgvcl-costal_MIS_JND - 5_T&amp;D July-08 2" xfId="4079"/>
    <cellStyle name="_pgvcl-costal_MIS_JND - 5_T&amp;D July-08 3" xfId="4080"/>
    <cellStyle name="_pgvcl-costal_MIS_JND - 5_T&amp;D July-08 4" xfId="4081"/>
    <cellStyle name="_pgvcl-costal_MIS_JND - 5_T&amp;D MAR--09" xfId="4082"/>
    <cellStyle name="_pgvcl-costal_MIS_JND - 5_T&amp;D MAR--09 2" xfId="4083"/>
    <cellStyle name="_pgvcl-costal_MIS_JND - 5_T&amp;D MAR--09 3" xfId="4084"/>
    <cellStyle name="_pgvcl-costal_MIS_JND - 5_T&amp;D MAR--09 4" xfId="4085"/>
    <cellStyle name="_pgvcl-costal_MIS_JND - 5_t-2Other Points 14.05.09" xfId="26932"/>
    <cellStyle name="_pgvcl-costal_MIS_JND - 5_TECH-2 SOFT COPY" xfId="4086"/>
    <cellStyle name="_pgvcl-costal_MIS_JND - 5_TECH-2 SOFT COPY 2" xfId="4087"/>
    <cellStyle name="_pgvcl-costal_MIS_JND - 5_TECH-2 SOFT COPY 3" xfId="4088"/>
    <cellStyle name="_pgvcl-costal_MIS_JND - 5_TECH-2 SOFT COPY 4" xfId="4089"/>
    <cellStyle name="_pgvcl-costal_MIS_JND - 5_TRANSFORMER DETAIL." xfId="4090"/>
    <cellStyle name="_pgvcl-costal_MIS_JND - 5_TRANSFORMER DETAIL. 2" xfId="4091"/>
    <cellStyle name="_pgvcl-costal_MIS_JND - 5_TRANSFORMER DETAIL. 3" xfId="4092"/>
    <cellStyle name="_pgvcl-costal_MIS_JND - 5_TRANSFORMER DETAIL. 4" xfId="4093"/>
    <cellStyle name="_pgvcl-costal_MIS_JND - 5_Urban Weekly 8 MAY 09" xfId="4094"/>
    <cellStyle name="_pgvcl-costal_MIS_JND - 5_URBAN WEEKLY PBR CO" xfId="4095"/>
    <cellStyle name="_pgvcl-costal_MIS_JND - 5_URBAN WEEKLY PBR CO 2" xfId="4096"/>
    <cellStyle name="_pgvcl-costal_MIS_JND - 5_URBAN WEEKLY PBR CO 3" xfId="4097"/>
    <cellStyle name="_pgvcl-costal_MIS_JND - 5_URBAN WEEKLY PBR CO 4" xfId="4098"/>
    <cellStyle name="_pgvcl-costal_MIS_JND - 5_Weekly Urban PBR CO - 04-04-09 to 12-04-09" xfId="4099"/>
    <cellStyle name="_pgvcl-costal_MIS_JND - 5_Weekly Urban PBR CO - 04-04-09 to 12-04-09 2" xfId="4100"/>
    <cellStyle name="_pgvcl-costal_MIS_JND - 5_Weekly Urban PBR CO - 04-04-09 to 12-04-09 3" xfId="4101"/>
    <cellStyle name="_pgvcl-costal_MIS_JND - 5_Weekly Urban PBR CO - 04-04-09 to 12-04-09 4" xfId="4102"/>
    <cellStyle name="_pgvcl-costal_MIS_JND - 5_Weekly Urban PBR CO - 06-03-09 to 12-03-09" xfId="4103"/>
    <cellStyle name="_pgvcl-costal_MIS_JND - 5_Weekly Urban PBR CO - 06-03-09 to 12-03-09 2" xfId="4104"/>
    <cellStyle name="_pgvcl-costal_MIS_JND - 5_Weekly Urban PBR CO - 06-03-09 to 12-03-09 3" xfId="4105"/>
    <cellStyle name="_pgvcl-costal_MIS_JND - 5_Weekly Urban PBR CO - 06-03-09 to 12-03-09 4" xfId="4106"/>
    <cellStyle name="_pgvcl-costal_MIS_JND - 5_Weekly Urban PBR CO - 20-02-09 to 26-02-09" xfId="4107"/>
    <cellStyle name="_pgvcl-costal_MIS_JND - 5_Weekly Urban PBR CO - 20-02-09 to 26-02-09 2" xfId="4108"/>
    <cellStyle name="_pgvcl-costal_MIS_JND - 5_Weekly Urban PBR CO - 20-02-09 to 26-02-09 3" xfId="4109"/>
    <cellStyle name="_pgvcl-costal_MIS_JND - 5_Weekly Urban PBR CO - 20-02-09 to 26-02-09 4" xfId="4110"/>
    <cellStyle name="_pgvcl-costal_MIS_JND - 5_Weekly Urban PBR CO - 30-01-09 to 05-02-09" xfId="4111"/>
    <cellStyle name="_pgvcl-costal_MIS_JND - 5_Weekly Urban PBR CO - 30-01-09 to 05-02-09 2" xfId="4112"/>
    <cellStyle name="_pgvcl-costal_MIS_JND - 5_Weekly Urban PBR CO - 30-01-09 to 05-02-09 3" xfId="4113"/>
    <cellStyle name="_pgvcl-costal_MIS_JND - 5_Weekly Urban PBR CO - 30-01-09 to 05-02-09 4" xfId="4114"/>
    <cellStyle name="_pgvcl-costal_MIS_JND - 5_Weekly Urban PBR CO - 9-1-09 to 15.01.09" xfId="4115"/>
    <cellStyle name="_pgvcl-costal_MIS_JND - 5_Weekly Urban PBR CO - 9-1-09 to 15.01.09 2" xfId="4116"/>
    <cellStyle name="_pgvcl-costal_MIS_JND - 5_Weekly Urban PBR CO - 9-1-09 to 15.01.09 3" xfId="4117"/>
    <cellStyle name="_pgvcl-costal_MIS_JND - 5_Weekly Urban PBR CO - 9-1-09 to 15.01.09 4" xfId="4118"/>
    <cellStyle name="_pgvcl-costal_MIS_JND - 5_Weekly Urban PBR CO 01-05-09 to 07-05-09" xfId="4119"/>
    <cellStyle name="_pgvcl-costal_MIS_JND - 5_Weekly Urban PBR CO 01-05-09 to 07-05-09 2" xfId="4120"/>
    <cellStyle name="_pgvcl-costal_MIS_JND - 5_Weekly Urban PBR CO 01-05-09 to 07-05-09 3" xfId="4121"/>
    <cellStyle name="_pgvcl-costal_MIS_JND - 5_Weekly Urban PBR CO 01-05-09 to 07-05-09 4" xfId="4122"/>
    <cellStyle name="_pgvcl-costal_MIS_JND - 5_Weekly Urban PBR CO 10-04-09 to 16-04-09" xfId="4123"/>
    <cellStyle name="_pgvcl-costal_MIS_JND - 5_Weekly Urban PBR CO 10-04-09 to 16-04-09 2" xfId="4124"/>
    <cellStyle name="_pgvcl-costal_MIS_JND - 5_Weekly Urban PBR CO 10-04-09 to 16-04-09 3" xfId="4125"/>
    <cellStyle name="_pgvcl-costal_MIS_JND - 5_Weekly Urban PBR CO 10-04-09 to 16-04-09 4" xfId="4126"/>
    <cellStyle name="_pgvcl-costal_MIS_JND - 7 T3" xfId="4127"/>
    <cellStyle name="_pgvcl-costal_MIS_JND T-3 MIS" xfId="4128"/>
    <cellStyle name="_pgvcl-costal_MIS_JND-5 T3" xfId="4129"/>
    <cellStyle name="_pgvcl-costal_MIS_NEW MIS Jan - 08" xfId="4130"/>
    <cellStyle name="_pgvcl-costal_MIS_NEW MIS Jan - 08_Book-DMTHL" xfId="4131"/>
    <cellStyle name="_pgvcl-costal_MIS_NEW MIS Jan - 08_Comparison" xfId="4132"/>
    <cellStyle name="_pgvcl-costal_MIS_NEW MIS Jan - 08_Comparison 2" xfId="4133"/>
    <cellStyle name="_pgvcl-costal_MIS_NEW MIS Jan - 08_Comparison 3" xfId="4134"/>
    <cellStyle name="_pgvcl-costal_MIS_NEW MIS Jan - 08_Comparison 4" xfId="4135"/>
    <cellStyle name="_pgvcl-costal_MIS_NEW MIS Jan - 08_Details of Selected Urban Feeder" xfId="4136"/>
    <cellStyle name="_pgvcl-costal_MIS_NEW MIS Jan - 08_Details of Selected Urban Feeder 2" xfId="4137"/>
    <cellStyle name="_pgvcl-costal_MIS_NEW MIS Jan - 08_Details of Selected Urban Feeder 3" xfId="4138"/>
    <cellStyle name="_pgvcl-costal_MIS_NEW MIS Jan - 08_Details of Selected Urban Feeder 4" xfId="4139"/>
    <cellStyle name="_pgvcl-costal_MIS_NEW MIS Jan - 08_DHTHL JAN-09" xfId="4140"/>
    <cellStyle name="_pgvcl-costal_MIS_NEW MIS Jan - 08_dnthl Feb-09" xfId="4141"/>
    <cellStyle name="_pgvcl-costal_MIS_NEW MIS Jan - 08_JGY BM Cross FDR" xfId="26933"/>
    <cellStyle name="_pgvcl-costal_MIS_NEW MIS Jan - 08_JGYssss" xfId="4142"/>
    <cellStyle name="_pgvcl-costal_MIS_NEW MIS Jan - 08_JGYssss 2" xfId="4143"/>
    <cellStyle name="_pgvcl-costal_MIS_NEW MIS Jan - 08_JGYssss 3" xfId="4144"/>
    <cellStyle name="_pgvcl-costal_MIS_NEW MIS Jan - 08_JGYssss 4" xfId="4145"/>
    <cellStyle name="_pgvcl-costal_MIS_NEW MIS Jan - 08_New MIS Sheets" xfId="4146"/>
    <cellStyle name="_pgvcl-costal_MIS_NEW MIS Jan - 08_New MIS Sheets 2" xfId="4147"/>
    <cellStyle name="_pgvcl-costal_MIS_NEW MIS Jan - 08_New MIS Sheets 3" xfId="4148"/>
    <cellStyle name="_pgvcl-costal_MIS_NEW MIS Jan - 08_New MIS Sheets 4" xfId="4149"/>
    <cellStyle name="_pgvcl-costal_MIS_NEW MIS Jan - 08_PBR" xfId="4150"/>
    <cellStyle name="_pgvcl-costal_MIS_NEW MIS Jan - 08_PBR 2" xfId="4151"/>
    <cellStyle name="_pgvcl-costal_MIS_NEW MIS Jan - 08_PBR 3" xfId="4152"/>
    <cellStyle name="_pgvcl-costal_MIS_NEW MIS Jan - 08_PBR 4" xfId="4153"/>
    <cellStyle name="_pgvcl-costal_MIS_NEW MIS Jan - 08_PBR CO_DAILY REPORT GIS - 20-01-09" xfId="4154"/>
    <cellStyle name="_pgvcl-costal_MIS_NEW MIS Jan - 08_PBR CO_DAILY REPORT GIS - 20-01-09 2" xfId="4155"/>
    <cellStyle name="_pgvcl-costal_MIS_NEW MIS Jan - 08_PBR CO_DAILY REPORT GIS - 20-01-09 3" xfId="4156"/>
    <cellStyle name="_pgvcl-costal_MIS_NEW MIS Jan - 08_PBR CO_DAILY REPORT GIS - 20-01-09 4" xfId="4157"/>
    <cellStyle name="_pgvcl-costal_MIS_NEW MIS Jan - 08_T&amp;D August-08" xfId="4158"/>
    <cellStyle name="_pgvcl-costal_MIS_NEW MIS Jan - 08_T&amp;D August-08 2" xfId="4159"/>
    <cellStyle name="_pgvcl-costal_MIS_NEW MIS Jan - 08_T&amp;D August-08 3" xfId="4160"/>
    <cellStyle name="_pgvcl-costal_MIS_NEW MIS Jan - 08_T&amp;D August-08 4" xfId="4161"/>
    <cellStyle name="_pgvcl-costal_MIS_NEW MIS Jan - 08_T&amp;D Dec-08" xfId="4162"/>
    <cellStyle name="_pgvcl-costal_MIS_NEW MIS Jan - 08_T&amp;D Dec-08 2" xfId="4163"/>
    <cellStyle name="_pgvcl-costal_MIS_NEW MIS Jan - 08_T&amp;D Dec-08 3" xfId="4164"/>
    <cellStyle name="_pgvcl-costal_MIS_NEW MIS Jan - 08_T&amp;D Dec-08 4" xfId="4165"/>
    <cellStyle name="_pgvcl-costal_MIS_NEW MIS Jan - 08_T&amp;D July-08" xfId="4166"/>
    <cellStyle name="_pgvcl-costal_MIS_NEW MIS Jan - 08_T&amp;D July-08 2" xfId="4167"/>
    <cellStyle name="_pgvcl-costal_MIS_NEW MIS Jan - 08_T&amp;D July-08 3" xfId="4168"/>
    <cellStyle name="_pgvcl-costal_MIS_NEW MIS Jan - 08_T&amp;D July-08 4" xfId="4169"/>
    <cellStyle name="_pgvcl-costal_MIS_NEW MIS Jan - 08_T&amp;D MAR--09" xfId="4170"/>
    <cellStyle name="_pgvcl-costal_MIS_NEW MIS Jan - 08_T&amp;D MAR--09 2" xfId="4171"/>
    <cellStyle name="_pgvcl-costal_MIS_NEW MIS Jan - 08_T&amp;D MAR--09 3" xfId="4172"/>
    <cellStyle name="_pgvcl-costal_MIS_NEW MIS Jan - 08_T&amp;D MAR--09 4" xfId="4173"/>
    <cellStyle name="_pgvcl-costal_MIS_NEW MIS Jan - 08_Urban Weekly 8 MAY 09" xfId="4174"/>
    <cellStyle name="_pgvcl-costal_MIS_NEW MIS Jan - 08_URBAN WEEKLY PBR CO" xfId="4175"/>
    <cellStyle name="_pgvcl-costal_MIS_NEW MIS Jan - 08_URBAN WEEKLY PBR CO 2" xfId="4176"/>
    <cellStyle name="_pgvcl-costal_MIS_NEW MIS Jan - 08_URBAN WEEKLY PBR CO 3" xfId="4177"/>
    <cellStyle name="_pgvcl-costal_MIS_NEW MIS Jan - 08_URBAN WEEKLY PBR CO 4" xfId="4178"/>
    <cellStyle name="_pgvcl-costal_MIS_NEW MIS Jan - 08_Weekly Urban PBR CO - 04-04-09 to 12-04-09" xfId="4179"/>
    <cellStyle name="_pgvcl-costal_MIS_NEW MIS Jan - 08_Weekly Urban PBR CO - 04-04-09 to 12-04-09 2" xfId="4180"/>
    <cellStyle name="_pgvcl-costal_MIS_NEW MIS Jan - 08_Weekly Urban PBR CO - 04-04-09 to 12-04-09 3" xfId="4181"/>
    <cellStyle name="_pgvcl-costal_MIS_NEW MIS Jan - 08_Weekly Urban PBR CO - 04-04-09 to 12-04-09 4" xfId="4182"/>
    <cellStyle name="_pgvcl-costal_MIS_NEW MIS Jan - 08_Weekly Urban PBR CO - 06-03-09 to 12-03-09" xfId="4183"/>
    <cellStyle name="_pgvcl-costal_MIS_NEW MIS Jan - 08_Weekly Urban PBR CO - 06-03-09 to 12-03-09 2" xfId="4184"/>
    <cellStyle name="_pgvcl-costal_MIS_NEW MIS Jan - 08_Weekly Urban PBR CO - 06-03-09 to 12-03-09 3" xfId="4185"/>
    <cellStyle name="_pgvcl-costal_MIS_NEW MIS Jan - 08_Weekly Urban PBR CO - 06-03-09 to 12-03-09 4" xfId="4186"/>
    <cellStyle name="_pgvcl-costal_MIS_NEW MIS Jan - 08_Weekly Urban PBR CO - 20-02-09 to 26-02-09" xfId="4187"/>
    <cellStyle name="_pgvcl-costal_MIS_NEW MIS Jan - 08_Weekly Urban PBR CO - 20-02-09 to 26-02-09 2" xfId="4188"/>
    <cellStyle name="_pgvcl-costal_MIS_NEW MIS Jan - 08_Weekly Urban PBR CO - 20-02-09 to 26-02-09 3" xfId="4189"/>
    <cellStyle name="_pgvcl-costal_MIS_NEW MIS Jan - 08_Weekly Urban PBR CO - 20-02-09 to 26-02-09 4" xfId="4190"/>
    <cellStyle name="_pgvcl-costal_MIS_NEW MIS Jan - 08_Weekly Urban PBR CO - 30-01-09 to 05-02-09" xfId="4191"/>
    <cellStyle name="_pgvcl-costal_MIS_NEW MIS Jan - 08_Weekly Urban PBR CO - 30-01-09 to 05-02-09 2" xfId="4192"/>
    <cellStyle name="_pgvcl-costal_MIS_NEW MIS Jan - 08_Weekly Urban PBR CO - 30-01-09 to 05-02-09 3" xfId="4193"/>
    <cellStyle name="_pgvcl-costal_MIS_NEW MIS Jan - 08_Weekly Urban PBR CO - 30-01-09 to 05-02-09 4" xfId="4194"/>
    <cellStyle name="_pgvcl-costal_MIS_NEW MIS Jan - 08_Weekly Urban PBR CO - 9-1-09 to 15.01.09" xfId="4195"/>
    <cellStyle name="_pgvcl-costal_MIS_NEW MIS Jan - 08_Weekly Urban PBR CO - 9-1-09 to 15.01.09 2" xfId="4196"/>
    <cellStyle name="_pgvcl-costal_MIS_NEW MIS Jan - 08_Weekly Urban PBR CO - 9-1-09 to 15.01.09 3" xfId="4197"/>
    <cellStyle name="_pgvcl-costal_MIS_NEW MIS Jan - 08_Weekly Urban PBR CO - 9-1-09 to 15.01.09 4" xfId="4198"/>
    <cellStyle name="_pgvcl-costal_MIS_NEW MIS Jan - 08_Weekly Urban PBR CO 01-05-09 to 07-05-09" xfId="4199"/>
    <cellStyle name="_pgvcl-costal_MIS_NEW MIS Jan - 08_Weekly Urban PBR CO 01-05-09 to 07-05-09 2" xfId="4200"/>
    <cellStyle name="_pgvcl-costal_MIS_NEW MIS Jan - 08_Weekly Urban PBR CO 01-05-09 to 07-05-09 3" xfId="4201"/>
    <cellStyle name="_pgvcl-costal_MIS_NEW MIS Jan - 08_Weekly Urban PBR CO 01-05-09 to 07-05-09 4" xfId="4202"/>
    <cellStyle name="_pgvcl-costal_MIS_NEW MIS Jan - 08_Weekly Urban PBR CO 10-04-09 to 16-04-09" xfId="4203"/>
    <cellStyle name="_pgvcl-costal_MIS_NEW MIS Jan - 08_Weekly Urban PBR CO 10-04-09 to 16-04-09 2" xfId="4204"/>
    <cellStyle name="_pgvcl-costal_MIS_NEW MIS Jan - 08_Weekly Urban PBR CO 10-04-09 to 16-04-09 3" xfId="4205"/>
    <cellStyle name="_pgvcl-costal_MIS_NEW MIS Jan - 08_Weekly Urban PBR CO 10-04-09 to 16-04-09 4" xfId="4206"/>
    <cellStyle name="_pgvcl-costal_MIS_New MIS Sheets" xfId="4207"/>
    <cellStyle name="_pgvcl-costal_MIS_New MIS Sheets 2" xfId="4208"/>
    <cellStyle name="_pgvcl-costal_MIS_New MIS Sheets 3" xfId="4209"/>
    <cellStyle name="_pgvcl-costal_MIS_New MIS Sheets 4" xfId="4210"/>
    <cellStyle name="_pgvcl-costal_MIS_Other Points 01.07.09" xfId="26934"/>
    <cellStyle name="_pgvcl-costal_MIS_Other Points 16 04 09" xfId="26935"/>
    <cellStyle name="_pgvcl-costal_MIS_PBR" xfId="4211"/>
    <cellStyle name="_pgvcl-costal_MIS_PBR 2" xfId="4212"/>
    <cellStyle name="_pgvcl-costal_MIS_PBR 3" xfId="4213"/>
    <cellStyle name="_pgvcl-costal_MIS_PBR 4" xfId="4214"/>
    <cellStyle name="_pgvcl-costal_MIS_PBR CO_DAILY REPORT GIS - 20-01-09" xfId="4215"/>
    <cellStyle name="_pgvcl-costal_MIS_PBR CO_DAILY REPORT GIS - 20-01-09 2" xfId="4216"/>
    <cellStyle name="_pgvcl-costal_MIS_PBR CO_DAILY REPORT GIS - 20-01-09 3" xfId="4217"/>
    <cellStyle name="_pgvcl-costal_MIS_PBR CO_DAILY REPORT GIS - 20-01-09 4" xfId="4218"/>
    <cellStyle name="_pgvcl-costal_MIS_point 10 Accd Main file SEs Conf 11.02.08" xfId="26936"/>
    <cellStyle name="_pgvcl-costal_MIS_Point 14.a Transformers Failure" xfId="26937"/>
    <cellStyle name="_pgvcl-costal_MIS_Point 14.a Transformers Failure_JGY BM Cross FDR" xfId="26938"/>
    <cellStyle name="_pgvcl-costal_MIS_point 20. Accident" xfId="26939"/>
    <cellStyle name="_pgvcl-costal_MIS_point 20. Accident_JGY BM Cross FDR" xfId="26940"/>
    <cellStyle name="_pgvcl-costal_MIS_POWER FILED 17-08-09" xfId="4219"/>
    <cellStyle name="_pgvcl-costal_MIS_POWER FILED 17-08-09 2" xfId="4220"/>
    <cellStyle name="_pgvcl-costal_MIS_POWER FILED 17-08-09 3" xfId="4221"/>
    <cellStyle name="_pgvcl-costal_MIS_POWER FILED 17-08-09 4" xfId="4222"/>
    <cellStyle name="_pgvcl-costal_MIS_SE 14-05-09" xfId="4223"/>
    <cellStyle name="_pgvcl-costal_MIS_SE 14-05-09 2" xfId="4224"/>
    <cellStyle name="_pgvcl-costal_MIS_SE 14-05-09 3" xfId="4225"/>
    <cellStyle name="_pgvcl-costal_MIS_SE 14-05-09 4" xfId="4226"/>
    <cellStyle name="_pgvcl-costal_MIS_SE 14-05-09_JGY BM Cross FDR" xfId="26941"/>
    <cellStyle name="_pgvcl-costal_MIS_SEs Conf 16 06 09 Tech - 2 details" xfId="26942"/>
    <cellStyle name="_pgvcl-costal_MIS_SEs Conf. 14.12.2008" xfId="26943"/>
    <cellStyle name="_pgvcl-costal_MIS_SEs Conf. 14.12.2008_JGY BM Cross FDR" xfId="26944"/>
    <cellStyle name="_pgvcl-costal_MIS_Soft Copy of Tech-2" xfId="4227"/>
    <cellStyle name="_pgvcl-costal_MIS_Soft Copy of Tech-2 2" xfId="4228"/>
    <cellStyle name="_pgvcl-costal_MIS_Soft Copy of Tech-2 3" xfId="4229"/>
    <cellStyle name="_pgvcl-costal_MIS_Soft Copy of Tech-2 4" xfId="4230"/>
    <cellStyle name="_pgvcl-costal_MIS_SUMM Shreem-21-08-09" xfId="4231"/>
    <cellStyle name="_pgvcl-costal_MIS_SUMM Shreem-21-08-09 2" xfId="4232"/>
    <cellStyle name="_pgvcl-costal_MIS_SUMM Shreem-21-08-09 3" xfId="4233"/>
    <cellStyle name="_pgvcl-costal_MIS_SUMM Shreem-21-08-09 4" xfId="4234"/>
    <cellStyle name="_pgvcl-costal_MIS_T&amp;D August-08" xfId="4235"/>
    <cellStyle name="_pgvcl-costal_MIS_T&amp;D August-08 2" xfId="4236"/>
    <cellStyle name="_pgvcl-costal_MIS_T&amp;D August-08 3" xfId="4237"/>
    <cellStyle name="_pgvcl-costal_MIS_T&amp;D August-08 4" xfId="4238"/>
    <cellStyle name="_pgvcl-costal_MIS_T&amp;D Dec-08" xfId="4239"/>
    <cellStyle name="_pgvcl-costal_MIS_T&amp;D Dec-08 2" xfId="4240"/>
    <cellStyle name="_pgvcl-costal_MIS_T&amp;D Dec-08 3" xfId="4241"/>
    <cellStyle name="_pgvcl-costal_MIS_T&amp;D Dec-08 4" xfId="4242"/>
    <cellStyle name="_pgvcl-costal_MIS_T&amp;D July-08" xfId="4243"/>
    <cellStyle name="_pgvcl-costal_MIS_T&amp;D July-08 2" xfId="4244"/>
    <cellStyle name="_pgvcl-costal_MIS_T&amp;D July-08 3" xfId="4245"/>
    <cellStyle name="_pgvcl-costal_MIS_T&amp;D July-08 4" xfId="4246"/>
    <cellStyle name="_pgvcl-costal_MIS_T&amp;D MAR--09" xfId="4247"/>
    <cellStyle name="_pgvcl-costal_MIS_T&amp;D MAR--09 2" xfId="4248"/>
    <cellStyle name="_pgvcl-costal_MIS_T&amp;D MAR--09 3" xfId="4249"/>
    <cellStyle name="_pgvcl-costal_MIS_T&amp;D MAR--09 4" xfId="4250"/>
    <cellStyle name="_pgvcl-costal_MIS_t-2Other Points 14.05.09" xfId="26945"/>
    <cellStyle name="_pgvcl-costal_MIS_TECH-2 SOFT COPY" xfId="4251"/>
    <cellStyle name="_pgvcl-costal_MIS_TECH-2 SOFT COPY 2" xfId="4252"/>
    <cellStyle name="_pgvcl-costal_MIS_TECH-2 SOFT COPY 3" xfId="4253"/>
    <cellStyle name="_pgvcl-costal_MIS_TECH-2 SOFT COPY 4" xfId="4254"/>
    <cellStyle name="_pgvcl-costal_MIS_TRANSFORMER DETAIL." xfId="4255"/>
    <cellStyle name="_pgvcl-costal_MIS_TRANSFORMER DETAIL. 2" xfId="4256"/>
    <cellStyle name="_pgvcl-costal_MIS_TRANSFORMER DETAIL. 3" xfId="4257"/>
    <cellStyle name="_pgvcl-costal_MIS_TRANSFORMER DETAIL. 4" xfId="4258"/>
    <cellStyle name="_pgvcl-costal_MIS_Urban Weekly 8 MAY 09" xfId="4259"/>
    <cellStyle name="_pgvcl-costal_MIS_URBAN WEEKLY PBR CO" xfId="4260"/>
    <cellStyle name="_pgvcl-costal_MIS_URBAN WEEKLY PBR CO 2" xfId="4261"/>
    <cellStyle name="_pgvcl-costal_MIS_URBAN WEEKLY PBR CO 3" xfId="4262"/>
    <cellStyle name="_pgvcl-costal_MIS_URBAN WEEKLY PBR CO 4" xfId="4263"/>
    <cellStyle name="_pgvcl-costal_MIS_Weekly Urban PBR CO - 04-04-09 to 12-04-09" xfId="4264"/>
    <cellStyle name="_pgvcl-costal_MIS_Weekly Urban PBR CO - 04-04-09 to 12-04-09 2" xfId="4265"/>
    <cellStyle name="_pgvcl-costal_MIS_Weekly Urban PBR CO - 04-04-09 to 12-04-09 3" xfId="4266"/>
    <cellStyle name="_pgvcl-costal_MIS_Weekly Urban PBR CO - 04-04-09 to 12-04-09 4" xfId="4267"/>
    <cellStyle name="_pgvcl-costal_MIS_Weekly Urban PBR CO - 06-03-09 to 12-03-09" xfId="4268"/>
    <cellStyle name="_pgvcl-costal_MIS_Weekly Urban PBR CO - 06-03-09 to 12-03-09 2" xfId="4269"/>
    <cellStyle name="_pgvcl-costal_MIS_Weekly Urban PBR CO - 06-03-09 to 12-03-09 3" xfId="4270"/>
    <cellStyle name="_pgvcl-costal_MIS_Weekly Urban PBR CO - 06-03-09 to 12-03-09 4" xfId="4271"/>
    <cellStyle name="_pgvcl-costal_MIS_Weekly Urban PBR CO - 20-02-09 to 26-02-09" xfId="4272"/>
    <cellStyle name="_pgvcl-costal_MIS_Weekly Urban PBR CO - 20-02-09 to 26-02-09 2" xfId="4273"/>
    <cellStyle name="_pgvcl-costal_MIS_Weekly Urban PBR CO - 20-02-09 to 26-02-09 3" xfId="4274"/>
    <cellStyle name="_pgvcl-costal_MIS_Weekly Urban PBR CO - 20-02-09 to 26-02-09 4" xfId="4275"/>
    <cellStyle name="_pgvcl-costal_MIS_Weekly Urban PBR CO - 30-01-09 to 05-02-09" xfId="4276"/>
    <cellStyle name="_pgvcl-costal_MIS_Weekly Urban PBR CO - 30-01-09 to 05-02-09 2" xfId="4277"/>
    <cellStyle name="_pgvcl-costal_MIS_Weekly Urban PBR CO - 30-01-09 to 05-02-09 3" xfId="4278"/>
    <cellStyle name="_pgvcl-costal_MIS_Weekly Urban PBR CO - 30-01-09 to 05-02-09 4" xfId="4279"/>
    <cellStyle name="_pgvcl-costal_MIS_Weekly Urban PBR CO - 9-1-09 to 15.01.09" xfId="4280"/>
    <cellStyle name="_pgvcl-costal_MIS_Weekly Urban PBR CO - 9-1-09 to 15.01.09 2" xfId="4281"/>
    <cellStyle name="_pgvcl-costal_MIS_Weekly Urban PBR CO - 9-1-09 to 15.01.09 3" xfId="4282"/>
    <cellStyle name="_pgvcl-costal_MIS_Weekly Urban PBR CO - 9-1-09 to 15.01.09 4" xfId="4283"/>
    <cellStyle name="_pgvcl-costal_MIS_Weekly Urban PBR CO 01-05-09 to 07-05-09" xfId="4284"/>
    <cellStyle name="_pgvcl-costal_MIS_Weekly Urban PBR CO 01-05-09 to 07-05-09 2" xfId="4285"/>
    <cellStyle name="_pgvcl-costal_MIS_Weekly Urban PBR CO 01-05-09 to 07-05-09 3" xfId="4286"/>
    <cellStyle name="_pgvcl-costal_MIS_Weekly Urban PBR CO 01-05-09 to 07-05-09 4" xfId="4287"/>
    <cellStyle name="_pgvcl-costal_MIS_Weekly Urban PBR CO 10-04-09 to 16-04-09" xfId="4288"/>
    <cellStyle name="_pgvcl-costal_MIS_Weekly Urban PBR CO 10-04-09 to 16-04-09 2" xfId="4289"/>
    <cellStyle name="_pgvcl-costal_MIS_Weekly Urban PBR CO 10-04-09 to 16-04-09 3" xfId="4290"/>
    <cellStyle name="_pgvcl-costal_MIS_Weekly Urban PBR CO 10-04-09 to 16-04-09 4" xfId="4291"/>
    <cellStyle name="_pgvcl-costal_NEW MIS From JND Circle" xfId="4292"/>
    <cellStyle name="_pgvcl-costal_NEW MIS From JND Circle_Book-DMTHL" xfId="4293"/>
    <cellStyle name="_pgvcl-costal_NEW MIS From JND Circle_Comparison" xfId="4294"/>
    <cellStyle name="_pgvcl-costal_NEW MIS From JND Circle_Comparison 2" xfId="4295"/>
    <cellStyle name="_pgvcl-costal_NEW MIS From JND Circle_Comparison 3" xfId="4296"/>
    <cellStyle name="_pgvcl-costal_NEW MIS From JND Circle_Comparison 4" xfId="4297"/>
    <cellStyle name="_pgvcl-costal_NEW MIS From JND Circle_Details of Selected Urban Feeder" xfId="4298"/>
    <cellStyle name="_pgvcl-costal_NEW MIS From JND Circle_Details of Selected Urban Feeder 2" xfId="4299"/>
    <cellStyle name="_pgvcl-costal_NEW MIS From JND Circle_Details of Selected Urban Feeder 3" xfId="4300"/>
    <cellStyle name="_pgvcl-costal_NEW MIS From JND Circle_Details of Selected Urban Feeder 4" xfId="4301"/>
    <cellStyle name="_pgvcl-costal_NEW MIS From JND Circle_DHTHL JAN-09" xfId="4302"/>
    <cellStyle name="_pgvcl-costal_NEW MIS From JND Circle_dnthl Feb-09" xfId="4303"/>
    <cellStyle name="_pgvcl-costal_NEW MIS From JND Circle_JGY BM Cross FDR" xfId="26946"/>
    <cellStyle name="_pgvcl-costal_NEW MIS From JND Circle_JGYssss" xfId="4304"/>
    <cellStyle name="_pgvcl-costal_NEW MIS From JND Circle_JGYssss 2" xfId="4305"/>
    <cellStyle name="_pgvcl-costal_NEW MIS From JND Circle_JGYssss 3" xfId="4306"/>
    <cellStyle name="_pgvcl-costal_NEW MIS From JND Circle_JGYssss 4" xfId="4307"/>
    <cellStyle name="_pgvcl-costal_NEW MIS From JND Circle_New MIS Sheets" xfId="4308"/>
    <cellStyle name="_pgvcl-costal_NEW MIS From JND Circle_New MIS Sheets 2" xfId="4309"/>
    <cellStyle name="_pgvcl-costal_NEW MIS From JND Circle_New MIS Sheets 3" xfId="4310"/>
    <cellStyle name="_pgvcl-costal_NEW MIS From JND Circle_New MIS Sheets 4" xfId="4311"/>
    <cellStyle name="_pgvcl-costal_NEW MIS From JND Circle_PBR" xfId="4312"/>
    <cellStyle name="_pgvcl-costal_NEW MIS From JND Circle_PBR 2" xfId="4313"/>
    <cellStyle name="_pgvcl-costal_NEW MIS From JND Circle_PBR 3" xfId="4314"/>
    <cellStyle name="_pgvcl-costal_NEW MIS From JND Circle_PBR 4" xfId="4315"/>
    <cellStyle name="_pgvcl-costal_NEW MIS From JND Circle_PBR CO_DAILY REPORT GIS - 20-01-09" xfId="4316"/>
    <cellStyle name="_pgvcl-costal_NEW MIS From JND Circle_PBR CO_DAILY REPORT GIS - 20-01-09 2" xfId="4317"/>
    <cellStyle name="_pgvcl-costal_NEW MIS From JND Circle_PBR CO_DAILY REPORT GIS - 20-01-09 3" xfId="4318"/>
    <cellStyle name="_pgvcl-costal_NEW MIS From JND Circle_PBR CO_DAILY REPORT GIS - 20-01-09 4" xfId="4319"/>
    <cellStyle name="_pgvcl-costal_NEW MIS From JND Circle_T&amp;D August-08" xfId="4320"/>
    <cellStyle name="_pgvcl-costal_NEW MIS From JND Circle_T&amp;D August-08 2" xfId="4321"/>
    <cellStyle name="_pgvcl-costal_NEW MIS From JND Circle_T&amp;D August-08 3" xfId="4322"/>
    <cellStyle name="_pgvcl-costal_NEW MIS From JND Circle_T&amp;D August-08 4" xfId="4323"/>
    <cellStyle name="_pgvcl-costal_NEW MIS From JND Circle_T&amp;D Dec-08" xfId="4324"/>
    <cellStyle name="_pgvcl-costal_NEW MIS From JND Circle_T&amp;D Dec-08 2" xfId="4325"/>
    <cellStyle name="_pgvcl-costal_NEW MIS From JND Circle_T&amp;D Dec-08 3" xfId="4326"/>
    <cellStyle name="_pgvcl-costal_NEW MIS From JND Circle_T&amp;D Dec-08 4" xfId="4327"/>
    <cellStyle name="_pgvcl-costal_NEW MIS From JND Circle_T&amp;D July-08" xfId="4328"/>
    <cellStyle name="_pgvcl-costal_NEW MIS From JND Circle_T&amp;D July-08 2" xfId="4329"/>
    <cellStyle name="_pgvcl-costal_NEW MIS From JND Circle_T&amp;D July-08 3" xfId="4330"/>
    <cellStyle name="_pgvcl-costal_NEW MIS From JND Circle_T&amp;D July-08 4" xfId="4331"/>
    <cellStyle name="_pgvcl-costal_NEW MIS From JND Circle_T&amp;D MAR--09" xfId="4332"/>
    <cellStyle name="_pgvcl-costal_NEW MIS From JND Circle_T&amp;D MAR--09 2" xfId="4333"/>
    <cellStyle name="_pgvcl-costal_NEW MIS From JND Circle_T&amp;D MAR--09 3" xfId="4334"/>
    <cellStyle name="_pgvcl-costal_NEW MIS From JND Circle_T&amp;D MAR--09 4" xfId="4335"/>
    <cellStyle name="_pgvcl-costal_NEW MIS From JND Circle_Urban Weekly 8 MAY 09" xfId="4336"/>
    <cellStyle name="_pgvcl-costal_NEW MIS From JND Circle_URBAN WEEKLY PBR CO" xfId="4337"/>
    <cellStyle name="_pgvcl-costal_NEW MIS From JND Circle_URBAN WEEKLY PBR CO 2" xfId="4338"/>
    <cellStyle name="_pgvcl-costal_NEW MIS From JND Circle_URBAN WEEKLY PBR CO 3" xfId="4339"/>
    <cellStyle name="_pgvcl-costal_NEW MIS From JND Circle_URBAN WEEKLY PBR CO 4" xfId="4340"/>
    <cellStyle name="_pgvcl-costal_NEW MIS From JND Circle_Weekly Urban PBR CO - 04-04-09 to 12-04-09" xfId="4341"/>
    <cellStyle name="_pgvcl-costal_NEW MIS From JND Circle_Weekly Urban PBR CO - 04-04-09 to 12-04-09 2" xfId="4342"/>
    <cellStyle name="_pgvcl-costal_NEW MIS From JND Circle_Weekly Urban PBR CO - 04-04-09 to 12-04-09 3" xfId="4343"/>
    <cellStyle name="_pgvcl-costal_NEW MIS From JND Circle_Weekly Urban PBR CO - 04-04-09 to 12-04-09 4" xfId="4344"/>
    <cellStyle name="_pgvcl-costal_NEW MIS From JND Circle_Weekly Urban PBR CO - 06-03-09 to 12-03-09" xfId="4345"/>
    <cellStyle name="_pgvcl-costal_NEW MIS From JND Circle_Weekly Urban PBR CO - 06-03-09 to 12-03-09 2" xfId="4346"/>
    <cellStyle name="_pgvcl-costal_NEW MIS From JND Circle_Weekly Urban PBR CO - 06-03-09 to 12-03-09 3" xfId="4347"/>
    <cellStyle name="_pgvcl-costal_NEW MIS From JND Circle_Weekly Urban PBR CO - 06-03-09 to 12-03-09 4" xfId="4348"/>
    <cellStyle name="_pgvcl-costal_NEW MIS From JND Circle_Weekly Urban PBR CO - 20-02-09 to 26-02-09" xfId="4349"/>
    <cellStyle name="_pgvcl-costal_NEW MIS From JND Circle_Weekly Urban PBR CO - 20-02-09 to 26-02-09 2" xfId="4350"/>
    <cellStyle name="_pgvcl-costal_NEW MIS From JND Circle_Weekly Urban PBR CO - 20-02-09 to 26-02-09 3" xfId="4351"/>
    <cellStyle name="_pgvcl-costal_NEW MIS From JND Circle_Weekly Urban PBR CO - 20-02-09 to 26-02-09 4" xfId="4352"/>
    <cellStyle name="_pgvcl-costal_NEW MIS From JND Circle_Weekly Urban PBR CO - 30-01-09 to 05-02-09" xfId="4353"/>
    <cellStyle name="_pgvcl-costal_NEW MIS From JND Circle_Weekly Urban PBR CO - 30-01-09 to 05-02-09 2" xfId="4354"/>
    <cellStyle name="_pgvcl-costal_NEW MIS From JND Circle_Weekly Urban PBR CO - 30-01-09 to 05-02-09 3" xfId="4355"/>
    <cellStyle name="_pgvcl-costal_NEW MIS From JND Circle_Weekly Urban PBR CO - 30-01-09 to 05-02-09 4" xfId="4356"/>
    <cellStyle name="_pgvcl-costal_NEW MIS From JND Circle_Weekly Urban PBR CO - 9-1-09 to 15.01.09" xfId="4357"/>
    <cellStyle name="_pgvcl-costal_NEW MIS From JND Circle_Weekly Urban PBR CO - 9-1-09 to 15.01.09 2" xfId="4358"/>
    <cellStyle name="_pgvcl-costal_NEW MIS From JND Circle_Weekly Urban PBR CO - 9-1-09 to 15.01.09 3" xfId="4359"/>
    <cellStyle name="_pgvcl-costal_NEW MIS From JND Circle_Weekly Urban PBR CO - 9-1-09 to 15.01.09 4" xfId="4360"/>
    <cellStyle name="_pgvcl-costal_NEW MIS From JND Circle_Weekly Urban PBR CO 01-05-09 to 07-05-09" xfId="4361"/>
    <cellStyle name="_pgvcl-costal_NEW MIS From JND Circle_Weekly Urban PBR CO 01-05-09 to 07-05-09 2" xfId="4362"/>
    <cellStyle name="_pgvcl-costal_NEW MIS From JND Circle_Weekly Urban PBR CO 01-05-09 to 07-05-09 3" xfId="4363"/>
    <cellStyle name="_pgvcl-costal_NEW MIS From JND Circle_Weekly Urban PBR CO 01-05-09 to 07-05-09 4" xfId="4364"/>
    <cellStyle name="_pgvcl-costal_NEW MIS From JND Circle_Weekly Urban PBR CO 10-04-09 to 16-04-09" xfId="4365"/>
    <cellStyle name="_pgvcl-costal_NEW MIS From JND Circle_Weekly Urban PBR CO 10-04-09 to 16-04-09 2" xfId="4366"/>
    <cellStyle name="_pgvcl-costal_NEW MIS From JND Circle_Weekly Urban PBR CO 10-04-09 to 16-04-09 3" xfId="4367"/>
    <cellStyle name="_pgvcl-costal_NEW MIS From JND Circle_Weekly Urban PBR CO 10-04-09 to 16-04-09 4" xfId="4368"/>
    <cellStyle name="_pgvcl-costal_NEW MIS Jan - 08" xfId="4369"/>
    <cellStyle name="_pgvcl-costal_NEW MIS Jan - 08_Book-DMTHL" xfId="4370"/>
    <cellStyle name="_pgvcl-costal_NEW MIS Jan - 08_Comparison" xfId="4371"/>
    <cellStyle name="_pgvcl-costal_NEW MIS Jan - 08_Comparison 2" xfId="4372"/>
    <cellStyle name="_pgvcl-costal_NEW MIS Jan - 08_Comparison 3" xfId="4373"/>
    <cellStyle name="_pgvcl-costal_NEW MIS Jan - 08_Comparison 4" xfId="4374"/>
    <cellStyle name="_pgvcl-costal_NEW MIS Jan - 08_Details of Selected Urban Feeder" xfId="4375"/>
    <cellStyle name="_pgvcl-costal_NEW MIS Jan - 08_Details of Selected Urban Feeder 2" xfId="4376"/>
    <cellStyle name="_pgvcl-costal_NEW MIS Jan - 08_Details of Selected Urban Feeder 3" xfId="4377"/>
    <cellStyle name="_pgvcl-costal_NEW MIS Jan - 08_Details of Selected Urban Feeder 4" xfId="4378"/>
    <cellStyle name="_pgvcl-costal_NEW MIS Jan - 08_DHTHL JAN-09" xfId="4379"/>
    <cellStyle name="_pgvcl-costal_NEW MIS Jan - 08_dnthl Feb-09" xfId="4380"/>
    <cellStyle name="_pgvcl-costal_NEW MIS Jan - 08_JGY BM Cross FDR" xfId="26947"/>
    <cellStyle name="_pgvcl-costal_NEW MIS Jan - 08_JGYssss" xfId="4381"/>
    <cellStyle name="_pgvcl-costal_NEW MIS Jan - 08_JGYssss 2" xfId="4382"/>
    <cellStyle name="_pgvcl-costal_NEW MIS Jan - 08_JGYssss 3" xfId="4383"/>
    <cellStyle name="_pgvcl-costal_NEW MIS Jan - 08_JGYssss 4" xfId="4384"/>
    <cellStyle name="_pgvcl-costal_NEW MIS Jan - 08_New MIS Sheets" xfId="4385"/>
    <cellStyle name="_pgvcl-costal_NEW MIS Jan - 08_New MIS Sheets 2" xfId="4386"/>
    <cellStyle name="_pgvcl-costal_NEW MIS Jan - 08_New MIS Sheets 3" xfId="4387"/>
    <cellStyle name="_pgvcl-costal_NEW MIS Jan - 08_New MIS Sheets 4" xfId="4388"/>
    <cellStyle name="_pgvcl-costal_NEW MIS Jan - 08_PBR" xfId="4389"/>
    <cellStyle name="_pgvcl-costal_NEW MIS Jan - 08_PBR 2" xfId="4390"/>
    <cellStyle name="_pgvcl-costal_NEW MIS Jan - 08_PBR 3" xfId="4391"/>
    <cellStyle name="_pgvcl-costal_NEW MIS Jan - 08_PBR 4" xfId="4392"/>
    <cellStyle name="_pgvcl-costal_NEW MIS Jan - 08_PBR CO_DAILY REPORT GIS - 20-01-09" xfId="4393"/>
    <cellStyle name="_pgvcl-costal_NEW MIS Jan - 08_PBR CO_DAILY REPORT GIS - 20-01-09 2" xfId="4394"/>
    <cellStyle name="_pgvcl-costal_NEW MIS Jan - 08_PBR CO_DAILY REPORT GIS - 20-01-09 3" xfId="4395"/>
    <cellStyle name="_pgvcl-costal_NEW MIS Jan - 08_PBR CO_DAILY REPORT GIS - 20-01-09 4" xfId="4396"/>
    <cellStyle name="_pgvcl-costal_NEW MIS Jan - 08_T&amp;D August-08" xfId="4397"/>
    <cellStyle name="_pgvcl-costal_NEW MIS Jan - 08_T&amp;D August-08 2" xfId="4398"/>
    <cellStyle name="_pgvcl-costal_NEW MIS Jan - 08_T&amp;D August-08 3" xfId="4399"/>
    <cellStyle name="_pgvcl-costal_NEW MIS Jan - 08_T&amp;D August-08 4" xfId="4400"/>
    <cellStyle name="_pgvcl-costal_NEW MIS Jan - 08_T&amp;D Dec-08" xfId="4401"/>
    <cellStyle name="_pgvcl-costal_NEW MIS Jan - 08_T&amp;D Dec-08 2" xfId="4402"/>
    <cellStyle name="_pgvcl-costal_NEW MIS Jan - 08_T&amp;D Dec-08 3" xfId="4403"/>
    <cellStyle name="_pgvcl-costal_NEW MIS Jan - 08_T&amp;D Dec-08 4" xfId="4404"/>
    <cellStyle name="_pgvcl-costal_NEW MIS Jan - 08_T&amp;D July-08" xfId="4405"/>
    <cellStyle name="_pgvcl-costal_NEW MIS Jan - 08_T&amp;D July-08 2" xfId="4406"/>
    <cellStyle name="_pgvcl-costal_NEW MIS Jan - 08_T&amp;D July-08 3" xfId="4407"/>
    <cellStyle name="_pgvcl-costal_NEW MIS Jan - 08_T&amp;D July-08 4" xfId="4408"/>
    <cellStyle name="_pgvcl-costal_NEW MIS Jan - 08_T&amp;D MAR--09" xfId="4409"/>
    <cellStyle name="_pgvcl-costal_NEW MIS Jan - 08_T&amp;D MAR--09 2" xfId="4410"/>
    <cellStyle name="_pgvcl-costal_NEW MIS Jan - 08_T&amp;D MAR--09 3" xfId="4411"/>
    <cellStyle name="_pgvcl-costal_NEW MIS Jan - 08_T&amp;D MAR--09 4" xfId="4412"/>
    <cellStyle name="_pgvcl-costal_NEW MIS Jan - 08_Urban Weekly 8 MAY 09" xfId="4413"/>
    <cellStyle name="_pgvcl-costal_NEW MIS Jan - 08_URBAN WEEKLY PBR CO" xfId="4414"/>
    <cellStyle name="_pgvcl-costal_NEW MIS Jan - 08_URBAN WEEKLY PBR CO 2" xfId="4415"/>
    <cellStyle name="_pgvcl-costal_NEW MIS Jan - 08_URBAN WEEKLY PBR CO 3" xfId="4416"/>
    <cellStyle name="_pgvcl-costal_NEW MIS Jan - 08_URBAN WEEKLY PBR CO 4" xfId="4417"/>
    <cellStyle name="_pgvcl-costal_NEW MIS Jan - 08_Weekly Urban PBR CO - 04-04-09 to 12-04-09" xfId="4418"/>
    <cellStyle name="_pgvcl-costal_NEW MIS Jan - 08_Weekly Urban PBR CO - 04-04-09 to 12-04-09 2" xfId="4419"/>
    <cellStyle name="_pgvcl-costal_NEW MIS Jan - 08_Weekly Urban PBR CO - 04-04-09 to 12-04-09 3" xfId="4420"/>
    <cellStyle name="_pgvcl-costal_NEW MIS Jan - 08_Weekly Urban PBR CO - 04-04-09 to 12-04-09 4" xfId="4421"/>
    <cellStyle name="_pgvcl-costal_NEW MIS Jan - 08_Weekly Urban PBR CO - 06-03-09 to 12-03-09" xfId="4422"/>
    <cellStyle name="_pgvcl-costal_NEW MIS Jan - 08_Weekly Urban PBR CO - 06-03-09 to 12-03-09 2" xfId="4423"/>
    <cellStyle name="_pgvcl-costal_NEW MIS Jan - 08_Weekly Urban PBR CO - 06-03-09 to 12-03-09 3" xfId="4424"/>
    <cellStyle name="_pgvcl-costal_NEW MIS Jan - 08_Weekly Urban PBR CO - 06-03-09 to 12-03-09 4" xfId="4425"/>
    <cellStyle name="_pgvcl-costal_NEW MIS Jan - 08_Weekly Urban PBR CO - 20-02-09 to 26-02-09" xfId="4426"/>
    <cellStyle name="_pgvcl-costal_NEW MIS Jan - 08_Weekly Urban PBR CO - 20-02-09 to 26-02-09 2" xfId="4427"/>
    <cellStyle name="_pgvcl-costal_NEW MIS Jan - 08_Weekly Urban PBR CO - 20-02-09 to 26-02-09 3" xfId="4428"/>
    <cellStyle name="_pgvcl-costal_NEW MIS Jan - 08_Weekly Urban PBR CO - 20-02-09 to 26-02-09 4" xfId="4429"/>
    <cellStyle name="_pgvcl-costal_NEW MIS Jan - 08_Weekly Urban PBR CO - 30-01-09 to 05-02-09" xfId="4430"/>
    <cellStyle name="_pgvcl-costal_NEW MIS Jan - 08_Weekly Urban PBR CO - 30-01-09 to 05-02-09 2" xfId="4431"/>
    <cellStyle name="_pgvcl-costal_NEW MIS Jan - 08_Weekly Urban PBR CO - 30-01-09 to 05-02-09 3" xfId="4432"/>
    <cellStyle name="_pgvcl-costal_NEW MIS Jan - 08_Weekly Urban PBR CO - 30-01-09 to 05-02-09 4" xfId="4433"/>
    <cellStyle name="_pgvcl-costal_NEW MIS Jan - 08_Weekly Urban PBR CO - 9-1-09 to 15.01.09" xfId="4434"/>
    <cellStyle name="_pgvcl-costal_NEW MIS Jan - 08_Weekly Urban PBR CO - 9-1-09 to 15.01.09 2" xfId="4435"/>
    <cellStyle name="_pgvcl-costal_NEW MIS Jan - 08_Weekly Urban PBR CO - 9-1-09 to 15.01.09 3" xfId="4436"/>
    <cellStyle name="_pgvcl-costal_NEW MIS Jan - 08_Weekly Urban PBR CO - 9-1-09 to 15.01.09 4" xfId="4437"/>
    <cellStyle name="_pgvcl-costal_NEW MIS Jan - 08_Weekly Urban PBR CO 01-05-09 to 07-05-09" xfId="4438"/>
    <cellStyle name="_pgvcl-costal_NEW MIS Jan - 08_Weekly Urban PBR CO 01-05-09 to 07-05-09 2" xfId="4439"/>
    <cellStyle name="_pgvcl-costal_NEW MIS Jan - 08_Weekly Urban PBR CO 01-05-09 to 07-05-09 3" xfId="4440"/>
    <cellStyle name="_pgvcl-costal_NEW MIS Jan - 08_Weekly Urban PBR CO 01-05-09 to 07-05-09 4" xfId="4441"/>
    <cellStyle name="_pgvcl-costal_NEW MIS Jan - 08_Weekly Urban PBR CO 10-04-09 to 16-04-09" xfId="4442"/>
    <cellStyle name="_pgvcl-costal_NEW MIS Jan - 08_Weekly Urban PBR CO 10-04-09 to 16-04-09 2" xfId="4443"/>
    <cellStyle name="_pgvcl-costal_NEW MIS Jan - 08_Weekly Urban PBR CO 10-04-09 to 16-04-09 3" xfId="4444"/>
    <cellStyle name="_pgvcl-costal_NEW MIS Jan - 08_Weekly Urban PBR CO 10-04-09 to 16-04-09 4" xfId="4445"/>
    <cellStyle name="_pgvcl-costal_NEWMISFromJNDCircle-DEC07" xfId="4446"/>
    <cellStyle name="_pgvcl-costal_Other Points 01.07.09" xfId="4447"/>
    <cellStyle name="_pgvcl-costal_Other Points 01.07.09 2" xfId="4448"/>
    <cellStyle name="_pgvcl-costal_Other Points 01.07.09 3" xfId="4449"/>
    <cellStyle name="_pgvcl-costal_Other Points 01.07.09 4" xfId="4450"/>
    <cellStyle name="_pgvcl-costal_PBR" xfId="4451"/>
    <cellStyle name="_pgvcl-costal_PBR 2" xfId="4452"/>
    <cellStyle name="_pgvcl-costal_PBR 3" xfId="4453"/>
    <cellStyle name="_pgvcl-costal_PBR 4" xfId="4454"/>
    <cellStyle name="_pgvcl-costal_PBR CO_DAILY REPORT GIS - 20-01-09" xfId="4455"/>
    <cellStyle name="_pgvcl-costal_PBR CO_DAILY REPORT GIS - 20-01-09 2" xfId="4456"/>
    <cellStyle name="_pgvcl-costal_PBR CO_DAILY REPORT GIS - 20-01-09 3" xfId="4457"/>
    <cellStyle name="_pgvcl-costal_PBR CO_DAILY REPORT GIS - 20-01-09 4" xfId="4458"/>
    <cellStyle name="_pgvcl-costal_PBR-7" xfId="4459"/>
    <cellStyle name="_pgvcl-costal_PBR-7 2" xfId="4460"/>
    <cellStyle name="_pgvcl-costal_PBR-7 3" xfId="4461"/>
    <cellStyle name="_pgvcl-costal_PBR-7 4" xfId="4462"/>
    <cellStyle name="_pgvcl-costal_PBR-7 FEB-11 " xfId="4463"/>
    <cellStyle name="_pgvcl-costal_pgvcl" xfId="4464"/>
    <cellStyle name="_pgvcl-costal_PGVCL-" xfId="4465"/>
    <cellStyle name="_pgvcl-costal_pgvcl 2" xfId="4466"/>
    <cellStyle name="_pgvcl-costal_PGVCL- 2" xfId="4467"/>
    <cellStyle name="_pgvcl-costal_pgvcl 3" xfId="4468"/>
    <cellStyle name="_pgvcl-costal_PGVCL- 3" xfId="4469"/>
    <cellStyle name="_pgvcl-costal_pgvcl 4" xfId="4470"/>
    <cellStyle name="_pgvcl-costal_PGVCL- 4" xfId="4471"/>
    <cellStyle name="_pgvcl-costal_pgvcl 5" xfId="4472"/>
    <cellStyle name="_pgvcl-costal_PGVCL- 5" xfId="4473"/>
    <cellStyle name="_pgvcl-costal_PGVCL- 5-VAL" xfId="4474"/>
    <cellStyle name="_pgvcl-costal_PGVCL- 5-VAL 2" xfId="4475"/>
    <cellStyle name="_pgvcl-costal_PGVCL- 5-VAL 3" xfId="4476"/>
    <cellStyle name="_pgvcl-costal_PGVCL- 5-VAL 4" xfId="4477"/>
    <cellStyle name="_pgvcl-costal_PGVCL- 5-VAL_JGY BM Cross FDR" xfId="26948"/>
    <cellStyle name="_pgvcl-costal_pgvcl 6" xfId="4478"/>
    <cellStyle name="_pgvcl-costal_PGVCL- 6" xfId="4479"/>
    <cellStyle name="_pgvcl-costal_pgvcl 7" xfId="4480"/>
    <cellStyle name="_pgvcl-costal_PGVCL- 7" xfId="4481"/>
    <cellStyle name="_pgvcl-costal_pgvcl 8" xfId="4482"/>
    <cellStyle name="_pgvcl-costal_PGVCL- 8" xfId="4483"/>
    <cellStyle name="_pgvcl-costal_PGVCL_1" xfId="4484"/>
    <cellStyle name="_pgvcl-costal_PGVCL_1 2" xfId="4485"/>
    <cellStyle name="_pgvcl-costal_PGVCL_1 3" xfId="4486"/>
    <cellStyle name="_pgvcl-costal_PGVCL_1 4" xfId="4487"/>
    <cellStyle name="_pgvcl-costal_PGVCL_1_JGY BM Cross FDR" xfId="26949"/>
    <cellStyle name="_pgvcl-costal_pgvcl_accd-1" xfId="4488"/>
    <cellStyle name="_pgvcl-costal_PGVCL-_accd-1" xfId="4489"/>
    <cellStyle name="_pgvcl-costal_pgvcl_accd-1 2" xfId="4490"/>
    <cellStyle name="_pgvcl-costal_PGVCL-_accd-1 2" xfId="4491"/>
    <cellStyle name="_pgvcl-costal_pgvcl_accd-1 3" xfId="4492"/>
    <cellStyle name="_pgvcl-costal_PGVCL-_accd-1 3" xfId="4493"/>
    <cellStyle name="_pgvcl-costal_pgvcl_accd-1 4" xfId="4494"/>
    <cellStyle name="_pgvcl-costal_PGVCL-_accd-1 4" xfId="4495"/>
    <cellStyle name="_pgvcl-costal_pgvcl_accd-1 5" xfId="4496"/>
    <cellStyle name="_pgvcl-costal_PGVCL-_accd-1 5" xfId="4497"/>
    <cellStyle name="_pgvcl-costal_pgvcl_accd-1 6" xfId="4498"/>
    <cellStyle name="_pgvcl-costal_PGVCL-_accd-1 6" xfId="4499"/>
    <cellStyle name="_pgvcl-costal_pgvcl_accd-1 7" xfId="4500"/>
    <cellStyle name="_pgvcl-costal_PGVCL-_accd-1 7" xfId="4501"/>
    <cellStyle name="_pgvcl-costal_pgvcl_accd-1 8" xfId="4502"/>
    <cellStyle name="_pgvcl-costal_PGVCL-_accd-1 8" xfId="4503"/>
    <cellStyle name="_pgvcl-costal_pgvcl_accd-2" xfId="4504"/>
    <cellStyle name="_pgvcl-costal_PGVCL-_accd-2" xfId="4505"/>
    <cellStyle name="_pgvcl-costal_pgvcl_accd-2 " xfId="4506"/>
    <cellStyle name="_pgvcl-costal_PGVCL-_accd-2 " xfId="4507"/>
    <cellStyle name="_pgvcl-costal_pgvcl_accd-2_1" xfId="4508"/>
    <cellStyle name="_pgvcl-costal_PGVCL-_accd-2_1" xfId="4509"/>
    <cellStyle name="_pgvcl-costal_pgvcl_accd-2_1 2" xfId="4510"/>
    <cellStyle name="_pgvcl-costal_PGVCL-_accd-2_1 2" xfId="4511"/>
    <cellStyle name="_pgvcl-costal_pgvcl_accd-2_1 3" xfId="4512"/>
    <cellStyle name="_pgvcl-costal_PGVCL-_accd-2_1 3" xfId="4513"/>
    <cellStyle name="_pgvcl-costal_pgvcl_accd-2_1 4" xfId="4514"/>
    <cellStyle name="_pgvcl-costal_PGVCL-_accd-2_1 4" xfId="4515"/>
    <cellStyle name="_pgvcl-costal_pgvcl_accd-2_1 5" xfId="4516"/>
    <cellStyle name="_pgvcl-costal_PGVCL-_accd-2_1 5" xfId="4517"/>
    <cellStyle name="_pgvcl-costal_pgvcl_accd-2_1 6" xfId="4518"/>
    <cellStyle name="_pgvcl-costal_PGVCL-_accd-2_1 6" xfId="4519"/>
    <cellStyle name="_pgvcl-costal_pgvcl_accd-2_1 7" xfId="4520"/>
    <cellStyle name="_pgvcl-costal_PGVCL-_accd-2_1 7" xfId="4521"/>
    <cellStyle name="_pgvcl-costal_pgvcl_accd-2_1 8" xfId="4522"/>
    <cellStyle name="_pgvcl-costal_PGVCL-_accd-2_1 8" xfId="4523"/>
    <cellStyle name="_pgvcl-costal_pgvcl_ACCD-MAINT" xfId="4524"/>
    <cellStyle name="_pgvcl-costal_PGVCL-_ACCD-MAINT" xfId="4525"/>
    <cellStyle name="_pgvcl-costal_pgvcl_ACCD-MAINT 2" xfId="4526"/>
    <cellStyle name="_pgvcl-costal_PGVCL-_ACCD-MAINT 2" xfId="4527"/>
    <cellStyle name="_pgvcl-costal_pgvcl_ACCD-MAINT 3" xfId="4528"/>
    <cellStyle name="_pgvcl-costal_PGVCL-_ACCD-MAINT 3" xfId="4529"/>
    <cellStyle name="_pgvcl-costal_pgvcl_ACCD-MAINT 4" xfId="4530"/>
    <cellStyle name="_pgvcl-costal_PGVCL-_ACCD-MAINT 4" xfId="4531"/>
    <cellStyle name="_pgvcl-costal_pgvcl_ACCD-MAINT 5" xfId="4532"/>
    <cellStyle name="_pgvcl-costal_PGVCL-_ACCD-MAINT 5" xfId="4533"/>
    <cellStyle name="_pgvcl-costal_pgvcl_ACCD-MAINT 6" xfId="4534"/>
    <cellStyle name="_pgvcl-costal_PGVCL-_ACCD-MAINT 6" xfId="4535"/>
    <cellStyle name="_pgvcl-costal_pgvcl_ACCD-MAINT 7" xfId="4536"/>
    <cellStyle name="_pgvcl-costal_PGVCL-_ACCD-MAINT 7" xfId="4537"/>
    <cellStyle name="_pgvcl-costal_pgvcl_ACCD-MAINT 8" xfId="4538"/>
    <cellStyle name="_pgvcl-costal_PGVCL-_ACCD-MAINT 8" xfId="4539"/>
    <cellStyle name="_pgvcl-costal_pgvcl_Accident" xfId="4540"/>
    <cellStyle name="_pgvcl-costal_PGVCL-_Accident" xfId="4541"/>
    <cellStyle name="_pgvcl-costal_pgvcl_Accident - 2007-08 + 2008-09 -- 15.12.08" xfId="4542"/>
    <cellStyle name="_pgvcl-costal_PGVCL-_Accident - 2007-08 + 2008-09 -- 15.12.08" xfId="4543"/>
    <cellStyle name="_pgvcl-costal_pgvcl_Accident - 2007-08 + 2008-09 -- 15.12.08 2" xfId="4544"/>
    <cellStyle name="_pgvcl-costal_PGVCL-_Accident - 2007-08 + 2008-09 -- 15.12.08 2" xfId="4545"/>
    <cellStyle name="_pgvcl-costal_pgvcl_Accident - 2007-08 + 2008-09 -- 15.12.08 3" xfId="4546"/>
    <cellStyle name="_pgvcl-costal_PGVCL-_Accident - 2007-08 + 2008-09 -- 15.12.08 3" xfId="4547"/>
    <cellStyle name="_pgvcl-costal_pgvcl_Accident - 2007-08 + 2008-09 -- 15.12.08 4" xfId="4548"/>
    <cellStyle name="_pgvcl-costal_PGVCL-_Accident - 2007-08 + 2008-09 -- 15.12.08 4" xfId="4549"/>
    <cellStyle name="_pgvcl-costal_pgvcl_Accident - 2007-08 + 2008-09 -- 15.12.08 5" xfId="4550"/>
    <cellStyle name="_pgvcl-costal_PGVCL-_Accident - 2007-08 + 2008-09 -- 15.12.08 5" xfId="4551"/>
    <cellStyle name="_pgvcl-costal_pgvcl_Accident - 2007-08 + 2008-09 -- 15.12.08 6" xfId="4552"/>
    <cellStyle name="_pgvcl-costal_PGVCL-_Accident - 2007-08 + 2008-09 -- 15.12.08 6" xfId="4553"/>
    <cellStyle name="_pgvcl-costal_pgvcl_Accident - 2007-08 + 2008-09 -- 15.12.08 7" xfId="4554"/>
    <cellStyle name="_pgvcl-costal_PGVCL-_Accident - 2007-08 + 2008-09 -- 15.12.08 7" xfId="4555"/>
    <cellStyle name="_pgvcl-costal_pgvcl_Accident - 2007-08 + 2008-09 -- 15.12.08 8" xfId="4556"/>
    <cellStyle name="_pgvcl-costal_PGVCL-_Accident - 2007-08 + 2008-09 -- 15.12.08 8" xfId="4557"/>
    <cellStyle name="_pgvcl-costal_pgvcl_Accident Entry 2010-11 Master" xfId="4558"/>
    <cellStyle name="_pgvcl-costal_PGVCL-_Accident Entry 2010-11 Master" xfId="4559"/>
    <cellStyle name="_pgvcl-costal_pgvcl_Accident S-dn wise up to Nov. 08 for SE's Conference" xfId="4560"/>
    <cellStyle name="_pgvcl-costal_PGVCL-_Accident S-dn wise up to Nov. 08 for SE's Conference" xfId="4561"/>
    <cellStyle name="_pgvcl-costal_pgvcl_Accident S-dn wise up to Nov. 08 for SE's Conference 2" xfId="4562"/>
    <cellStyle name="_pgvcl-costal_PGVCL-_Accident S-dn wise up to Nov. 08 for SE's Conference 2" xfId="4563"/>
    <cellStyle name="_pgvcl-costal_pgvcl_Accident S-dn wise up to Nov. 08 for SE's Conference 3" xfId="4564"/>
    <cellStyle name="_pgvcl-costal_PGVCL-_Accident S-dn wise up to Nov. 08 for SE's Conference 3" xfId="4565"/>
    <cellStyle name="_pgvcl-costal_pgvcl_Accident S-dn wise up to Nov. 08 for SE's Conference 4" xfId="4566"/>
    <cellStyle name="_pgvcl-costal_PGVCL-_Accident S-dn wise up to Nov. 08 for SE's Conference 4" xfId="4567"/>
    <cellStyle name="_pgvcl-costal_pgvcl_Accident S-dn wise up to Nov. 08 for SE's Conference 5" xfId="4568"/>
    <cellStyle name="_pgvcl-costal_PGVCL-_Accident S-dn wise up to Nov. 08 for SE's Conference 5" xfId="4569"/>
    <cellStyle name="_pgvcl-costal_pgvcl_Accident S-dn wise up to Nov. 08 for SE's Conference 6" xfId="4570"/>
    <cellStyle name="_pgvcl-costal_PGVCL-_Accident S-dn wise up to Nov. 08 for SE's Conference 6" xfId="4571"/>
    <cellStyle name="_pgvcl-costal_pgvcl_Accident S-dn wise up to Nov. 08 for SE's Conference 7" xfId="4572"/>
    <cellStyle name="_pgvcl-costal_PGVCL-_Accident S-dn wise up to Nov. 08 for SE's Conference 7" xfId="4573"/>
    <cellStyle name="_pgvcl-costal_pgvcl_Accident S-dn wise up to Nov. 08 for SE's Conference 8" xfId="4574"/>
    <cellStyle name="_pgvcl-costal_PGVCL-_Accident S-dn wise up to Nov. 08 for SE's Conference 8" xfId="4575"/>
    <cellStyle name="_pgvcl-costal_pgvcl_AG TC METER " xfId="4576"/>
    <cellStyle name="_pgvcl-costal_PGVCL-_AG TC METER " xfId="4577"/>
    <cellStyle name="_pgvcl-costal_pgvcl_AG TC METER _Book-DMTHL" xfId="4578"/>
    <cellStyle name="_pgvcl-costal_PGVCL-_AG TC METER _Book-DMTHL" xfId="4579"/>
    <cellStyle name="_pgvcl-costal_pgvcl_AG TC METER _Comparison" xfId="4580"/>
    <cellStyle name="_pgvcl-costal_PGVCL-_AG TC METER _Comparison" xfId="4581"/>
    <cellStyle name="_pgvcl-costal_pgvcl_AG TC METER _Comparison 2" xfId="4582"/>
    <cellStyle name="_pgvcl-costal_PGVCL-_AG TC METER _Comparison 2" xfId="4583"/>
    <cellStyle name="_pgvcl-costal_pgvcl_AG TC METER _Comparison 3" xfId="4584"/>
    <cellStyle name="_pgvcl-costal_PGVCL-_AG TC METER _Comparison 3" xfId="4585"/>
    <cellStyle name="_pgvcl-costal_pgvcl_AG TC METER _Comparison 4" xfId="4586"/>
    <cellStyle name="_pgvcl-costal_PGVCL-_AG TC METER _Comparison 4" xfId="4587"/>
    <cellStyle name="_pgvcl-costal_pgvcl_AG TC METER _Comparison 5" xfId="4588"/>
    <cellStyle name="_pgvcl-costal_PGVCL-_AG TC METER _Comparison 5" xfId="4589"/>
    <cellStyle name="_pgvcl-costal_pgvcl_AG TC METER _Comparison 6" xfId="4590"/>
    <cellStyle name="_pgvcl-costal_PGVCL-_AG TC METER _Comparison 6" xfId="4591"/>
    <cellStyle name="_pgvcl-costal_pgvcl_AG TC METER _Comparison 7" xfId="4592"/>
    <cellStyle name="_pgvcl-costal_PGVCL-_AG TC METER _Comparison 7" xfId="4593"/>
    <cellStyle name="_pgvcl-costal_pgvcl_AG TC METER _Comparison 8" xfId="4594"/>
    <cellStyle name="_pgvcl-costal_PGVCL-_AG TC METER _Comparison 8" xfId="4595"/>
    <cellStyle name="_pgvcl-costal_pgvcl_AG TC METER _Details of Selected Urban Feeder" xfId="4596"/>
    <cellStyle name="_pgvcl-costal_PGVCL-_AG TC METER _Details of Selected Urban Feeder" xfId="4597"/>
    <cellStyle name="_pgvcl-costal_pgvcl_AG TC METER _Details of Selected Urban Feeder 2" xfId="4598"/>
    <cellStyle name="_pgvcl-costal_PGVCL-_AG TC METER _Details of Selected Urban Feeder 2" xfId="4599"/>
    <cellStyle name="_pgvcl-costal_pgvcl_AG TC METER _Details of Selected Urban Feeder 3" xfId="4600"/>
    <cellStyle name="_pgvcl-costal_PGVCL-_AG TC METER _Details of Selected Urban Feeder 3" xfId="4601"/>
    <cellStyle name="_pgvcl-costal_pgvcl_AG TC METER _Details of Selected Urban Feeder 4" xfId="4602"/>
    <cellStyle name="_pgvcl-costal_PGVCL-_AG TC METER _Details of Selected Urban Feeder 4" xfId="4603"/>
    <cellStyle name="_pgvcl-costal_pgvcl_AG TC METER _Details of Selected Urban Feeder 5" xfId="4604"/>
    <cellStyle name="_pgvcl-costal_PGVCL-_AG TC METER _Details of Selected Urban Feeder 5" xfId="4605"/>
    <cellStyle name="_pgvcl-costal_pgvcl_AG TC METER _Details of Selected Urban Feeder 6" xfId="4606"/>
    <cellStyle name="_pgvcl-costal_PGVCL-_AG TC METER _Details of Selected Urban Feeder 6" xfId="4607"/>
    <cellStyle name="_pgvcl-costal_pgvcl_AG TC METER _Details of Selected Urban Feeder 7" xfId="4608"/>
    <cellStyle name="_pgvcl-costal_PGVCL-_AG TC METER _Details of Selected Urban Feeder 7" xfId="4609"/>
    <cellStyle name="_pgvcl-costal_pgvcl_AG TC METER _Details of Selected Urban Feeder 8" xfId="4610"/>
    <cellStyle name="_pgvcl-costal_PGVCL-_AG TC METER _Details of Selected Urban Feeder 8" xfId="4611"/>
    <cellStyle name="_pgvcl-costal_pgvcl_AG TC METER _DHTHL JAN-09" xfId="4612"/>
    <cellStyle name="_pgvcl-costal_PGVCL-_AG TC METER _DHTHL JAN-09" xfId="4613"/>
    <cellStyle name="_pgvcl-costal_pgvcl_AG TC METER _dnthl Feb-09" xfId="4614"/>
    <cellStyle name="_pgvcl-costal_PGVCL-_AG TC METER _dnthl Feb-09" xfId="4615"/>
    <cellStyle name="_pgvcl-costal_pgvcl_AG TC METER _JGY BM Cross FDR" xfId="26950"/>
    <cellStyle name="_pgvcl-costal_PGVCL-_AG TC METER _JGY BM Cross FDR" xfId="26951"/>
    <cellStyle name="_pgvcl-costal_pgvcl_AG TC METER _JGYssss" xfId="4616"/>
    <cellStyle name="_pgvcl-costal_PGVCL-_AG TC METER _JGYssss" xfId="4617"/>
    <cellStyle name="_pgvcl-costal_pgvcl_AG TC METER _JGYssss 2" xfId="4618"/>
    <cellStyle name="_pgvcl-costal_PGVCL-_AG TC METER _JGYssss 2" xfId="4619"/>
    <cellStyle name="_pgvcl-costal_pgvcl_AG TC METER _JGYssss 3" xfId="4620"/>
    <cellStyle name="_pgvcl-costal_PGVCL-_AG TC METER _JGYssss 3" xfId="4621"/>
    <cellStyle name="_pgvcl-costal_pgvcl_AG TC METER _JGYssss 4" xfId="4622"/>
    <cellStyle name="_pgvcl-costal_PGVCL-_AG TC METER _JGYssss 4" xfId="4623"/>
    <cellStyle name="_pgvcl-costal_pgvcl_AG TC METER _JGYssss 5" xfId="4624"/>
    <cellStyle name="_pgvcl-costal_PGVCL-_AG TC METER _JGYssss 5" xfId="4625"/>
    <cellStyle name="_pgvcl-costal_pgvcl_AG TC METER _JGYssss 6" xfId="4626"/>
    <cellStyle name="_pgvcl-costal_PGVCL-_AG TC METER _JGYssss 6" xfId="4627"/>
    <cellStyle name="_pgvcl-costal_pgvcl_AG TC METER _JGYssss 7" xfId="4628"/>
    <cellStyle name="_pgvcl-costal_PGVCL-_AG TC METER _JGYssss 7" xfId="4629"/>
    <cellStyle name="_pgvcl-costal_pgvcl_AG TC METER _JGYssss 8" xfId="4630"/>
    <cellStyle name="_pgvcl-costal_PGVCL-_AG TC METER _JGYssss 8" xfId="4631"/>
    <cellStyle name="_pgvcl-costal_pgvcl_AG TC METER _New MIS Sheets" xfId="4632"/>
    <cellStyle name="_pgvcl-costal_PGVCL-_AG TC METER _New MIS Sheets" xfId="4633"/>
    <cellStyle name="_pgvcl-costal_pgvcl_AG TC METER _New MIS Sheets 2" xfId="4634"/>
    <cellStyle name="_pgvcl-costal_PGVCL-_AG TC METER _New MIS Sheets 2" xfId="4635"/>
    <cellStyle name="_pgvcl-costal_pgvcl_AG TC METER _New MIS Sheets 3" xfId="4636"/>
    <cellStyle name="_pgvcl-costal_PGVCL-_AG TC METER _New MIS Sheets 3" xfId="4637"/>
    <cellStyle name="_pgvcl-costal_pgvcl_AG TC METER _New MIS Sheets 4" xfId="4638"/>
    <cellStyle name="_pgvcl-costal_PGVCL-_AG TC METER _New MIS Sheets 4" xfId="4639"/>
    <cellStyle name="_pgvcl-costal_pgvcl_AG TC METER _New MIS Sheets 5" xfId="4640"/>
    <cellStyle name="_pgvcl-costal_PGVCL-_AG TC METER _New MIS Sheets 5" xfId="4641"/>
    <cellStyle name="_pgvcl-costal_pgvcl_AG TC METER _New MIS Sheets 6" xfId="4642"/>
    <cellStyle name="_pgvcl-costal_PGVCL-_AG TC METER _New MIS Sheets 6" xfId="4643"/>
    <cellStyle name="_pgvcl-costal_pgvcl_AG TC METER _New MIS Sheets 7" xfId="4644"/>
    <cellStyle name="_pgvcl-costal_PGVCL-_AG TC METER _New MIS Sheets 7" xfId="4645"/>
    <cellStyle name="_pgvcl-costal_pgvcl_AG TC METER _New MIS Sheets 8" xfId="4646"/>
    <cellStyle name="_pgvcl-costal_PGVCL-_AG TC METER _New MIS Sheets 8" xfId="4647"/>
    <cellStyle name="_pgvcl-costal_pgvcl_AG TC METER _PBR" xfId="4648"/>
    <cellStyle name="_pgvcl-costal_PGVCL-_AG TC METER _PBR" xfId="4649"/>
    <cellStyle name="_pgvcl-costal_pgvcl_AG TC METER _PBR 2" xfId="4650"/>
    <cellStyle name="_pgvcl-costal_PGVCL-_AG TC METER _PBR 2" xfId="4651"/>
    <cellStyle name="_pgvcl-costal_pgvcl_AG TC METER _PBR 3" xfId="4652"/>
    <cellStyle name="_pgvcl-costal_PGVCL-_AG TC METER _PBR 3" xfId="4653"/>
    <cellStyle name="_pgvcl-costal_pgvcl_AG TC METER _PBR 4" xfId="4654"/>
    <cellStyle name="_pgvcl-costal_PGVCL-_AG TC METER _PBR 4" xfId="4655"/>
    <cellStyle name="_pgvcl-costal_pgvcl_AG TC METER _PBR 5" xfId="4656"/>
    <cellStyle name="_pgvcl-costal_PGVCL-_AG TC METER _PBR 5" xfId="4657"/>
    <cellStyle name="_pgvcl-costal_pgvcl_AG TC METER _PBR 6" xfId="4658"/>
    <cellStyle name="_pgvcl-costal_PGVCL-_AG TC METER _PBR 6" xfId="4659"/>
    <cellStyle name="_pgvcl-costal_pgvcl_AG TC METER _PBR 7" xfId="4660"/>
    <cellStyle name="_pgvcl-costal_PGVCL-_AG TC METER _PBR 7" xfId="4661"/>
    <cellStyle name="_pgvcl-costal_pgvcl_AG TC METER _PBR 8" xfId="4662"/>
    <cellStyle name="_pgvcl-costal_PGVCL-_AG TC METER _PBR 8" xfId="4663"/>
    <cellStyle name="_pgvcl-costal_pgvcl_AG TC METER _PBR CO_DAILY REPORT GIS - 20-01-09" xfId="4664"/>
    <cellStyle name="_pgvcl-costal_PGVCL-_AG TC METER _PBR CO_DAILY REPORT GIS - 20-01-09" xfId="4665"/>
    <cellStyle name="_pgvcl-costal_pgvcl_AG TC METER _PBR CO_DAILY REPORT GIS - 20-01-09 2" xfId="4666"/>
    <cellStyle name="_pgvcl-costal_PGVCL-_AG TC METER _PBR CO_DAILY REPORT GIS - 20-01-09 2" xfId="4667"/>
    <cellStyle name="_pgvcl-costal_pgvcl_AG TC METER _PBR CO_DAILY REPORT GIS - 20-01-09 3" xfId="4668"/>
    <cellStyle name="_pgvcl-costal_PGVCL-_AG TC METER _PBR CO_DAILY REPORT GIS - 20-01-09 3" xfId="4669"/>
    <cellStyle name="_pgvcl-costal_pgvcl_AG TC METER _PBR CO_DAILY REPORT GIS - 20-01-09 4" xfId="4670"/>
    <cellStyle name="_pgvcl-costal_PGVCL-_AG TC METER _PBR CO_DAILY REPORT GIS - 20-01-09 4" xfId="4671"/>
    <cellStyle name="_pgvcl-costal_pgvcl_AG TC METER _PBR CO_DAILY REPORT GIS - 20-01-09 5" xfId="4672"/>
    <cellStyle name="_pgvcl-costal_PGVCL-_AG TC METER _PBR CO_DAILY REPORT GIS - 20-01-09 5" xfId="4673"/>
    <cellStyle name="_pgvcl-costal_pgvcl_AG TC METER _PBR CO_DAILY REPORT GIS - 20-01-09 6" xfId="4674"/>
    <cellStyle name="_pgvcl-costal_PGVCL-_AG TC METER _PBR CO_DAILY REPORT GIS - 20-01-09 6" xfId="4675"/>
    <cellStyle name="_pgvcl-costal_pgvcl_AG TC METER _PBR CO_DAILY REPORT GIS - 20-01-09 7" xfId="4676"/>
    <cellStyle name="_pgvcl-costal_PGVCL-_AG TC METER _PBR CO_DAILY REPORT GIS - 20-01-09 7" xfId="4677"/>
    <cellStyle name="_pgvcl-costal_pgvcl_AG TC METER _PBR CO_DAILY REPORT GIS - 20-01-09 8" xfId="4678"/>
    <cellStyle name="_pgvcl-costal_PGVCL-_AG TC METER _PBR CO_DAILY REPORT GIS - 20-01-09 8" xfId="4679"/>
    <cellStyle name="_pgvcl-costal_pgvcl_AG TC METER _T&amp;D August-08" xfId="4680"/>
    <cellStyle name="_pgvcl-costal_PGVCL-_AG TC METER _T&amp;D August-08" xfId="4681"/>
    <cellStyle name="_pgvcl-costal_pgvcl_AG TC METER _T&amp;D August-08 2" xfId="4682"/>
    <cellStyle name="_pgvcl-costal_PGVCL-_AG TC METER _T&amp;D August-08 2" xfId="4683"/>
    <cellStyle name="_pgvcl-costal_pgvcl_AG TC METER _T&amp;D August-08 3" xfId="4684"/>
    <cellStyle name="_pgvcl-costal_PGVCL-_AG TC METER _T&amp;D August-08 3" xfId="4685"/>
    <cellStyle name="_pgvcl-costal_pgvcl_AG TC METER _T&amp;D August-08 4" xfId="4686"/>
    <cellStyle name="_pgvcl-costal_PGVCL-_AG TC METER _T&amp;D August-08 4" xfId="4687"/>
    <cellStyle name="_pgvcl-costal_pgvcl_AG TC METER _T&amp;D August-08 5" xfId="4688"/>
    <cellStyle name="_pgvcl-costal_PGVCL-_AG TC METER _T&amp;D August-08 5" xfId="4689"/>
    <cellStyle name="_pgvcl-costal_pgvcl_AG TC METER _T&amp;D August-08 6" xfId="4690"/>
    <cellStyle name="_pgvcl-costal_PGVCL-_AG TC METER _T&amp;D August-08 6" xfId="4691"/>
    <cellStyle name="_pgvcl-costal_pgvcl_AG TC METER _T&amp;D August-08 7" xfId="4692"/>
    <cellStyle name="_pgvcl-costal_PGVCL-_AG TC METER _T&amp;D August-08 7" xfId="4693"/>
    <cellStyle name="_pgvcl-costal_pgvcl_AG TC METER _T&amp;D August-08 8" xfId="4694"/>
    <cellStyle name="_pgvcl-costal_PGVCL-_AG TC METER _T&amp;D August-08 8" xfId="4695"/>
    <cellStyle name="_pgvcl-costal_pgvcl_AG TC METER _T&amp;D Dec-08" xfId="4696"/>
    <cellStyle name="_pgvcl-costal_PGVCL-_AG TC METER _T&amp;D Dec-08" xfId="4697"/>
    <cellStyle name="_pgvcl-costal_pgvcl_AG TC METER _T&amp;D Dec-08 2" xfId="4698"/>
    <cellStyle name="_pgvcl-costal_PGVCL-_AG TC METER _T&amp;D Dec-08 2" xfId="4699"/>
    <cellStyle name="_pgvcl-costal_pgvcl_AG TC METER _T&amp;D Dec-08 3" xfId="4700"/>
    <cellStyle name="_pgvcl-costal_PGVCL-_AG TC METER _T&amp;D Dec-08 3" xfId="4701"/>
    <cellStyle name="_pgvcl-costal_pgvcl_AG TC METER _T&amp;D Dec-08 4" xfId="4702"/>
    <cellStyle name="_pgvcl-costal_PGVCL-_AG TC METER _T&amp;D Dec-08 4" xfId="4703"/>
    <cellStyle name="_pgvcl-costal_pgvcl_AG TC METER _T&amp;D Dec-08 5" xfId="4704"/>
    <cellStyle name="_pgvcl-costal_PGVCL-_AG TC METER _T&amp;D Dec-08 5" xfId="4705"/>
    <cellStyle name="_pgvcl-costal_pgvcl_AG TC METER _T&amp;D Dec-08 6" xfId="4706"/>
    <cellStyle name="_pgvcl-costal_PGVCL-_AG TC METER _T&amp;D Dec-08 6" xfId="4707"/>
    <cellStyle name="_pgvcl-costal_pgvcl_AG TC METER _T&amp;D Dec-08 7" xfId="4708"/>
    <cellStyle name="_pgvcl-costal_PGVCL-_AG TC METER _T&amp;D Dec-08 7" xfId="4709"/>
    <cellStyle name="_pgvcl-costal_pgvcl_AG TC METER _T&amp;D Dec-08 8" xfId="4710"/>
    <cellStyle name="_pgvcl-costal_PGVCL-_AG TC METER _T&amp;D Dec-08 8" xfId="4711"/>
    <cellStyle name="_pgvcl-costal_pgvcl_AG TC METER _T&amp;D July-08" xfId="4712"/>
    <cellStyle name="_pgvcl-costal_PGVCL-_AG TC METER _T&amp;D July-08" xfId="4713"/>
    <cellStyle name="_pgvcl-costal_pgvcl_AG TC METER _T&amp;D July-08 2" xfId="4714"/>
    <cellStyle name="_pgvcl-costal_PGVCL-_AG TC METER _T&amp;D July-08 2" xfId="4715"/>
    <cellStyle name="_pgvcl-costal_pgvcl_AG TC METER _T&amp;D July-08 3" xfId="4716"/>
    <cellStyle name="_pgvcl-costal_PGVCL-_AG TC METER _T&amp;D July-08 3" xfId="4717"/>
    <cellStyle name="_pgvcl-costal_pgvcl_AG TC METER _T&amp;D July-08 4" xfId="4718"/>
    <cellStyle name="_pgvcl-costal_PGVCL-_AG TC METER _T&amp;D July-08 4" xfId="4719"/>
    <cellStyle name="_pgvcl-costal_pgvcl_AG TC METER _T&amp;D July-08 5" xfId="4720"/>
    <cellStyle name="_pgvcl-costal_PGVCL-_AG TC METER _T&amp;D July-08 5" xfId="4721"/>
    <cellStyle name="_pgvcl-costal_pgvcl_AG TC METER _T&amp;D July-08 6" xfId="4722"/>
    <cellStyle name="_pgvcl-costal_PGVCL-_AG TC METER _T&amp;D July-08 6" xfId="4723"/>
    <cellStyle name="_pgvcl-costal_pgvcl_AG TC METER _T&amp;D July-08 7" xfId="4724"/>
    <cellStyle name="_pgvcl-costal_PGVCL-_AG TC METER _T&amp;D July-08 7" xfId="4725"/>
    <cellStyle name="_pgvcl-costal_pgvcl_AG TC METER _T&amp;D July-08 8" xfId="4726"/>
    <cellStyle name="_pgvcl-costal_PGVCL-_AG TC METER _T&amp;D July-08 8" xfId="4727"/>
    <cellStyle name="_pgvcl-costal_pgvcl_AG TC METER _T&amp;D MAR--09" xfId="4728"/>
    <cellStyle name="_pgvcl-costal_PGVCL-_AG TC METER _T&amp;D MAR--09" xfId="4729"/>
    <cellStyle name="_pgvcl-costal_pgvcl_AG TC METER _T&amp;D MAR--09 2" xfId="4730"/>
    <cellStyle name="_pgvcl-costal_PGVCL-_AG TC METER _T&amp;D MAR--09 2" xfId="4731"/>
    <cellStyle name="_pgvcl-costal_pgvcl_AG TC METER _T&amp;D MAR--09 3" xfId="4732"/>
    <cellStyle name="_pgvcl-costal_PGVCL-_AG TC METER _T&amp;D MAR--09 3" xfId="4733"/>
    <cellStyle name="_pgvcl-costal_pgvcl_AG TC METER _T&amp;D MAR--09 4" xfId="4734"/>
    <cellStyle name="_pgvcl-costal_PGVCL-_AG TC METER _T&amp;D MAR--09 4" xfId="4735"/>
    <cellStyle name="_pgvcl-costal_pgvcl_AG TC METER _T&amp;D MAR--09 5" xfId="4736"/>
    <cellStyle name="_pgvcl-costal_PGVCL-_AG TC METER _T&amp;D MAR--09 5" xfId="4737"/>
    <cellStyle name="_pgvcl-costal_pgvcl_AG TC METER _T&amp;D MAR--09 6" xfId="4738"/>
    <cellStyle name="_pgvcl-costal_PGVCL-_AG TC METER _T&amp;D MAR--09 6" xfId="4739"/>
    <cellStyle name="_pgvcl-costal_pgvcl_AG TC METER _T&amp;D MAR--09 7" xfId="4740"/>
    <cellStyle name="_pgvcl-costal_PGVCL-_AG TC METER _T&amp;D MAR--09 7" xfId="4741"/>
    <cellStyle name="_pgvcl-costal_pgvcl_AG TC METER _T&amp;D MAR--09 8" xfId="4742"/>
    <cellStyle name="_pgvcl-costal_PGVCL-_AG TC METER _T&amp;D MAR--09 8" xfId="4743"/>
    <cellStyle name="_pgvcl-costal_pgvcl_AG TC METER _Urban Weekly 8 MAY 09" xfId="4744"/>
    <cellStyle name="_pgvcl-costal_PGVCL-_AG TC METER _Urban Weekly 8 MAY 09" xfId="4745"/>
    <cellStyle name="_pgvcl-costal_pgvcl_AG TC METER _URBAN WEEKLY PBR CO" xfId="4746"/>
    <cellStyle name="_pgvcl-costal_PGVCL-_AG TC METER _URBAN WEEKLY PBR CO" xfId="4747"/>
    <cellStyle name="_pgvcl-costal_pgvcl_AG TC METER _URBAN WEEKLY PBR CO 2" xfId="4748"/>
    <cellStyle name="_pgvcl-costal_PGVCL-_AG TC METER _URBAN WEEKLY PBR CO 2" xfId="4749"/>
    <cellStyle name="_pgvcl-costal_pgvcl_AG TC METER _URBAN WEEKLY PBR CO 3" xfId="4750"/>
    <cellStyle name="_pgvcl-costal_PGVCL-_AG TC METER _URBAN WEEKLY PBR CO 3" xfId="4751"/>
    <cellStyle name="_pgvcl-costal_pgvcl_AG TC METER _URBAN WEEKLY PBR CO 4" xfId="4752"/>
    <cellStyle name="_pgvcl-costal_PGVCL-_AG TC METER _URBAN WEEKLY PBR CO 4" xfId="4753"/>
    <cellStyle name="_pgvcl-costal_pgvcl_AG TC METER _URBAN WEEKLY PBR CO 5" xfId="4754"/>
    <cellStyle name="_pgvcl-costal_PGVCL-_AG TC METER _URBAN WEEKLY PBR CO 5" xfId="4755"/>
    <cellStyle name="_pgvcl-costal_pgvcl_AG TC METER _URBAN WEEKLY PBR CO 6" xfId="4756"/>
    <cellStyle name="_pgvcl-costal_PGVCL-_AG TC METER _URBAN WEEKLY PBR CO 6" xfId="4757"/>
    <cellStyle name="_pgvcl-costal_pgvcl_AG TC METER _URBAN WEEKLY PBR CO 7" xfId="4758"/>
    <cellStyle name="_pgvcl-costal_PGVCL-_AG TC METER _URBAN WEEKLY PBR CO 7" xfId="4759"/>
    <cellStyle name="_pgvcl-costal_pgvcl_AG TC METER _URBAN WEEKLY PBR CO 8" xfId="4760"/>
    <cellStyle name="_pgvcl-costal_PGVCL-_AG TC METER _URBAN WEEKLY PBR CO 8" xfId="4761"/>
    <cellStyle name="_pgvcl-costal_pgvcl_AG TC METER _Weekly Urban PBR CO - 04-04-09 to 12-04-09" xfId="4762"/>
    <cellStyle name="_pgvcl-costal_PGVCL-_AG TC METER _Weekly Urban PBR CO - 04-04-09 to 12-04-09" xfId="4763"/>
    <cellStyle name="_pgvcl-costal_pgvcl_AG TC METER _Weekly Urban PBR CO - 04-04-09 to 12-04-09 2" xfId="4764"/>
    <cellStyle name="_pgvcl-costal_PGVCL-_AG TC METER _Weekly Urban PBR CO - 04-04-09 to 12-04-09 2" xfId="4765"/>
    <cellStyle name="_pgvcl-costal_pgvcl_AG TC METER _Weekly Urban PBR CO - 04-04-09 to 12-04-09 3" xfId="4766"/>
    <cellStyle name="_pgvcl-costal_PGVCL-_AG TC METER _Weekly Urban PBR CO - 04-04-09 to 12-04-09 3" xfId="4767"/>
    <cellStyle name="_pgvcl-costal_pgvcl_AG TC METER _Weekly Urban PBR CO - 04-04-09 to 12-04-09 4" xfId="4768"/>
    <cellStyle name="_pgvcl-costal_PGVCL-_AG TC METER _Weekly Urban PBR CO - 04-04-09 to 12-04-09 4" xfId="4769"/>
    <cellStyle name="_pgvcl-costal_pgvcl_AG TC METER _Weekly Urban PBR CO - 04-04-09 to 12-04-09 5" xfId="4770"/>
    <cellStyle name="_pgvcl-costal_PGVCL-_AG TC METER _Weekly Urban PBR CO - 04-04-09 to 12-04-09 5" xfId="4771"/>
    <cellStyle name="_pgvcl-costal_pgvcl_AG TC METER _Weekly Urban PBR CO - 04-04-09 to 12-04-09 6" xfId="4772"/>
    <cellStyle name="_pgvcl-costal_PGVCL-_AG TC METER _Weekly Urban PBR CO - 04-04-09 to 12-04-09 6" xfId="4773"/>
    <cellStyle name="_pgvcl-costal_pgvcl_AG TC METER _Weekly Urban PBR CO - 04-04-09 to 12-04-09 7" xfId="4774"/>
    <cellStyle name="_pgvcl-costal_PGVCL-_AG TC METER _Weekly Urban PBR CO - 04-04-09 to 12-04-09 7" xfId="4775"/>
    <cellStyle name="_pgvcl-costal_pgvcl_AG TC METER _Weekly Urban PBR CO - 04-04-09 to 12-04-09 8" xfId="4776"/>
    <cellStyle name="_pgvcl-costal_PGVCL-_AG TC METER _Weekly Urban PBR CO - 04-04-09 to 12-04-09 8" xfId="4777"/>
    <cellStyle name="_pgvcl-costal_pgvcl_AG TC METER _Weekly Urban PBR CO - 06-03-09 to 12-03-09" xfId="4778"/>
    <cellStyle name="_pgvcl-costal_PGVCL-_AG TC METER _Weekly Urban PBR CO - 06-03-09 to 12-03-09" xfId="4779"/>
    <cellStyle name="_pgvcl-costal_pgvcl_AG TC METER _Weekly Urban PBR CO - 06-03-09 to 12-03-09 2" xfId="4780"/>
    <cellStyle name="_pgvcl-costal_PGVCL-_AG TC METER _Weekly Urban PBR CO - 06-03-09 to 12-03-09 2" xfId="4781"/>
    <cellStyle name="_pgvcl-costal_pgvcl_AG TC METER _Weekly Urban PBR CO - 06-03-09 to 12-03-09 3" xfId="4782"/>
    <cellStyle name="_pgvcl-costal_PGVCL-_AG TC METER _Weekly Urban PBR CO - 06-03-09 to 12-03-09 3" xfId="4783"/>
    <cellStyle name="_pgvcl-costal_pgvcl_AG TC METER _Weekly Urban PBR CO - 06-03-09 to 12-03-09 4" xfId="4784"/>
    <cellStyle name="_pgvcl-costal_PGVCL-_AG TC METER _Weekly Urban PBR CO - 06-03-09 to 12-03-09 4" xfId="4785"/>
    <cellStyle name="_pgvcl-costal_pgvcl_AG TC METER _Weekly Urban PBR CO - 06-03-09 to 12-03-09 5" xfId="4786"/>
    <cellStyle name="_pgvcl-costal_PGVCL-_AG TC METER _Weekly Urban PBR CO - 06-03-09 to 12-03-09 5" xfId="4787"/>
    <cellStyle name="_pgvcl-costal_pgvcl_AG TC METER _Weekly Urban PBR CO - 06-03-09 to 12-03-09 6" xfId="4788"/>
    <cellStyle name="_pgvcl-costal_PGVCL-_AG TC METER _Weekly Urban PBR CO - 06-03-09 to 12-03-09 6" xfId="4789"/>
    <cellStyle name="_pgvcl-costal_pgvcl_AG TC METER _Weekly Urban PBR CO - 06-03-09 to 12-03-09 7" xfId="4790"/>
    <cellStyle name="_pgvcl-costal_PGVCL-_AG TC METER _Weekly Urban PBR CO - 06-03-09 to 12-03-09 7" xfId="4791"/>
    <cellStyle name="_pgvcl-costal_pgvcl_AG TC METER _Weekly Urban PBR CO - 06-03-09 to 12-03-09 8" xfId="4792"/>
    <cellStyle name="_pgvcl-costal_PGVCL-_AG TC METER _Weekly Urban PBR CO - 06-03-09 to 12-03-09 8" xfId="4793"/>
    <cellStyle name="_pgvcl-costal_pgvcl_AG TC METER _Weekly Urban PBR CO - 20-02-09 to 26-02-09" xfId="4794"/>
    <cellStyle name="_pgvcl-costal_PGVCL-_AG TC METER _Weekly Urban PBR CO - 20-02-09 to 26-02-09" xfId="4795"/>
    <cellStyle name="_pgvcl-costal_pgvcl_AG TC METER _Weekly Urban PBR CO - 20-02-09 to 26-02-09 2" xfId="4796"/>
    <cellStyle name="_pgvcl-costal_PGVCL-_AG TC METER _Weekly Urban PBR CO - 20-02-09 to 26-02-09 2" xfId="4797"/>
    <cellStyle name="_pgvcl-costal_pgvcl_AG TC METER _Weekly Urban PBR CO - 20-02-09 to 26-02-09 3" xfId="4798"/>
    <cellStyle name="_pgvcl-costal_PGVCL-_AG TC METER _Weekly Urban PBR CO - 20-02-09 to 26-02-09 3" xfId="4799"/>
    <cellStyle name="_pgvcl-costal_pgvcl_AG TC METER _Weekly Urban PBR CO - 20-02-09 to 26-02-09 4" xfId="4800"/>
    <cellStyle name="_pgvcl-costal_PGVCL-_AG TC METER _Weekly Urban PBR CO - 20-02-09 to 26-02-09 4" xfId="4801"/>
    <cellStyle name="_pgvcl-costal_pgvcl_AG TC METER _Weekly Urban PBR CO - 20-02-09 to 26-02-09 5" xfId="4802"/>
    <cellStyle name="_pgvcl-costal_PGVCL-_AG TC METER _Weekly Urban PBR CO - 20-02-09 to 26-02-09 5" xfId="4803"/>
    <cellStyle name="_pgvcl-costal_pgvcl_AG TC METER _Weekly Urban PBR CO - 20-02-09 to 26-02-09 6" xfId="4804"/>
    <cellStyle name="_pgvcl-costal_PGVCL-_AG TC METER _Weekly Urban PBR CO - 20-02-09 to 26-02-09 6" xfId="4805"/>
    <cellStyle name="_pgvcl-costal_pgvcl_AG TC METER _Weekly Urban PBR CO - 20-02-09 to 26-02-09 7" xfId="4806"/>
    <cellStyle name="_pgvcl-costal_PGVCL-_AG TC METER _Weekly Urban PBR CO - 20-02-09 to 26-02-09 7" xfId="4807"/>
    <cellStyle name="_pgvcl-costal_pgvcl_AG TC METER _Weekly Urban PBR CO - 20-02-09 to 26-02-09 8" xfId="4808"/>
    <cellStyle name="_pgvcl-costal_PGVCL-_AG TC METER _Weekly Urban PBR CO - 20-02-09 to 26-02-09 8" xfId="4809"/>
    <cellStyle name="_pgvcl-costal_pgvcl_AG TC METER _Weekly Urban PBR CO - 30-01-09 to 05-02-09" xfId="4810"/>
    <cellStyle name="_pgvcl-costal_PGVCL-_AG TC METER _Weekly Urban PBR CO - 30-01-09 to 05-02-09" xfId="4811"/>
    <cellStyle name="_pgvcl-costal_pgvcl_AG TC METER _Weekly Urban PBR CO - 30-01-09 to 05-02-09 2" xfId="4812"/>
    <cellStyle name="_pgvcl-costal_PGVCL-_AG TC METER _Weekly Urban PBR CO - 30-01-09 to 05-02-09 2" xfId="4813"/>
    <cellStyle name="_pgvcl-costal_pgvcl_AG TC METER _Weekly Urban PBR CO - 30-01-09 to 05-02-09 3" xfId="4814"/>
    <cellStyle name="_pgvcl-costal_PGVCL-_AG TC METER _Weekly Urban PBR CO - 30-01-09 to 05-02-09 3" xfId="4815"/>
    <cellStyle name="_pgvcl-costal_pgvcl_AG TC METER _Weekly Urban PBR CO - 30-01-09 to 05-02-09 4" xfId="4816"/>
    <cellStyle name="_pgvcl-costal_PGVCL-_AG TC METER _Weekly Urban PBR CO - 30-01-09 to 05-02-09 4" xfId="4817"/>
    <cellStyle name="_pgvcl-costal_pgvcl_AG TC METER _Weekly Urban PBR CO - 30-01-09 to 05-02-09 5" xfId="4818"/>
    <cellStyle name="_pgvcl-costal_PGVCL-_AG TC METER _Weekly Urban PBR CO - 30-01-09 to 05-02-09 5" xfId="4819"/>
    <cellStyle name="_pgvcl-costal_pgvcl_AG TC METER _Weekly Urban PBR CO - 30-01-09 to 05-02-09 6" xfId="4820"/>
    <cellStyle name="_pgvcl-costal_PGVCL-_AG TC METER _Weekly Urban PBR CO - 30-01-09 to 05-02-09 6" xfId="4821"/>
    <cellStyle name="_pgvcl-costal_pgvcl_AG TC METER _Weekly Urban PBR CO - 30-01-09 to 05-02-09 7" xfId="4822"/>
    <cellStyle name="_pgvcl-costal_PGVCL-_AG TC METER _Weekly Urban PBR CO - 30-01-09 to 05-02-09 7" xfId="4823"/>
    <cellStyle name="_pgvcl-costal_pgvcl_AG TC METER _Weekly Urban PBR CO - 30-01-09 to 05-02-09 8" xfId="4824"/>
    <cellStyle name="_pgvcl-costal_PGVCL-_AG TC METER _Weekly Urban PBR CO - 30-01-09 to 05-02-09 8" xfId="4825"/>
    <cellStyle name="_pgvcl-costal_pgvcl_AG TC METER _Weekly Urban PBR CO - 9-1-09 to 15.01.09" xfId="4826"/>
    <cellStyle name="_pgvcl-costal_PGVCL-_AG TC METER _Weekly Urban PBR CO - 9-1-09 to 15.01.09" xfId="4827"/>
    <cellStyle name="_pgvcl-costal_pgvcl_AG TC METER _Weekly Urban PBR CO - 9-1-09 to 15.01.09 2" xfId="4828"/>
    <cellStyle name="_pgvcl-costal_PGVCL-_AG TC METER _Weekly Urban PBR CO - 9-1-09 to 15.01.09 2" xfId="4829"/>
    <cellStyle name="_pgvcl-costal_pgvcl_AG TC METER _Weekly Urban PBR CO - 9-1-09 to 15.01.09 3" xfId="4830"/>
    <cellStyle name="_pgvcl-costal_PGVCL-_AG TC METER _Weekly Urban PBR CO - 9-1-09 to 15.01.09 3" xfId="4831"/>
    <cellStyle name="_pgvcl-costal_pgvcl_AG TC METER _Weekly Urban PBR CO - 9-1-09 to 15.01.09 4" xfId="4832"/>
    <cellStyle name="_pgvcl-costal_PGVCL-_AG TC METER _Weekly Urban PBR CO - 9-1-09 to 15.01.09 4" xfId="4833"/>
    <cellStyle name="_pgvcl-costal_pgvcl_AG TC METER _Weekly Urban PBR CO - 9-1-09 to 15.01.09 5" xfId="4834"/>
    <cellStyle name="_pgvcl-costal_PGVCL-_AG TC METER _Weekly Urban PBR CO - 9-1-09 to 15.01.09 5" xfId="4835"/>
    <cellStyle name="_pgvcl-costal_pgvcl_AG TC METER _Weekly Urban PBR CO - 9-1-09 to 15.01.09 6" xfId="4836"/>
    <cellStyle name="_pgvcl-costal_PGVCL-_AG TC METER _Weekly Urban PBR CO - 9-1-09 to 15.01.09 6" xfId="4837"/>
    <cellStyle name="_pgvcl-costal_pgvcl_AG TC METER _Weekly Urban PBR CO - 9-1-09 to 15.01.09 7" xfId="4838"/>
    <cellStyle name="_pgvcl-costal_PGVCL-_AG TC METER _Weekly Urban PBR CO - 9-1-09 to 15.01.09 7" xfId="4839"/>
    <cellStyle name="_pgvcl-costal_pgvcl_AG TC METER _Weekly Urban PBR CO - 9-1-09 to 15.01.09 8" xfId="4840"/>
    <cellStyle name="_pgvcl-costal_PGVCL-_AG TC METER _Weekly Urban PBR CO - 9-1-09 to 15.01.09 8" xfId="4841"/>
    <cellStyle name="_pgvcl-costal_pgvcl_AG TC METER _Weekly Urban PBR CO 01-05-09 to 07-05-09" xfId="4842"/>
    <cellStyle name="_pgvcl-costal_PGVCL-_AG TC METER _Weekly Urban PBR CO 01-05-09 to 07-05-09" xfId="4843"/>
    <cellStyle name="_pgvcl-costal_pgvcl_AG TC METER _Weekly Urban PBR CO 01-05-09 to 07-05-09 2" xfId="4844"/>
    <cellStyle name="_pgvcl-costal_PGVCL-_AG TC METER _Weekly Urban PBR CO 01-05-09 to 07-05-09 2" xfId="4845"/>
    <cellStyle name="_pgvcl-costal_pgvcl_AG TC METER _Weekly Urban PBR CO 01-05-09 to 07-05-09 3" xfId="4846"/>
    <cellStyle name="_pgvcl-costal_PGVCL-_AG TC METER _Weekly Urban PBR CO 01-05-09 to 07-05-09 3" xfId="4847"/>
    <cellStyle name="_pgvcl-costal_pgvcl_AG TC METER _Weekly Urban PBR CO 01-05-09 to 07-05-09 4" xfId="4848"/>
    <cellStyle name="_pgvcl-costal_PGVCL-_AG TC METER _Weekly Urban PBR CO 01-05-09 to 07-05-09 4" xfId="4849"/>
    <cellStyle name="_pgvcl-costal_pgvcl_AG TC METER _Weekly Urban PBR CO 01-05-09 to 07-05-09 5" xfId="4850"/>
    <cellStyle name="_pgvcl-costal_PGVCL-_AG TC METER _Weekly Urban PBR CO 01-05-09 to 07-05-09 5" xfId="4851"/>
    <cellStyle name="_pgvcl-costal_pgvcl_AG TC METER _Weekly Urban PBR CO 01-05-09 to 07-05-09 6" xfId="4852"/>
    <cellStyle name="_pgvcl-costal_PGVCL-_AG TC METER _Weekly Urban PBR CO 01-05-09 to 07-05-09 6" xfId="4853"/>
    <cellStyle name="_pgvcl-costal_pgvcl_AG TC METER _Weekly Urban PBR CO 01-05-09 to 07-05-09 7" xfId="4854"/>
    <cellStyle name="_pgvcl-costal_PGVCL-_AG TC METER _Weekly Urban PBR CO 01-05-09 to 07-05-09 7" xfId="4855"/>
    <cellStyle name="_pgvcl-costal_pgvcl_AG TC METER _Weekly Urban PBR CO 01-05-09 to 07-05-09 8" xfId="4856"/>
    <cellStyle name="_pgvcl-costal_PGVCL-_AG TC METER _Weekly Urban PBR CO 01-05-09 to 07-05-09 8" xfId="4857"/>
    <cellStyle name="_pgvcl-costal_pgvcl_AG TC METER _Weekly Urban PBR CO 10-04-09 to 16-04-09" xfId="4858"/>
    <cellStyle name="_pgvcl-costal_PGVCL-_AG TC METER _Weekly Urban PBR CO 10-04-09 to 16-04-09" xfId="4859"/>
    <cellStyle name="_pgvcl-costal_pgvcl_AG TC METER _Weekly Urban PBR CO 10-04-09 to 16-04-09 2" xfId="4860"/>
    <cellStyle name="_pgvcl-costal_PGVCL-_AG TC METER _Weekly Urban PBR CO 10-04-09 to 16-04-09 2" xfId="4861"/>
    <cellStyle name="_pgvcl-costal_pgvcl_AG TC METER _Weekly Urban PBR CO 10-04-09 to 16-04-09 3" xfId="4862"/>
    <cellStyle name="_pgvcl-costal_PGVCL-_AG TC METER _Weekly Urban PBR CO 10-04-09 to 16-04-09 3" xfId="4863"/>
    <cellStyle name="_pgvcl-costal_pgvcl_AG TC METER _Weekly Urban PBR CO 10-04-09 to 16-04-09 4" xfId="4864"/>
    <cellStyle name="_pgvcl-costal_PGVCL-_AG TC METER _Weekly Urban PBR CO 10-04-09 to 16-04-09 4" xfId="4865"/>
    <cellStyle name="_pgvcl-costal_pgvcl_AG TC METER _Weekly Urban PBR CO 10-04-09 to 16-04-09 5" xfId="4866"/>
    <cellStyle name="_pgvcl-costal_PGVCL-_AG TC METER _Weekly Urban PBR CO 10-04-09 to 16-04-09 5" xfId="4867"/>
    <cellStyle name="_pgvcl-costal_pgvcl_AG TC METER _Weekly Urban PBR CO 10-04-09 to 16-04-09 6" xfId="4868"/>
    <cellStyle name="_pgvcl-costal_PGVCL-_AG TC METER _Weekly Urban PBR CO 10-04-09 to 16-04-09 6" xfId="4869"/>
    <cellStyle name="_pgvcl-costal_pgvcl_AG TC METER _Weekly Urban PBR CO 10-04-09 to 16-04-09 7" xfId="4870"/>
    <cellStyle name="_pgvcl-costal_PGVCL-_AG TC METER _Weekly Urban PBR CO 10-04-09 to 16-04-09 7" xfId="4871"/>
    <cellStyle name="_pgvcl-costal_pgvcl_AG TC METER _Weekly Urban PBR CO 10-04-09 to 16-04-09 8" xfId="4872"/>
    <cellStyle name="_pgvcl-costal_PGVCL-_AG TC METER _Weekly Urban PBR CO 10-04-09 to 16-04-09 8" xfId="4873"/>
    <cellStyle name="_pgvcl-costal_pgvcl_Book-DMTHL" xfId="4874"/>
    <cellStyle name="_pgvcl-costal_PGVCL-_Book-DMTHL" xfId="4875"/>
    <cellStyle name="_pgvcl-costal_pgvcl_BVN-7" xfId="4876"/>
    <cellStyle name="_pgvcl-costal_PGVCL-_BVN-7" xfId="4877"/>
    <cellStyle name="_pgvcl-costal_pgvcl_BVN-7 2" xfId="4878"/>
    <cellStyle name="_pgvcl-costal_PGVCL-_BVN-7 2" xfId="4879"/>
    <cellStyle name="_pgvcl-costal_pgvcl_BVN-7 3" xfId="4880"/>
    <cellStyle name="_pgvcl-costal_PGVCL-_BVN-7 3" xfId="4881"/>
    <cellStyle name="_pgvcl-costal_pgvcl_BVN-7 4" xfId="4882"/>
    <cellStyle name="_pgvcl-costal_PGVCL-_BVN-7 4" xfId="4883"/>
    <cellStyle name="_pgvcl-costal_pgvcl_BVN-7 5" xfId="4884"/>
    <cellStyle name="_pgvcl-costal_PGVCL-_BVN-7 5" xfId="4885"/>
    <cellStyle name="_pgvcl-costal_pgvcl_BVN-7 6" xfId="4886"/>
    <cellStyle name="_pgvcl-costal_PGVCL-_BVN-7 6" xfId="4887"/>
    <cellStyle name="_pgvcl-costal_pgvcl_BVN-7 7" xfId="4888"/>
    <cellStyle name="_pgvcl-costal_PGVCL-_BVN-7 7" xfId="4889"/>
    <cellStyle name="_pgvcl-costal_pgvcl_BVN-7 8" xfId="4890"/>
    <cellStyle name="_pgvcl-costal_PGVCL-_BVN-7 8" xfId="4891"/>
    <cellStyle name="_pgvcl-costal_pgvcl_BVN-7_JGY BM Cross FDR" xfId="26952"/>
    <cellStyle name="_pgvcl-costal_PGVCL-_BVN-7_JGY BM Cross FDR" xfId="26953"/>
    <cellStyle name="_pgvcl-costal_pgvcl_Comparison" xfId="4892"/>
    <cellStyle name="_pgvcl-costal_PGVCL-_Comparison" xfId="4893"/>
    <cellStyle name="_pgvcl-costal_pgvcl_Comparison 2" xfId="4894"/>
    <cellStyle name="_pgvcl-costal_PGVCL-_Comparison 2" xfId="4895"/>
    <cellStyle name="_pgvcl-costal_pgvcl_Comparison 3" xfId="4896"/>
    <cellStyle name="_pgvcl-costal_PGVCL-_Comparison 3" xfId="4897"/>
    <cellStyle name="_pgvcl-costal_pgvcl_Comparison 4" xfId="4898"/>
    <cellStyle name="_pgvcl-costal_PGVCL-_Comparison 4" xfId="4899"/>
    <cellStyle name="_pgvcl-costal_pgvcl_Comparison 5" xfId="4900"/>
    <cellStyle name="_pgvcl-costal_PGVCL-_Comparison 5" xfId="4901"/>
    <cellStyle name="_pgvcl-costal_pgvcl_Comparison 6" xfId="4902"/>
    <cellStyle name="_pgvcl-costal_PGVCL-_Comparison 6" xfId="4903"/>
    <cellStyle name="_pgvcl-costal_pgvcl_Comparison 7" xfId="4904"/>
    <cellStyle name="_pgvcl-costal_PGVCL-_Comparison 7" xfId="4905"/>
    <cellStyle name="_pgvcl-costal_pgvcl_Comparison 8" xfId="4906"/>
    <cellStyle name="_pgvcl-costal_PGVCL-_Comparison 8" xfId="4907"/>
    <cellStyle name="_pgvcl-costal_pgvcl_Details of Selected Urban Feeder" xfId="4908"/>
    <cellStyle name="_pgvcl-costal_PGVCL-_Details of Selected Urban Feeder" xfId="4909"/>
    <cellStyle name="_pgvcl-costal_pgvcl_Details of Selected Urban Feeder 2" xfId="4910"/>
    <cellStyle name="_pgvcl-costal_PGVCL-_Details of Selected Urban Feeder 2" xfId="4911"/>
    <cellStyle name="_pgvcl-costal_pgvcl_Details of Selected Urban Feeder 3" xfId="4912"/>
    <cellStyle name="_pgvcl-costal_PGVCL-_Details of Selected Urban Feeder 3" xfId="4913"/>
    <cellStyle name="_pgvcl-costal_pgvcl_Details of Selected Urban Feeder 4" xfId="4914"/>
    <cellStyle name="_pgvcl-costal_PGVCL-_Details of Selected Urban Feeder 4" xfId="4915"/>
    <cellStyle name="_pgvcl-costal_pgvcl_Details of Selected Urban Feeder 5" xfId="4916"/>
    <cellStyle name="_pgvcl-costal_PGVCL-_Details of Selected Urban Feeder 5" xfId="4917"/>
    <cellStyle name="_pgvcl-costal_pgvcl_Details of Selected Urban Feeder 6" xfId="4918"/>
    <cellStyle name="_pgvcl-costal_PGVCL-_Details of Selected Urban Feeder 6" xfId="4919"/>
    <cellStyle name="_pgvcl-costal_pgvcl_Details of Selected Urban Feeder 7" xfId="4920"/>
    <cellStyle name="_pgvcl-costal_PGVCL-_Details of Selected Urban Feeder 7" xfId="4921"/>
    <cellStyle name="_pgvcl-costal_pgvcl_Details of Selected Urban Feeder 8" xfId="4922"/>
    <cellStyle name="_pgvcl-costal_PGVCL-_Details of Selected Urban Feeder 8" xfId="4923"/>
    <cellStyle name="_pgvcl-costal_pgvcl_DHTHL JAN-09" xfId="4924"/>
    <cellStyle name="_pgvcl-costal_PGVCL-_DHTHL JAN-09" xfId="4925"/>
    <cellStyle name="_pgvcl-costal_pgvcl_dnthl Feb-09" xfId="4926"/>
    <cellStyle name="_pgvcl-costal_PGVCL-_dnthl Feb-09" xfId="4927"/>
    <cellStyle name="_pgvcl-costal_pgvcl_JGY BM Cross FDR" xfId="26954"/>
    <cellStyle name="_pgvcl-costal_PGVCL-_JGY BM Cross FDR" xfId="26955"/>
    <cellStyle name="_pgvcl-costal_pgvcl_JGYssss" xfId="4928"/>
    <cellStyle name="_pgvcl-costal_PGVCL-_JGYssss" xfId="4929"/>
    <cellStyle name="_pgvcl-costal_pgvcl_JGYssss 2" xfId="4930"/>
    <cellStyle name="_pgvcl-costal_PGVCL-_JGYssss 2" xfId="4931"/>
    <cellStyle name="_pgvcl-costal_pgvcl_JGYssss 3" xfId="4932"/>
    <cellStyle name="_pgvcl-costal_PGVCL-_JGYssss 3" xfId="4933"/>
    <cellStyle name="_pgvcl-costal_pgvcl_JGYssss 4" xfId="4934"/>
    <cellStyle name="_pgvcl-costal_PGVCL-_JGYssss 4" xfId="4935"/>
    <cellStyle name="_pgvcl-costal_pgvcl_JGYssss 5" xfId="4936"/>
    <cellStyle name="_pgvcl-costal_PGVCL-_JGYssss 5" xfId="4937"/>
    <cellStyle name="_pgvcl-costal_pgvcl_JGYssss 6" xfId="4938"/>
    <cellStyle name="_pgvcl-costal_PGVCL-_JGYssss 6" xfId="4939"/>
    <cellStyle name="_pgvcl-costal_pgvcl_JGYssss 7" xfId="4940"/>
    <cellStyle name="_pgvcl-costal_PGVCL-_JGYssss 7" xfId="4941"/>
    <cellStyle name="_pgvcl-costal_pgvcl_JGYssss 8" xfId="4942"/>
    <cellStyle name="_pgvcl-costal_PGVCL-_JGYssss 8" xfId="4943"/>
    <cellStyle name="_pgvcl-costal_pgvcl_JMN-7" xfId="4944"/>
    <cellStyle name="_pgvcl-costal_PGVCL-_JMN-7" xfId="4945"/>
    <cellStyle name="_pgvcl-costal_pgvcl_JMN-7 2" xfId="4946"/>
    <cellStyle name="_pgvcl-costal_PGVCL-_JMN-7 2" xfId="4947"/>
    <cellStyle name="_pgvcl-costal_pgvcl_JMN-7 3" xfId="4948"/>
    <cellStyle name="_pgvcl-costal_PGVCL-_JMN-7 3" xfId="4949"/>
    <cellStyle name="_pgvcl-costal_pgvcl_JMN-7 4" xfId="4950"/>
    <cellStyle name="_pgvcl-costal_PGVCL-_JMN-7 4" xfId="4951"/>
    <cellStyle name="_pgvcl-costal_pgvcl_JMN-7 5" xfId="4952"/>
    <cellStyle name="_pgvcl-costal_PGVCL-_JMN-7 5" xfId="4953"/>
    <cellStyle name="_pgvcl-costal_pgvcl_JMN-7 6" xfId="4954"/>
    <cellStyle name="_pgvcl-costal_PGVCL-_JMN-7 6" xfId="4955"/>
    <cellStyle name="_pgvcl-costal_pgvcl_JMN-7 7" xfId="4956"/>
    <cellStyle name="_pgvcl-costal_PGVCL-_JMN-7 7" xfId="4957"/>
    <cellStyle name="_pgvcl-costal_pgvcl_JMN-7 8" xfId="4958"/>
    <cellStyle name="_pgvcl-costal_PGVCL-_JMN-7 8" xfId="4959"/>
    <cellStyle name="_pgvcl-costal_pgvcl_JMN-7_accd-1" xfId="4960"/>
    <cellStyle name="_pgvcl-costal_PGVCL-_JMN-7_accd-1" xfId="4961"/>
    <cellStyle name="_pgvcl-costal_pgvcl_JMN-7_accd-1 2" xfId="4962"/>
    <cellStyle name="_pgvcl-costal_PGVCL-_JMN-7_accd-1 2" xfId="4963"/>
    <cellStyle name="_pgvcl-costal_pgvcl_JMN-7_accd-1 3" xfId="4964"/>
    <cellStyle name="_pgvcl-costal_PGVCL-_JMN-7_accd-1 3" xfId="4965"/>
    <cellStyle name="_pgvcl-costal_pgvcl_JMN-7_accd-1 4" xfId="4966"/>
    <cellStyle name="_pgvcl-costal_PGVCL-_JMN-7_accd-1 4" xfId="4967"/>
    <cellStyle name="_pgvcl-costal_pgvcl_JMN-7_accd-1 5" xfId="4968"/>
    <cellStyle name="_pgvcl-costal_PGVCL-_JMN-7_accd-1 5" xfId="4969"/>
    <cellStyle name="_pgvcl-costal_pgvcl_JMN-7_accd-1 6" xfId="4970"/>
    <cellStyle name="_pgvcl-costal_PGVCL-_JMN-7_accd-1 6" xfId="4971"/>
    <cellStyle name="_pgvcl-costal_pgvcl_JMN-7_accd-1 7" xfId="4972"/>
    <cellStyle name="_pgvcl-costal_PGVCL-_JMN-7_accd-1 7" xfId="4973"/>
    <cellStyle name="_pgvcl-costal_pgvcl_JMN-7_accd-1 8" xfId="4974"/>
    <cellStyle name="_pgvcl-costal_PGVCL-_JMN-7_accd-1 8" xfId="4975"/>
    <cellStyle name="_pgvcl-costal_pgvcl_JMN-7_accd-2" xfId="4976"/>
    <cellStyle name="_pgvcl-costal_PGVCL-_JMN-7_accd-2" xfId="4977"/>
    <cellStyle name="_pgvcl-costal_pgvcl_JMN-7_accd-2 2" xfId="4978"/>
    <cellStyle name="_pgvcl-costal_PGVCL-_JMN-7_accd-2 2" xfId="4979"/>
    <cellStyle name="_pgvcl-costal_pgvcl_JMN-7_accd-2 3" xfId="4980"/>
    <cellStyle name="_pgvcl-costal_PGVCL-_JMN-7_accd-2 3" xfId="4981"/>
    <cellStyle name="_pgvcl-costal_pgvcl_JMN-7_accd-2 4" xfId="4982"/>
    <cellStyle name="_pgvcl-costal_PGVCL-_JMN-7_accd-2 4" xfId="4983"/>
    <cellStyle name="_pgvcl-costal_pgvcl_JMN-7_accd-2 5" xfId="4984"/>
    <cellStyle name="_pgvcl-costal_PGVCL-_JMN-7_accd-2 5" xfId="4985"/>
    <cellStyle name="_pgvcl-costal_pgvcl_JMN-7_accd-2 6" xfId="4986"/>
    <cellStyle name="_pgvcl-costal_PGVCL-_JMN-7_accd-2 6" xfId="4987"/>
    <cellStyle name="_pgvcl-costal_pgvcl_JMN-7_accd-2 7" xfId="4988"/>
    <cellStyle name="_pgvcl-costal_PGVCL-_JMN-7_accd-2 7" xfId="4989"/>
    <cellStyle name="_pgvcl-costal_pgvcl_JMN-7_accd-2 8" xfId="4990"/>
    <cellStyle name="_pgvcl-costal_PGVCL-_JMN-7_accd-2 8" xfId="4991"/>
    <cellStyle name="_pgvcl-costal_pgvcl_JMN-7_ACCD-MAINT" xfId="4992"/>
    <cellStyle name="_pgvcl-costal_PGVCL-_JMN-7_ACCD-MAINT" xfId="4993"/>
    <cellStyle name="_pgvcl-costal_pgvcl_JMN-7_ACCD-MAINT 2" xfId="4994"/>
    <cellStyle name="_pgvcl-costal_PGVCL-_JMN-7_ACCD-MAINT 2" xfId="4995"/>
    <cellStyle name="_pgvcl-costal_pgvcl_JMN-7_ACCD-MAINT 3" xfId="4996"/>
    <cellStyle name="_pgvcl-costal_PGVCL-_JMN-7_ACCD-MAINT 3" xfId="4997"/>
    <cellStyle name="_pgvcl-costal_pgvcl_JMN-7_ACCD-MAINT 4" xfId="4998"/>
    <cellStyle name="_pgvcl-costal_PGVCL-_JMN-7_ACCD-MAINT 4" xfId="4999"/>
    <cellStyle name="_pgvcl-costal_pgvcl_JMN-7_ACCD-MAINT 5" xfId="5000"/>
    <cellStyle name="_pgvcl-costal_PGVCL-_JMN-7_ACCD-MAINT 5" xfId="5001"/>
    <cellStyle name="_pgvcl-costal_pgvcl_JMN-7_ACCD-MAINT 6" xfId="5002"/>
    <cellStyle name="_pgvcl-costal_PGVCL-_JMN-7_ACCD-MAINT 6" xfId="5003"/>
    <cellStyle name="_pgvcl-costal_pgvcl_JMN-7_ACCD-MAINT 7" xfId="5004"/>
    <cellStyle name="_pgvcl-costal_PGVCL-_JMN-7_ACCD-MAINT 7" xfId="5005"/>
    <cellStyle name="_pgvcl-costal_pgvcl_JMN-7_ACCD-MAINT 8" xfId="5006"/>
    <cellStyle name="_pgvcl-costal_PGVCL-_JMN-7_ACCD-MAINT 8" xfId="5007"/>
    <cellStyle name="_pgvcl-costal_pgvcl_JMN-7_JGY BM Cross FDR" xfId="26956"/>
    <cellStyle name="_pgvcl-costal_PGVCL-_JMN-7_JGY BM Cross FDR" xfId="26957"/>
    <cellStyle name="_pgvcl-costal_pgvcl_JMN-7_New MIS Sheets" xfId="5008"/>
    <cellStyle name="_pgvcl-costal_PGVCL-_JMN-7_New MIS Sheets" xfId="5009"/>
    <cellStyle name="_pgvcl-costal_pgvcl_JMN-7_New MIS Sheets 2" xfId="5010"/>
    <cellStyle name="_pgvcl-costal_PGVCL-_JMN-7_New MIS Sheets 2" xfId="5011"/>
    <cellStyle name="_pgvcl-costal_pgvcl_JMN-7_New MIS Sheets 3" xfId="5012"/>
    <cellStyle name="_pgvcl-costal_PGVCL-_JMN-7_New MIS Sheets 3" xfId="5013"/>
    <cellStyle name="_pgvcl-costal_pgvcl_JMN-7_New MIS Sheets 4" xfId="5014"/>
    <cellStyle name="_pgvcl-costal_PGVCL-_JMN-7_New MIS Sheets 4" xfId="5015"/>
    <cellStyle name="_pgvcl-costal_pgvcl_JMN-7_New MIS Sheets 5" xfId="5016"/>
    <cellStyle name="_pgvcl-costal_PGVCL-_JMN-7_New MIS Sheets 5" xfId="5017"/>
    <cellStyle name="_pgvcl-costal_pgvcl_JMN-7_New MIS Sheets 6" xfId="5018"/>
    <cellStyle name="_pgvcl-costal_PGVCL-_JMN-7_New MIS Sheets 6" xfId="5019"/>
    <cellStyle name="_pgvcl-costal_pgvcl_JMN-7_New MIS Sheets 7" xfId="5020"/>
    <cellStyle name="_pgvcl-costal_PGVCL-_JMN-7_New MIS Sheets 7" xfId="5021"/>
    <cellStyle name="_pgvcl-costal_pgvcl_JMN-7_New MIS Sheets 8" xfId="5022"/>
    <cellStyle name="_pgvcl-costal_PGVCL-_JMN-7_New MIS Sheets 8" xfId="5023"/>
    <cellStyle name="_pgvcl-costal_pgvcl_JMN-7_pbr 7" xfId="5024"/>
    <cellStyle name="_pgvcl-costal_PGVCL-_JMN-7_pbr 7" xfId="5025"/>
    <cellStyle name="_pgvcl-costal_pgvcl_JMN-7_pbr 7 2" xfId="5026"/>
    <cellStyle name="_pgvcl-costal_PGVCL-_JMN-7_pbr 7 2" xfId="5027"/>
    <cellStyle name="_pgvcl-costal_pgvcl_JMN-7_pbr 7 3" xfId="5028"/>
    <cellStyle name="_pgvcl-costal_PGVCL-_JMN-7_pbr 7 3" xfId="5029"/>
    <cellStyle name="_pgvcl-costal_pgvcl_JMN-7_pbr 7 4" xfId="5030"/>
    <cellStyle name="_pgvcl-costal_PGVCL-_JMN-7_pbr 7 4" xfId="5031"/>
    <cellStyle name="_pgvcl-costal_pgvcl_JMN-7_pbr 7 5" xfId="5032"/>
    <cellStyle name="_pgvcl-costal_PGVCL-_JMN-7_pbr 7 5" xfId="5033"/>
    <cellStyle name="_pgvcl-costal_pgvcl_JMN-7_pbr 7 6" xfId="5034"/>
    <cellStyle name="_pgvcl-costal_PGVCL-_JMN-7_pbr 7 6" xfId="5035"/>
    <cellStyle name="_pgvcl-costal_pgvcl_JMN-7_pbr 7 7" xfId="5036"/>
    <cellStyle name="_pgvcl-costal_PGVCL-_JMN-7_pbr 7 7" xfId="5037"/>
    <cellStyle name="_pgvcl-costal_pgvcl_JMN-7_pbr 7 8" xfId="5038"/>
    <cellStyle name="_pgvcl-costal_PGVCL-_JMN-7_pbr 7 8" xfId="5039"/>
    <cellStyle name="_pgvcl-costal_pgvcl_JMN-7_PBR-3 june  '12  CIRCLE" xfId="5040"/>
    <cellStyle name="_pgvcl-costal_PGVCL-_JMN-7_PBR-3 june  '12  CIRCLE" xfId="5041"/>
    <cellStyle name="_pgvcl-costal_pgvcl_JMN-7_PBR-3 june  '12  CIRCLE 2" xfId="5042"/>
    <cellStyle name="_pgvcl-costal_PGVCL-_JMN-7_PBR-3 june  '12  CIRCLE 2" xfId="5043"/>
    <cellStyle name="_pgvcl-costal_pgvcl_JMN-7_PBR-3 june  '12  CIRCLE 3" xfId="5044"/>
    <cellStyle name="_pgvcl-costal_PGVCL-_JMN-7_PBR-3 june  '12  CIRCLE 3" xfId="5045"/>
    <cellStyle name="_pgvcl-costal_pgvcl_JMN-7_PBR-3 june  '12  CIRCLE 4" xfId="5046"/>
    <cellStyle name="_pgvcl-costal_PGVCL-_JMN-7_PBR-3 june  '12  CIRCLE 4" xfId="5047"/>
    <cellStyle name="_pgvcl-costal_pgvcl_JMN-7_PBR-3 june  '12  CIRCLE 5" xfId="5048"/>
    <cellStyle name="_pgvcl-costal_PGVCL-_JMN-7_PBR-3 june  '12  CIRCLE 5" xfId="5049"/>
    <cellStyle name="_pgvcl-costal_pgvcl_JMN-7_PBR-3 june  '12  CIRCLE 6" xfId="5050"/>
    <cellStyle name="_pgvcl-costal_PGVCL-_JMN-7_PBR-3 june  '12  CIRCLE 6" xfId="5051"/>
    <cellStyle name="_pgvcl-costal_pgvcl_JMN-7_PBR-3 june  '12  CIRCLE 7" xfId="5052"/>
    <cellStyle name="_pgvcl-costal_PGVCL-_JMN-7_PBR-3 june  '12  CIRCLE 7" xfId="5053"/>
    <cellStyle name="_pgvcl-costal_pgvcl_JMN-7_PBR-3 june  '12  CIRCLE 8" xfId="5054"/>
    <cellStyle name="_pgvcl-costal_PGVCL-_JMN-7_PBR-3 june  '12  CIRCLE 8" xfId="5055"/>
    <cellStyle name="_pgvcl-costal_pgvcl_JMN-7_PGVCL- 7" xfId="5056"/>
    <cellStyle name="_pgvcl-costal_PGVCL-_JMN-7_PGVCL- 7" xfId="5057"/>
    <cellStyle name="_pgvcl-costal_pgvcl_JMN-7_PGVCL- 7 2" xfId="5058"/>
    <cellStyle name="_pgvcl-costal_PGVCL-_JMN-7_PGVCL- 7 2" xfId="5059"/>
    <cellStyle name="_pgvcl-costal_pgvcl_JMN-7_PGVCL- 7 3" xfId="5060"/>
    <cellStyle name="_pgvcl-costal_PGVCL-_JMN-7_PGVCL- 7 3" xfId="5061"/>
    <cellStyle name="_pgvcl-costal_pgvcl_JMN-7_PGVCL- 7 4" xfId="5062"/>
    <cellStyle name="_pgvcl-costal_PGVCL-_JMN-7_PGVCL- 7 4" xfId="5063"/>
    <cellStyle name="_pgvcl-costal_pgvcl_JMN-7_PGVCL- 7 5" xfId="5064"/>
    <cellStyle name="_pgvcl-costal_PGVCL-_JMN-7_PGVCL- 7 5" xfId="5065"/>
    <cellStyle name="_pgvcl-costal_pgvcl_JMN-7_PGVCL- 7 6" xfId="5066"/>
    <cellStyle name="_pgvcl-costal_PGVCL-_JMN-7_PGVCL- 7 6" xfId="5067"/>
    <cellStyle name="_pgvcl-costal_pgvcl_JMN-7_PGVCL- 7 7" xfId="5068"/>
    <cellStyle name="_pgvcl-costal_PGVCL-_JMN-7_PGVCL- 7 7" xfId="5069"/>
    <cellStyle name="_pgvcl-costal_pgvcl_JMN-7_PGVCL- 7 8" xfId="5070"/>
    <cellStyle name="_pgvcl-costal_PGVCL-_JMN-7_PGVCL- 7 8" xfId="5071"/>
    <cellStyle name="_pgvcl-costal_pgvcl_JMN-7_PGVCL- 9" xfId="5072"/>
    <cellStyle name="_pgvcl-costal_PGVCL-_JMN-7_PGVCL- 9" xfId="5073"/>
    <cellStyle name="_pgvcl-costal_pgvcl_JMN-7_PGVCL- 9 2" xfId="5074"/>
    <cellStyle name="_pgvcl-costal_PGVCL-_JMN-7_PGVCL- 9 2" xfId="5075"/>
    <cellStyle name="_pgvcl-costal_pgvcl_JMN-7_PGVCL- 9 3" xfId="5076"/>
    <cellStyle name="_pgvcl-costal_PGVCL-_JMN-7_PGVCL- 9 3" xfId="5077"/>
    <cellStyle name="_pgvcl-costal_pgvcl_JMN-7_PGVCL- 9 4" xfId="5078"/>
    <cellStyle name="_pgvcl-costal_PGVCL-_JMN-7_PGVCL- 9 4" xfId="5079"/>
    <cellStyle name="_pgvcl-costal_pgvcl_JMN-7_PGVCL- 9 5" xfId="5080"/>
    <cellStyle name="_pgvcl-costal_PGVCL-_JMN-7_PGVCL- 9 5" xfId="5081"/>
    <cellStyle name="_pgvcl-costal_pgvcl_JMN-7_PGVCL- 9 6" xfId="5082"/>
    <cellStyle name="_pgvcl-costal_PGVCL-_JMN-7_PGVCL- 9 6" xfId="5083"/>
    <cellStyle name="_pgvcl-costal_pgvcl_JMN-7_PGVCL- 9 7" xfId="5084"/>
    <cellStyle name="_pgvcl-costal_PGVCL-_JMN-7_PGVCL- 9 7" xfId="5085"/>
    <cellStyle name="_pgvcl-costal_pgvcl_JMN-7_PGVCL- 9 8" xfId="5086"/>
    <cellStyle name="_pgvcl-costal_PGVCL-_JMN-7_PGVCL- 9 8" xfId="5087"/>
    <cellStyle name="_pgvcl-costal_pgvcl_JMN-7_PGVCL- 9 Aug. 11" xfId="5088"/>
    <cellStyle name="_pgvcl-costal_PGVCL-_JMN-7_PGVCL- 9 Aug. 11" xfId="5089"/>
    <cellStyle name="_pgvcl-costal_pgvcl_JMN-7_PGVCL- 9 Aug. 11 2" xfId="5090"/>
    <cellStyle name="_pgvcl-costal_PGVCL-_JMN-7_PGVCL- 9 Aug. 11 2" xfId="5091"/>
    <cellStyle name="_pgvcl-costal_pgvcl_JMN-7_PGVCL- 9 Aug. 11 3" xfId="5092"/>
    <cellStyle name="_pgvcl-costal_PGVCL-_JMN-7_PGVCL- 9 Aug. 11 3" xfId="5093"/>
    <cellStyle name="_pgvcl-costal_pgvcl_JMN-7_PGVCL- 9 Aug. 11 4" xfId="5094"/>
    <cellStyle name="_pgvcl-costal_PGVCL-_JMN-7_PGVCL- 9 Aug. 11 4" xfId="5095"/>
    <cellStyle name="_pgvcl-costal_pgvcl_JMN-7_PGVCL- 9 Aug. 11 5" xfId="5096"/>
    <cellStyle name="_pgvcl-costal_PGVCL-_JMN-7_PGVCL- 9 Aug. 11 5" xfId="5097"/>
    <cellStyle name="_pgvcl-costal_pgvcl_JMN-7_PGVCL- 9 Aug. 11 6" xfId="5098"/>
    <cellStyle name="_pgvcl-costal_PGVCL-_JMN-7_PGVCL- 9 Aug. 11 6" xfId="5099"/>
    <cellStyle name="_pgvcl-costal_pgvcl_JMN-7_PGVCL- 9 Aug. 11 7" xfId="5100"/>
    <cellStyle name="_pgvcl-costal_PGVCL-_JMN-7_PGVCL- 9 Aug. 11 7" xfId="5101"/>
    <cellStyle name="_pgvcl-costal_pgvcl_JMN-7_PGVCL- 9 Aug. 11 8" xfId="5102"/>
    <cellStyle name="_pgvcl-costal_PGVCL-_JMN-7_PGVCL- 9 Aug. 11 8" xfId="5103"/>
    <cellStyle name="_pgvcl-costal_pgvcl_JMN-7_PGVCL- 9 Jun. 11" xfId="5104"/>
    <cellStyle name="_pgvcl-costal_PGVCL-_JMN-7_PGVCL- 9 Jun. 11" xfId="5105"/>
    <cellStyle name="_pgvcl-costal_pgvcl_JMN-7_PGVCL- 9 Jun. 11 2" xfId="5106"/>
    <cellStyle name="_pgvcl-costal_PGVCL-_JMN-7_PGVCL- 9 Jun. 11 2" xfId="5107"/>
    <cellStyle name="_pgvcl-costal_pgvcl_JMN-7_PGVCL- 9 Jun. 11 3" xfId="5108"/>
    <cellStyle name="_pgvcl-costal_PGVCL-_JMN-7_PGVCL- 9 Jun. 11 3" xfId="5109"/>
    <cellStyle name="_pgvcl-costal_pgvcl_JMN-7_PGVCL- 9 Jun. 11 4" xfId="5110"/>
    <cellStyle name="_pgvcl-costal_PGVCL-_JMN-7_PGVCL- 9 Jun. 11 4" xfId="5111"/>
    <cellStyle name="_pgvcl-costal_pgvcl_JMN-7_PGVCL- 9 Jun. 11 5" xfId="5112"/>
    <cellStyle name="_pgvcl-costal_PGVCL-_JMN-7_PGVCL- 9 Jun. 11 5" xfId="5113"/>
    <cellStyle name="_pgvcl-costal_pgvcl_JMN-7_PGVCL- 9 Jun. 11 6" xfId="5114"/>
    <cellStyle name="_pgvcl-costal_PGVCL-_JMN-7_PGVCL- 9 Jun. 11 6" xfId="5115"/>
    <cellStyle name="_pgvcl-costal_pgvcl_JMN-7_PGVCL- 9 Jun. 11 7" xfId="5116"/>
    <cellStyle name="_pgvcl-costal_PGVCL-_JMN-7_PGVCL- 9 Jun. 11 7" xfId="5117"/>
    <cellStyle name="_pgvcl-costal_pgvcl_JMN-7_PGVCL- 9 Jun. 11 8" xfId="5118"/>
    <cellStyle name="_pgvcl-costal_PGVCL-_JMN-7_PGVCL- 9 Jun. 11 8" xfId="5119"/>
    <cellStyle name="_pgvcl-costal_pgvcl_JMN-7_PGVCL- 9 May 11" xfId="5120"/>
    <cellStyle name="_pgvcl-costal_PGVCL-_JMN-7_PGVCL- 9 May 11" xfId="5121"/>
    <cellStyle name="_pgvcl-costal_pgvcl_JMN-7_PGVCL- 9 May 11 2" xfId="5122"/>
    <cellStyle name="_pgvcl-costal_PGVCL-_JMN-7_PGVCL- 9 May 11 2" xfId="5123"/>
    <cellStyle name="_pgvcl-costal_pgvcl_JMN-7_PGVCL- 9 May 11 3" xfId="5124"/>
    <cellStyle name="_pgvcl-costal_PGVCL-_JMN-7_PGVCL- 9 May 11 3" xfId="5125"/>
    <cellStyle name="_pgvcl-costal_pgvcl_JMN-7_PGVCL- 9 May 11 4" xfId="5126"/>
    <cellStyle name="_pgvcl-costal_PGVCL-_JMN-7_PGVCL- 9 May 11 4" xfId="5127"/>
    <cellStyle name="_pgvcl-costal_pgvcl_JMN-7_PGVCL- 9 May 11 5" xfId="5128"/>
    <cellStyle name="_pgvcl-costal_PGVCL-_JMN-7_PGVCL- 9 May 11 5" xfId="5129"/>
    <cellStyle name="_pgvcl-costal_pgvcl_JMN-7_PGVCL- 9 May 11 6" xfId="5130"/>
    <cellStyle name="_pgvcl-costal_PGVCL-_JMN-7_PGVCL- 9 May 11 6" xfId="5131"/>
    <cellStyle name="_pgvcl-costal_pgvcl_JMN-7_PGVCL- 9 May 11 7" xfId="5132"/>
    <cellStyle name="_pgvcl-costal_PGVCL-_JMN-7_PGVCL- 9 May 11 7" xfId="5133"/>
    <cellStyle name="_pgvcl-costal_pgvcl_JMN-7_PGVCL- 9 May 11 8" xfId="5134"/>
    <cellStyle name="_pgvcl-costal_PGVCL-_JMN-7_PGVCL- 9 May 11 8" xfId="5135"/>
    <cellStyle name="_pgvcl-costal_pgvcl_JMN-7_PGVCL- 9 Sep. 11" xfId="5136"/>
    <cellStyle name="_pgvcl-costal_PGVCL-_JMN-7_PGVCL- 9 Sep. 11" xfId="5137"/>
    <cellStyle name="_pgvcl-costal_pgvcl_JMN-7_PGVCL- 9 Sep. 11 2" xfId="5138"/>
    <cellStyle name="_pgvcl-costal_PGVCL-_JMN-7_PGVCL- 9 Sep. 11 2" xfId="5139"/>
    <cellStyle name="_pgvcl-costal_pgvcl_JMN-7_PGVCL- 9 Sep. 11 3" xfId="5140"/>
    <cellStyle name="_pgvcl-costal_PGVCL-_JMN-7_PGVCL- 9 Sep. 11 3" xfId="5141"/>
    <cellStyle name="_pgvcl-costal_pgvcl_JMN-7_PGVCL- 9 Sep. 11 4" xfId="5142"/>
    <cellStyle name="_pgvcl-costal_PGVCL-_JMN-7_PGVCL- 9 Sep. 11 4" xfId="5143"/>
    <cellStyle name="_pgvcl-costal_pgvcl_JMN-7_PGVCL- 9 Sep. 11 5" xfId="5144"/>
    <cellStyle name="_pgvcl-costal_PGVCL-_JMN-7_PGVCL- 9 Sep. 11 5" xfId="5145"/>
    <cellStyle name="_pgvcl-costal_pgvcl_JMN-7_PGVCL- 9 Sep. 11 6" xfId="5146"/>
    <cellStyle name="_pgvcl-costal_PGVCL-_JMN-7_PGVCL- 9 Sep. 11 6" xfId="5147"/>
    <cellStyle name="_pgvcl-costal_pgvcl_JMN-7_PGVCL- 9 Sep. 11 7" xfId="5148"/>
    <cellStyle name="_pgvcl-costal_PGVCL-_JMN-7_PGVCL- 9 Sep. 11 7" xfId="5149"/>
    <cellStyle name="_pgvcl-costal_pgvcl_JMN-7_PGVCL- 9 Sep. 11 8" xfId="5150"/>
    <cellStyle name="_pgvcl-costal_PGVCL-_JMN-7_PGVCL- 9 Sep. 11 8" xfId="5151"/>
    <cellStyle name="_pgvcl-costal_pgvcl_JMN-77" xfId="5152"/>
    <cellStyle name="_pgvcl-costal_PGVCL-_JMN-77" xfId="5153"/>
    <cellStyle name="_pgvcl-costal_pgvcl_JMN-77 2" xfId="5154"/>
    <cellStyle name="_pgvcl-costal_PGVCL-_JMN-77 2" xfId="5155"/>
    <cellStyle name="_pgvcl-costal_pgvcl_JMN-77 3" xfId="5156"/>
    <cellStyle name="_pgvcl-costal_PGVCL-_JMN-77 3" xfId="5157"/>
    <cellStyle name="_pgvcl-costal_pgvcl_JMN-77 4" xfId="5158"/>
    <cellStyle name="_pgvcl-costal_PGVCL-_JMN-77 4" xfId="5159"/>
    <cellStyle name="_pgvcl-costal_pgvcl_JMN-77 5" xfId="5160"/>
    <cellStyle name="_pgvcl-costal_PGVCL-_JMN-77 5" xfId="5161"/>
    <cellStyle name="_pgvcl-costal_pgvcl_JMN-77 6" xfId="5162"/>
    <cellStyle name="_pgvcl-costal_PGVCL-_JMN-77 6" xfId="5163"/>
    <cellStyle name="_pgvcl-costal_pgvcl_JMN-77 7" xfId="5164"/>
    <cellStyle name="_pgvcl-costal_PGVCL-_JMN-77 7" xfId="5165"/>
    <cellStyle name="_pgvcl-costal_pgvcl_JMN-77 8" xfId="5166"/>
    <cellStyle name="_pgvcl-costal_PGVCL-_JMN-77 8" xfId="5167"/>
    <cellStyle name="_pgvcl-costal_pgvcl_JMN-77_accd-1" xfId="5168"/>
    <cellStyle name="_pgvcl-costal_PGVCL-_JMN-77_accd-1" xfId="5169"/>
    <cellStyle name="_pgvcl-costal_pgvcl_JMN-77_accd-1 2" xfId="5170"/>
    <cellStyle name="_pgvcl-costal_PGVCL-_JMN-77_accd-1 2" xfId="5171"/>
    <cellStyle name="_pgvcl-costal_pgvcl_JMN-77_accd-1 3" xfId="5172"/>
    <cellStyle name="_pgvcl-costal_PGVCL-_JMN-77_accd-1 3" xfId="5173"/>
    <cellStyle name="_pgvcl-costal_pgvcl_JMN-77_accd-1 4" xfId="5174"/>
    <cellStyle name="_pgvcl-costal_PGVCL-_JMN-77_accd-1 4" xfId="5175"/>
    <cellStyle name="_pgvcl-costal_pgvcl_JMN-77_accd-1 5" xfId="5176"/>
    <cellStyle name="_pgvcl-costal_PGVCL-_JMN-77_accd-1 5" xfId="5177"/>
    <cellStyle name="_pgvcl-costal_pgvcl_JMN-77_accd-1 6" xfId="5178"/>
    <cellStyle name="_pgvcl-costal_PGVCL-_JMN-77_accd-1 6" xfId="5179"/>
    <cellStyle name="_pgvcl-costal_pgvcl_JMN-77_accd-1 7" xfId="5180"/>
    <cellStyle name="_pgvcl-costal_PGVCL-_JMN-77_accd-1 7" xfId="5181"/>
    <cellStyle name="_pgvcl-costal_pgvcl_JMN-77_accd-1 8" xfId="5182"/>
    <cellStyle name="_pgvcl-costal_PGVCL-_JMN-77_accd-1 8" xfId="5183"/>
    <cellStyle name="_pgvcl-costal_pgvcl_JMN-77_accd-2" xfId="5184"/>
    <cellStyle name="_pgvcl-costal_PGVCL-_JMN-77_accd-2" xfId="5185"/>
    <cellStyle name="_pgvcl-costal_pgvcl_JMN-77_accd-2 2" xfId="5186"/>
    <cellStyle name="_pgvcl-costal_PGVCL-_JMN-77_accd-2 2" xfId="5187"/>
    <cellStyle name="_pgvcl-costal_pgvcl_JMN-77_accd-2 3" xfId="5188"/>
    <cellStyle name="_pgvcl-costal_PGVCL-_JMN-77_accd-2 3" xfId="5189"/>
    <cellStyle name="_pgvcl-costal_pgvcl_JMN-77_accd-2 4" xfId="5190"/>
    <cellStyle name="_pgvcl-costal_PGVCL-_JMN-77_accd-2 4" xfId="5191"/>
    <cellStyle name="_pgvcl-costal_pgvcl_JMN-77_accd-2 5" xfId="5192"/>
    <cellStyle name="_pgvcl-costal_PGVCL-_JMN-77_accd-2 5" xfId="5193"/>
    <cellStyle name="_pgvcl-costal_pgvcl_JMN-77_accd-2 6" xfId="5194"/>
    <cellStyle name="_pgvcl-costal_PGVCL-_JMN-77_accd-2 6" xfId="5195"/>
    <cellStyle name="_pgvcl-costal_pgvcl_JMN-77_accd-2 7" xfId="5196"/>
    <cellStyle name="_pgvcl-costal_PGVCL-_JMN-77_accd-2 7" xfId="5197"/>
    <cellStyle name="_pgvcl-costal_pgvcl_JMN-77_accd-2 8" xfId="5198"/>
    <cellStyle name="_pgvcl-costal_PGVCL-_JMN-77_accd-2 8" xfId="5199"/>
    <cellStyle name="_pgvcl-costal_pgvcl_JMN-77_ACCD-MAINT" xfId="5200"/>
    <cellStyle name="_pgvcl-costal_PGVCL-_JMN-77_ACCD-MAINT" xfId="5201"/>
    <cellStyle name="_pgvcl-costal_pgvcl_JMN-77_ACCD-MAINT 2" xfId="5202"/>
    <cellStyle name="_pgvcl-costal_PGVCL-_JMN-77_ACCD-MAINT 2" xfId="5203"/>
    <cellStyle name="_pgvcl-costal_pgvcl_JMN-77_ACCD-MAINT 3" xfId="5204"/>
    <cellStyle name="_pgvcl-costal_PGVCL-_JMN-77_ACCD-MAINT 3" xfId="5205"/>
    <cellStyle name="_pgvcl-costal_pgvcl_JMN-77_ACCD-MAINT 4" xfId="5206"/>
    <cellStyle name="_pgvcl-costal_PGVCL-_JMN-77_ACCD-MAINT 4" xfId="5207"/>
    <cellStyle name="_pgvcl-costal_pgvcl_JMN-77_ACCD-MAINT 5" xfId="5208"/>
    <cellStyle name="_pgvcl-costal_PGVCL-_JMN-77_ACCD-MAINT 5" xfId="5209"/>
    <cellStyle name="_pgvcl-costal_pgvcl_JMN-77_ACCD-MAINT 6" xfId="5210"/>
    <cellStyle name="_pgvcl-costal_PGVCL-_JMN-77_ACCD-MAINT 6" xfId="5211"/>
    <cellStyle name="_pgvcl-costal_pgvcl_JMN-77_ACCD-MAINT 7" xfId="5212"/>
    <cellStyle name="_pgvcl-costal_PGVCL-_JMN-77_ACCD-MAINT 7" xfId="5213"/>
    <cellStyle name="_pgvcl-costal_pgvcl_JMN-77_ACCD-MAINT 8" xfId="5214"/>
    <cellStyle name="_pgvcl-costal_PGVCL-_JMN-77_ACCD-MAINT 8" xfId="5215"/>
    <cellStyle name="_pgvcl-costal_pgvcl_JMN-77_JGY BM Cross FDR" xfId="26958"/>
    <cellStyle name="_pgvcl-costal_PGVCL-_JMN-77_JGY BM Cross FDR" xfId="26959"/>
    <cellStyle name="_pgvcl-costal_pgvcl_JMN-77_New MIS Sheets" xfId="5216"/>
    <cellStyle name="_pgvcl-costal_PGVCL-_JMN-77_New MIS Sheets" xfId="5217"/>
    <cellStyle name="_pgvcl-costal_pgvcl_JMN-77_New MIS Sheets 2" xfId="5218"/>
    <cellStyle name="_pgvcl-costal_PGVCL-_JMN-77_New MIS Sheets 2" xfId="5219"/>
    <cellStyle name="_pgvcl-costal_pgvcl_JMN-77_New MIS Sheets 3" xfId="5220"/>
    <cellStyle name="_pgvcl-costal_PGVCL-_JMN-77_New MIS Sheets 3" xfId="5221"/>
    <cellStyle name="_pgvcl-costal_pgvcl_JMN-77_New MIS Sheets 4" xfId="5222"/>
    <cellStyle name="_pgvcl-costal_PGVCL-_JMN-77_New MIS Sheets 4" xfId="5223"/>
    <cellStyle name="_pgvcl-costal_pgvcl_JMN-77_New MIS Sheets 5" xfId="5224"/>
    <cellStyle name="_pgvcl-costal_PGVCL-_JMN-77_New MIS Sheets 5" xfId="5225"/>
    <cellStyle name="_pgvcl-costal_pgvcl_JMN-77_New MIS Sheets 6" xfId="5226"/>
    <cellStyle name="_pgvcl-costal_PGVCL-_JMN-77_New MIS Sheets 6" xfId="5227"/>
    <cellStyle name="_pgvcl-costal_pgvcl_JMN-77_New MIS Sheets 7" xfId="5228"/>
    <cellStyle name="_pgvcl-costal_PGVCL-_JMN-77_New MIS Sheets 7" xfId="5229"/>
    <cellStyle name="_pgvcl-costal_pgvcl_JMN-77_New MIS Sheets 8" xfId="5230"/>
    <cellStyle name="_pgvcl-costal_PGVCL-_JMN-77_New MIS Sheets 8" xfId="5231"/>
    <cellStyle name="_pgvcl-costal_pgvcl_JMN-77_pbr 7" xfId="5232"/>
    <cellStyle name="_pgvcl-costal_PGVCL-_JMN-77_pbr 7" xfId="5233"/>
    <cellStyle name="_pgvcl-costal_pgvcl_JMN-77_pbr 7 2" xfId="5234"/>
    <cellStyle name="_pgvcl-costal_PGVCL-_JMN-77_pbr 7 2" xfId="5235"/>
    <cellStyle name="_pgvcl-costal_pgvcl_JMN-77_pbr 7 3" xfId="5236"/>
    <cellStyle name="_pgvcl-costal_PGVCL-_JMN-77_pbr 7 3" xfId="5237"/>
    <cellStyle name="_pgvcl-costal_pgvcl_JMN-77_pbr 7 4" xfId="5238"/>
    <cellStyle name="_pgvcl-costal_PGVCL-_JMN-77_pbr 7 4" xfId="5239"/>
    <cellStyle name="_pgvcl-costal_pgvcl_JMN-77_pbr 7 5" xfId="5240"/>
    <cellStyle name="_pgvcl-costal_PGVCL-_JMN-77_pbr 7 5" xfId="5241"/>
    <cellStyle name="_pgvcl-costal_pgvcl_JMN-77_pbr 7 6" xfId="5242"/>
    <cellStyle name="_pgvcl-costal_PGVCL-_JMN-77_pbr 7 6" xfId="5243"/>
    <cellStyle name="_pgvcl-costal_pgvcl_JMN-77_pbr 7 7" xfId="5244"/>
    <cellStyle name="_pgvcl-costal_PGVCL-_JMN-77_pbr 7 7" xfId="5245"/>
    <cellStyle name="_pgvcl-costal_pgvcl_JMN-77_pbr 7 8" xfId="5246"/>
    <cellStyle name="_pgvcl-costal_PGVCL-_JMN-77_pbr 7 8" xfId="5247"/>
    <cellStyle name="_pgvcl-costal_pgvcl_JMN-77_PBR-3 june  '12  CIRCLE" xfId="5248"/>
    <cellStyle name="_pgvcl-costal_PGVCL-_JMN-77_PBR-3 june  '12  CIRCLE" xfId="5249"/>
    <cellStyle name="_pgvcl-costal_pgvcl_JMN-77_PBR-3 june  '12  CIRCLE 2" xfId="5250"/>
    <cellStyle name="_pgvcl-costal_PGVCL-_JMN-77_PBR-3 june  '12  CIRCLE 2" xfId="5251"/>
    <cellStyle name="_pgvcl-costal_pgvcl_JMN-77_PBR-3 june  '12  CIRCLE 3" xfId="5252"/>
    <cellStyle name="_pgvcl-costal_PGVCL-_JMN-77_PBR-3 june  '12  CIRCLE 3" xfId="5253"/>
    <cellStyle name="_pgvcl-costal_pgvcl_JMN-77_PBR-3 june  '12  CIRCLE 4" xfId="5254"/>
    <cellStyle name="_pgvcl-costal_PGVCL-_JMN-77_PBR-3 june  '12  CIRCLE 4" xfId="5255"/>
    <cellStyle name="_pgvcl-costal_pgvcl_JMN-77_PBR-3 june  '12  CIRCLE 5" xfId="5256"/>
    <cellStyle name="_pgvcl-costal_PGVCL-_JMN-77_PBR-3 june  '12  CIRCLE 5" xfId="5257"/>
    <cellStyle name="_pgvcl-costal_pgvcl_JMN-77_PBR-3 june  '12  CIRCLE 6" xfId="5258"/>
    <cellStyle name="_pgvcl-costal_PGVCL-_JMN-77_PBR-3 june  '12  CIRCLE 6" xfId="5259"/>
    <cellStyle name="_pgvcl-costal_pgvcl_JMN-77_PBR-3 june  '12  CIRCLE 6 10" xfId="5260"/>
    <cellStyle name="_pgvcl-costal_PGVCL-_JMN-77_PBR-3 june  '12  CIRCLE 6 10" xfId="5261"/>
    <cellStyle name="_pgvcl-costal_pgvcl_JMN-77_PBR-3 june  '12  CIRCLE 6 2" xfId="5262"/>
    <cellStyle name="_pgvcl-costal_PGVCL-_JMN-77_PBR-3 june  '12  CIRCLE 6 2" xfId="5263"/>
    <cellStyle name="_pgvcl-costal_pgvcl_JMN-77_PBR-3 june  '12  CIRCLE 6 3" xfId="5264"/>
    <cellStyle name="_pgvcl-costal_PGVCL-_JMN-77_PBR-3 june  '12  CIRCLE 6 3" xfId="5265"/>
    <cellStyle name="_pgvcl-costal_pgvcl_JMN-77_PBR-3 june  '12  CIRCLE 6 4" xfId="5266"/>
    <cellStyle name="_pgvcl-costal_PGVCL-_JMN-77_PBR-3 june  '12  CIRCLE 6 4" xfId="5267"/>
    <cellStyle name="_pgvcl-costal_pgvcl_JMN-77_PBR-3 june  '12  CIRCLE 6 5" xfId="5268"/>
    <cellStyle name="_pgvcl-costal_PGVCL-_JMN-77_PBR-3 june  '12  CIRCLE 6 5" xfId="5269"/>
    <cellStyle name="_pgvcl-costal_pgvcl_JMN-77_PBR-3 june  '12  CIRCLE 6 6" xfId="5270"/>
    <cellStyle name="_pgvcl-costal_PGVCL-_JMN-77_PBR-3 june  '12  CIRCLE 6 6" xfId="5271"/>
    <cellStyle name="_pgvcl-costal_pgvcl_JMN-77_PBR-3 june  '12  CIRCLE 6 7" xfId="5272"/>
    <cellStyle name="_pgvcl-costal_PGVCL-_JMN-77_PBR-3 june  '12  CIRCLE 6 7" xfId="5273"/>
    <cellStyle name="_pgvcl-costal_pgvcl_JMN-77_PBR-3 june  '12  CIRCLE 6 8" xfId="5274"/>
    <cellStyle name="_pgvcl-costal_PGVCL-_JMN-77_PBR-3 june  '12  CIRCLE 6 8" xfId="5275"/>
    <cellStyle name="_pgvcl-costal_pgvcl_JMN-77_PBR-3 june  '12  CIRCLE 6 9" xfId="5276"/>
    <cellStyle name="_pgvcl-costal_PGVCL-_JMN-77_PBR-3 june  '12  CIRCLE 6 9" xfId="5277"/>
    <cellStyle name="_pgvcl-costal_pgvcl_JMN-77_PBR-3 june  '12  CIRCLE 7" xfId="5278"/>
    <cellStyle name="_pgvcl-costal_PGVCL-_JMN-77_PBR-3 june  '12  CIRCLE 7" xfId="5279"/>
    <cellStyle name="_pgvcl-costal_pgvcl_JMN-77_PBR-3 june  '12  CIRCLE 8" xfId="5280"/>
    <cellStyle name="_pgvcl-costal_PGVCL-_JMN-77_PBR-3 june  '12  CIRCLE 8" xfId="5281"/>
    <cellStyle name="_pgvcl-costal_pgvcl_JMN-77_PGVCL- 7" xfId="5282"/>
    <cellStyle name="_pgvcl-costal_PGVCL-_JMN-77_PGVCL- 7" xfId="5283"/>
    <cellStyle name="_pgvcl-costal_pgvcl_JMN-77_PGVCL- 7 2" xfId="5284"/>
    <cellStyle name="_pgvcl-costal_PGVCL-_JMN-77_PGVCL- 7 2" xfId="5285"/>
    <cellStyle name="_pgvcl-costal_pgvcl_JMN-77_PGVCL- 7 2 10" xfId="5286"/>
    <cellStyle name="_pgvcl-costal_PGVCL-_JMN-77_PGVCL- 7 2 10" xfId="5287"/>
    <cellStyle name="_pgvcl-costal_pgvcl_JMN-77_PGVCL- 7 2 2" xfId="5288"/>
    <cellStyle name="_pgvcl-costal_PGVCL-_JMN-77_PGVCL- 7 2 2" xfId="5289"/>
    <cellStyle name="_pgvcl-costal_pgvcl_JMN-77_PGVCL- 7 2 3" xfId="5290"/>
    <cellStyle name="_pgvcl-costal_PGVCL-_JMN-77_PGVCL- 7 2 3" xfId="5291"/>
    <cellStyle name="_pgvcl-costal_pgvcl_JMN-77_PGVCL- 7 2 4" xfId="5292"/>
    <cellStyle name="_pgvcl-costal_PGVCL-_JMN-77_PGVCL- 7 2 4" xfId="5293"/>
    <cellStyle name="_pgvcl-costal_pgvcl_JMN-77_PGVCL- 7 2 5" xfId="5294"/>
    <cellStyle name="_pgvcl-costal_PGVCL-_JMN-77_PGVCL- 7 2 5" xfId="5295"/>
    <cellStyle name="_pgvcl-costal_pgvcl_JMN-77_PGVCL- 7 2 6" xfId="5296"/>
    <cellStyle name="_pgvcl-costal_PGVCL-_JMN-77_PGVCL- 7 2 6" xfId="5297"/>
    <cellStyle name="_pgvcl-costal_pgvcl_JMN-77_PGVCL- 7 2 7" xfId="5298"/>
    <cellStyle name="_pgvcl-costal_PGVCL-_JMN-77_PGVCL- 7 2 7" xfId="5299"/>
    <cellStyle name="_pgvcl-costal_pgvcl_JMN-77_PGVCL- 7 2 8" xfId="5300"/>
    <cellStyle name="_pgvcl-costal_PGVCL-_JMN-77_PGVCL- 7 2 8" xfId="5301"/>
    <cellStyle name="_pgvcl-costal_pgvcl_JMN-77_PGVCL- 7 2 9" xfId="5302"/>
    <cellStyle name="_pgvcl-costal_PGVCL-_JMN-77_PGVCL- 7 2 9" xfId="5303"/>
    <cellStyle name="_pgvcl-costal_pgvcl_JMN-77_PGVCL- 7 3" xfId="5304"/>
    <cellStyle name="_pgvcl-costal_PGVCL-_JMN-77_PGVCL- 7 3" xfId="5305"/>
    <cellStyle name="_pgvcl-costal_pgvcl_JMN-77_PGVCL- 7 3 10" xfId="5306"/>
    <cellStyle name="_pgvcl-costal_PGVCL-_JMN-77_PGVCL- 7 3 10" xfId="5307"/>
    <cellStyle name="_pgvcl-costal_pgvcl_JMN-77_PGVCL- 7 3 2" xfId="5308"/>
    <cellStyle name="_pgvcl-costal_PGVCL-_JMN-77_PGVCL- 7 3 2" xfId="5309"/>
    <cellStyle name="_pgvcl-costal_pgvcl_JMN-77_PGVCL- 7 3 3" xfId="5310"/>
    <cellStyle name="_pgvcl-costal_PGVCL-_JMN-77_PGVCL- 7 3 3" xfId="5311"/>
    <cellStyle name="_pgvcl-costal_pgvcl_JMN-77_PGVCL- 7 3 4" xfId="5312"/>
    <cellStyle name="_pgvcl-costal_PGVCL-_JMN-77_PGVCL- 7 3 4" xfId="5313"/>
    <cellStyle name="_pgvcl-costal_pgvcl_JMN-77_PGVCL- 7 3 5" xfId="5314"/>
    <cellStyle name="_pgvcl-costal_PGVCL-_JMN-77_PGVCL- 7 3 5" xfId="5315"/>
    <cellStyle name="_pgvcl-costal_pgvcl_JMN-77_PGVCL- 7 3 6" xfId="5316"/>
    <cellStyle name="_pgvcl-costal_PGVCL-_JMN-77_PGVCL- 7 3 6" xfId="5317"/>
    <cellStyle name="_pgvcl-costal_pgvcl_JMN-77_PGVCL- 7 3 7" xfId="5318"/>
    <cellStyle name="_pgvcl-costal_PGVCL-_JMN-77_PGVCL- 7 3 7" xfId="5319"/>
    <cellStyle name="_pgvcl-costal_pgvcl_JMN-77_PGVCL- 7 3 8" xfId="5320"/>
    <cellStyle name="_pgvcl-costal_PGVCL-_JMN-77_PGVCL- 7 3 8" xfId="5321"/>
    <cellStyle name="_pgvcl-costal_pgvcl_JMN-77_PGVCL- 7 3 9" xfId="5322"/>
    <cellStyle name="_pgvcl-costal_PGVCL-_JMN-77_PGVCL- 7 3 9" xfId="5323"/>
    <cellStyle name="_pgvcl-costal_pgvcl_JMN-77_PGVCL- 7 4" xfId="5324"/>
    <cellStyle name="_pgvcl-costal_PGVCL-_JMN-77_PGVCL- 7 4" xfId="5325"/>
    <cellStyle name="_pgvcl-costal_pgvcl_JMN-77_PGVCL- 7 4 10" xfId="5326"/>
    <cellStyle name="_pgvcl-costal_PGVCL-_JMN-77_PGVCL- 7 4 10" xfId="5327"/>
    <cellStyle name="_pgvcl-costal_pgvcl_JMN-77_PGVCL- 7 4 2" xfId="5328"/>
    <cellStyle name="_pgvcl-costal_PGVCL-_JMN-77_PGVCL- 7 4 2" xfId="5329"/>
    <cellStyle name="_pgvcl-costal_pgvcl_JMN-77_PGVCL- 7 4 3" xfId="5330"/>
    <cellStyle name="_pgvcl-costal_PGVCL-_JMN-77_PGVCL- 7 4 3" xfId="5331"/>
    <cellStyle name="_pgvcl-costal_pgvcl_JMN-77_PGVCL- 7 4 4" xfId="5332"/>
    <cellStyle name="_pgvcl-costal_PGVCL-_JMN-77_PGVCL- 7 4 4" xfId="5333"/>
    <cellStyle name="_pgvcl-costal_pgvcl_JMN-77_PGVCL- 7 4 5" xfId="5334"/>
    <cellStyle name="_pgvcl-costal_PGVCL-_JMN-77_PGVCL- 7 4 5" xfId="5335"/>
    <cellStyle name="_pgvcl-costal_pgvcl_JMN-77_PGVCL- 7 4 6" xfId="5336"/>
    <cellStyle name="_pgvcl-costal_PGVCL-_JMN-77_PGVCL- 7 4 6" xfId="5337"/>
    <cellStyle name="_pgvcl-costal_pgvcl_JMN-77_PGVCL- 7 4 7" xfId="5338"/>
    <cellStyle name="_pgvcl-costal_PGVCL-_JMN-77_PGVCL- 7 4 7" xfId="5339"/>
    <cellStyle name="_pgvcl-costal_pgvcl_JMN-77_PGVCL- 7 4 8" xfId="5340"/>
    <cellStyle name="_pgvcl-costal_PGVCL-_JMN-77_PGVCL- 7 4 8" xfId="5341"/>
    <cellStyle name="_pgvcl-costal_pgvcl_JMN-77_PGVCL- 7 4 9" xfId="5342"/>
    <cellStyle name="_pgvcl-costal_PGVCL-_JMN-77_PGVCL- 7 4 9" xfId="5343"/>
    <cellStyle name="_pgvcl-costal_pgvcl_JMN-77_PGVCL- 7 5" xfId="5344"/>
    <cellStyle name="_pgvcl-costal_PGVCL-_JMN-77_PGVCL- 7 5" xfId="5345"/>
    <cellStyle name="_pgvcl-costal_pgvcl_JMN-77_PGVCL- 7 5 10" xfId="5346"/>
    <cellStyle name="_pgvcl-costal_PGVCL-_JMN-77_PGVCL- 7 5 10" xfId="5347"/>
    <cellStyle name="_pgvcl-costal_pgvcl_JMN-77_PGVCL- 7 5 2" xfId="5348"/>
    <cellStyle name="_pgvcl-costal_PGVCL-_JMN-77_PGVCL- 7 5 2" xfId="5349"/>
    <cellStyle name="_pgvcl-costal_pgvcl_JMN-77_PGVCL- 7 5 3" xfId="5350"/>
    <cellStyle name="_pgvcl-costal_PGVCL-_JMN-77_PGVCL- 7 5 3" xfId="5351"/>
    <cellStyle name="_pgvcl-costal_pgvcl_JMN-77_PGVCL- 7 5 4" xfId="5352"/>
    <cellStyle name="_pgvcl-costal_PGVCL-_JMN-77_PGVCL- 7 5 4" xfId="5353"/>
    <cellStyle name="_pgvcl-costal_pgvcl_JMN-77_PGVCL- 7 5 5" xfId="5354"/>
    <cellStyle name="_pgvcl-costal_PGVCL-_JMN-77_PGVCL- 7 5 5" xfId="5355"/>
    <cellStyle name="_pgvcl-costal_pgvcl_JMN-77_PGVCL- 7 5 6" xfId="5356"/>
    <cellStyle name="_pgvcl-costal_PGVCL-_JMN-77_PGVCL- 7 5 6" xfId="5357"/>
    <cellStyle name="_pgvcl-costal_pgvcl_JMN-77_PGVCL- 7 5 7" xfId="5358"/>
    <cellStyle name="_pgvcl-costal_PGVCL-_JMN-77_PGVCL- 7 5 7" xfId="5359"/>
    <cellStyle name="_pgvcl-costal_pgvcl_JMN-77_PGVCL- 7 5 8" xfId="5360"/>
    <cellStyle name="_pgvcl-costal_PGVCL-_JMN-77_PGVCL- 7 5 8" xfId="5361"/>
    <cellStyle name="_pgvcl-costal_pgvcl_JMN-77_PGVCL- 7 5 9" xfId="5362"/>
    <cellStyle name="_pgvcl-costal_PGVCL-_JMN-77_PGVCL- 7 5 9" xfId="5363"/>
    <cellStyle name="_pgvcl-costal_pgvcl_JMN-77_PGVCL- 7 6" xfId="5364"/>
    <cellStyle name="_pgvcl-costal_PGVCL-_JMN-77_PGVCL- 7 6" xfId="5365"/>
    <cellStyle name="_pgvcl-costal_pgvcl_JMN-77_PGVCL- 7 6 10" xfId="5366"/>
    <cellStyle name="_pgvcl-costal_PGVCL-_JMN-77_PGVCL- 7 6 10" xfId="5367"/>
    <cellStyle name="_pgvcl-costal_pgvcl_JMN-77_PGVCL- 7 6 2" xfId="5368"/>
    <cellStyle name="_pgvcl-costal_PGVCL-_JMN-77_PGVCL- 7 6 2" xfId="5369"/>
    <cellStyle name="_pgvcl-costal_pgvcl_JMN-77_PGVCL- 7 6 3" xfId="5370"/>
    <cellStyle name="_pgvcl-costal_PGVCL-_JMN-77_PGVCL- 7 6 3" xfId="5371"/>
    <cellStyle name="_pgvcl-costal_pgvcl_JMN-77_PGVCL- 7 6 4" xfId="5372"/>
    <cellStyle name="_pgvcl-costal_PGVCL-_JMN-77_PGVCL- 7 6 4" xfId="5373"/>
    <cellStyle name="_pgvcl-costal_pgvcl_JMN-77_PGVCL- 7 6 5" xfId="5374"/>
    <cellStyle name="_pgvcl-costal_PGVCL-_JMN-77_PGVCL- 7 6 5" xfId="5375"/>
    <cellStyle name="_pgvcl-costal_pgvcl_JMN-77_PGVCL- 7 6 6" xfId="5376"/>
    <cellStyle name="_pgvcl-costal_PGVCL-_JMN-77_PGVCL- 7 6 6" xfId="5377"/>
    <cellStyle name="_pgvcl-costal_pgvcl_JMN-77_PGVCL- 7 6 7" xfId="5378"/>
    <cellStyle name="_pgvcl-costal_PGVCL-_JMN-77_PGVCL- 7 6 7" xfId="5379"/>
    <cellStyle name="_pgvcl-costal_pgvcl_JMN-77_PGVCL- 7 6 8" xfId="5380"/>
    <cellStyle name="_pgvcl-costal_PGVCL-_JMN-77_PGVCL- 7 6 8" xfId="5381"/>
    <cellStyle name="_pgvcl-costal_pgvcl_JMN-77_PGVCL- 7 6 9" xfId="5382"/>
    <cellStyle name="_pgvcl-costal_PGVCL-_JMN-77_PGVCL- 7 6 9" xfId="5383"/>
    <cellStyle name="_pgvcl-costal_pgvcl_JMN-77_PGVCL- 7 7" xfId="5384"/>
    <cellStyle name="_pgvcl-costal_PGVCL-_JMN-77_PGVCL- 7 7" xfId="5385"/>
    <cellStyle name="_pgvcl-costal_pgvcl_JMN-77_PGVCL- 7 7 10" xfId="5386"/>
    <cellStyle name="_pgvcl-costal_PGVCL-_JMN-77_PGVCL- 7 7 10" xfId="5387"/>
    <cellStyle name="_pgvcl-costal_pgvcl_JMN-77_PGVCL- 7 7 2" xfId="5388"/>
    <cellStyle name="_pgvcl-costal_PGVCL-_JMN-77_PGVCL- 7 7 2" xfId="5389"/>
    <cellStyle name="_pgvcl-costal_pgvcl_JMN-77_PGVCL- 7 7 3" xfId="5390"/>
    <cellStyle name="_pgvcl-costal_PGVCL-_JMN-77_PGVCL- 7 7 3" xfId="5391"/>
    <cellStyle name="_pgvcl-costal_pgvcl_JMN-77_PGVCL- 7 7 4" xfId="5392"/>
    <cellStyle name="_pgvcl-costal_PGVCL-_JMN-77_PGVCL- 7 7 4" xfId="5393"/>
    <cellStyle name="_pgvcl-costal_pgvcl_JMN-77_PGVCL- 7 7 5" xfId="5394"/>
    <cellStyle name="_pgvcl-costal_PGVCL-_JMN-77_PGVCL- 7 7 5" xfId="5395"/>
    <cellStyle name="_pgvcl-costal_pgvcl_JMN-77_PGVCL- 7 7 6" xfId="5396"/>
    <cellStyle name="_pgvcl-costal_PGVCL-_JMN-77_PGVCL- 7 7 6" xfId="5397"/>
    <cellStyle name="_pgvcl-costal_pgvcl_JMN-77_PGVCL- 7 7 7" xfId="5398"/>
    <cellStyle name="_pgvcl-costal_PGVCL-_JMN-77_PGVCL- 7 7 7" xfId="5399"/>
    <cellStyle name="_pgvcl-costal_pgvcl_JMN-77_PGVCL- 7 7 8" xfId="5400"/>
    <cellStyle name="_pgvcl-costal_PGVCL-_JMN-77_PGVCL- 7 7 8" xfId="5401"/>
    <cellStyle name="_pgvcl-costal_pgvcl_JMN-77_PGVCL- 7 7 9" xfId="5402"/>
    <cellStyle name="_pgvcl-costal_PGVCL-_JMN-77_PGVCL- 7 7 9" xfId="5403"/>
    <cellStyle name="_pgvcl-costal_pgvcl_JMN-77_PGVCL- 7 8" xfId="5404"/>
    <cellStyle name="_pgvcl-costal_PGVCL-_JMN-77_PGVCL- 7 8" xfId="5405"/>
    <cellStyle name="_pgvcl-costal_pgvcl_JMN-77_PGVCL- 9" xfId="5406"/>
    <cellStyle name="_pgvcl-costal_PGVCL-_JMN-77_PGVCL- 9" xfId="5407"/>
    <cellStyle name="_pgvcl-costal_pgvcl_JMN-77_PGVCL- 9 2" xfId="5408"/>
    <cellStyle name="_pgvcl-costal_PGVCL-_JMN-77_PGVCL- 9 2" xfId="5409"/>
    <cellStyle name="_pgvcl-costal_pgvcl_JMN-77_PGVCL- 9 2 10" xfId="5410"/>
    <cellStyle name="_pgvcl-costal_PGVCL-_JMN-77_PGVCL- 9 2 10" xfId="5411"/>
    <cellStyle name="_pgvcl-costal_pgvcl_JMN-77_PGVCL- 9 2 2" xfId="5412"/>
    <cellStyle name="_pgvcl-costal_PGVCL-_JMN-77_PGVCL- 9 2 2" xfId="5413"/>
    <cellStyle name="_pgvcl-costal_pgvcl_JMN-77_PGVCL- 9 2 3" xfId="5414"/>
    <cellStyle name="_pgvcl-costal_PGVCL-_JMN-77_PGVCL- 9 2 3" xfId="5415"/>
    <cellStyle name="_pgvcl-costal_pgvcl_JMN-77_PGVCL- 9 2 4" xfId="5416"/>
    <cellStyle name="_pgvcl-costal_PGVCL-_JMN-77_PGVCL- 9 2 4" xfId="5417"/>
    <cellStyle name="_pgvcl-costal_pgvcl_JMN-77_PGVCL- 9 2 5" xfId="5418"/>
    <cellStyle name="_pgvcl-costal_PGVCL-_JMN-77_PGVCL- 9 2 5" xfId="5419"/>
    <cellStyle name="_pgvcl-costal_pgvcl_JMN-77_PGVCL- 9 2 6" xfId="5420"/>
    <cellStyle name="_pgvcl-costal_PGVCL-_JMN-77_PGVCL- 9 2 6" xfId="5421"/>
    <cellStyle name="_pgvcl-costal_pgvcl_JMN-77_PGVCL- 9 2 7" xfId="5422"/>
    <cellStyle name="_pgvcl-costal_PGVCL-_JMN-77_PGVCL- 9 2 7" xfId="5423"/>
    <cellStyle name="_pgvcl-costal_pgvcl_JMN-77_PGVCL- 9 2 8" xfId="5424"/>
    <cellStyle name="_pgvcl-costal_PGVCL-_JMN-77_PGVCL- 9 2 8" xfId="5425"/>
    <cellStyle name="_pgvcl-costal_pgvcl_JMN-77_PGVCL- 9 2 9" xfId="5426"/>
    <cellStyle name="_pgvcl-costal_PGVCL-_JMN-77_PGVCL- 9 2 9" xfId="5427"/>
    <cellStyle name="_pgvcl-costal_pgvcl_JMN-77_PGVCL- 9 3" xfId="5428"/>
    <cellStyle name="_pgvcl-costal_PGVCL-_JMN-77_PGVCL- 9 3" xfId="5429"/>
    <cellStyle name="_pgvcl-costal_pgvcl_JMN-77_PGVCL- 9 3 10" xfId="5430"/>
    <cellStyle name="_pgvcl-costal_PGVCL-_JMN-77_PGVCL- 9 3 10" xfId="5431"/>
    <cellStyle name="_pgvcl-costal_pgvcl_JMN-77_PGVCL- 9 3 2" xfId="5432"/>
    <cellStyle name="_pgvcl-costal_PGVCL-_JMN-77_PGVCL- 9 3 2" xfId="5433"/>
    <cellStyle name="_pgvcl-costal_pgvcl_JMN-77_PGVCL- 9 3 3" xfId="5434"/>
    <cellStyle name="_pgvcl-costal_PGVCL-_JMN-77_PGVCL- 9 3 3" xfId="5435"/>
    <cellStyle name="_pgvcl-costal_pgvcl_JMN-77_PGVCL- 9 3 4" xfId="5436"/>
    <cellStyle name="_pgvcl-costal_PGVCL-_JMN-77_PGVCL- 9 3 4" xfId="5437"/>
    <cellStyle name="_pgvcl-costal_pgvcl_JMN-77_PGVCL- 9 3 5" xfId="5438"/>
    <cellStyle name="_pgvcl-costal_PGVCL-_JMN-77_PGVCL- 9 3 5" xfId="5439"/>
    <cellStyle name="_pgvcl-costal_pgvcl_JMN-77_PGVCL- 9 3 6" xfId="5440"/>
    <cellStyle name="_pgvcl-costal_PGVCL-_JMN-77_PGVCL- 9 3 6" xfId="5441"/>
    <cellStyle name="_pgvcl-costal_pgvcl_JMN-77_PGVCL- 9 3 7" xfId="5442"/>
    <cellStyle name="_pgvcl-costal_PGVCL-_JMN-77_PGVCL- 9 3 7" xfId="5443"/>
    <cellStyle name="_pgvcl-costal_pgvcl_JMN-77_PGVCL- 9 3 8" xfId="5444"/>
    <cellStyle name="_pgvcl-costal_PGVCL-_JMN-77_PGVCL- 9 3 8" xfId="5445"/>
    <cellStyle name="_pgvcl-costal_pgvcl_JMN-77_PGVCL- 9 3 9" xfId="5446"/>
    <cellStyle name="_pgvcl-costal_PGVCL-_JMN-77_PGVCL- 9 3 9" xfId="5447"/>
    <cellStyle name="_pgvcl-costal_pgvcl_JMN-77_PGVCL- 9 4" xfId="5448"/>
    <cellStyle name="_pgvcl-costal_PGVCL-_JMN-77_PGVCL- 9 4" xfId="5449"/>
    <cellStyle name="_pgvcl-costal_pgvcl_JMN-77_PGVCL- 9 4 10" xfId="5450"/>
    <cellStyle name="_pgvcl-costal_PGVCL-_JMN-77_PGVCL- 9 4 10" xfId="5451"/>
    <cellStyle name="_pgvcl-costal_pgvcl_JMN-77_PGVCL- 9 4 2" xfId="5452"/>
    <cellStyle name="_pgvcl-costal_PGVCL-_JMN-77_PGVCL- 9 4 2" xfId="5453"/>
    <cellStyle name="_pgvcl-costal_pgvcl_JMN-77_PGVCL- 9 4 3" xfId="5454"/>
    <cellStyle name="_pgvcl-costal_PGVCL-_JMN-77_PGVCL- 9 4 3" xfId="5455"/>
    <cellStyle name="_pgvcl-costal_pgvcl_JMN-77_PGVCL- 9 4 4" xfId="5456"/>
    <cellStyle name="_pgvcl-costal_PGVCL-_JMN-77_PGVCL- 9 4 4" xfId="5457"/>
    <cellStyle name="_pgvcl-costal_pgvcl_JMN-77_PGVCL- 9 4 5" xfId="5458"/>
    <cellStyle name="_pgvcl-costal_PGVCL-_JMN-77_PGVCL- 9 4 5" xfId="5459"/>
    <cellStyle name="_pgvcl-costal_pgvcl_JMN-77_PGVCL- 9 4 6" xfId="5460"/>
    <cellStyle name="_pgvcl-costal_PGVCL-_JMN-77_PGVCL- 9 4 6" xfId="5461"/>
    <cellStyle name="_pgvcl-costal_pgvcl_JMN-77_PGVCL- 9 4 7" xfId="5462"/>
    <cellStyle name="_pgvcl-costal_PGVCL-_JMN-77_PGVCL- 9 4 7" xfId="5463"/>
    <cellStyle name="_pgvcl-costal_pgvcl_JMN-77_PGVCL- 9 4 8" xfId="5464"/>
    <cellStyle name="_pgvcl-costal_PGVCL-_JMN-77_PGVCL- 9 4 8" xfId="5465"/>
    <cellStyle name="_pgvcl-costal_pgvcl_JMN-77_PGVCL- 9 4 9" xfId="5466"/>
    <cellStyle name="_pgvcl-costal_PGVCL-_JMN-77_PGVCL- 9 4 9" xfId="5467"/>
    <cellStyle name="_pgvcl-costal_pgvcl_JMN-77_PGVCL- 9 5" xfId="5468"/>
    <cellStyle name="_pgvcl-costal_PGVCL-_JMN-77_PGVCL- 9 5" xfId="5469"/>
    <cellStyle name="_pgvcl-costal_pgvcl_JMN-77_PGVCL- 9 5 10" xfId="5470"/>
    <cellStyle name="_pgvcl-costal_PGVCL-_JMN-77_PGVCL- 9 5 10" xfId="5471"/>
    <cellStyle name="_pgvcl-costal_pgvcl_JMN-77_PGVCL- 9 5 2" xfId="5472"/>
    <cellStyle name="_pgvcl-costal_PGVCL-_JMN-77_PGVCL- 9 5 2" xfId="5473"/>
    <cellStyle name="_pgvcl-costal_pgvcl_JMN-77_PGVCL- 9 5 3" xfId="5474"/>
    <cellStyle name="_pgvcl-costal_PGVCL-_JMN-77_PGVCL- 9 5 3" xfId="5475"/>
    <cellStyle name="_pgvcl-costal_pgvcl_JMN-77_PGVCL- 9 5 4" xfId="5476"/>
    <cellStyle name="_pgvcl-costal_PGVCL-_JMN-77_PGVCL- 9 5 4" xfId="5477"/>
    <cellStyle name="_pgvcl-costal_pgvcl_JMN-77_PGVCL- 9 5 5" xfId="5478"/>
    <cellStyle name="_pgvcl-costal_PGVCL-_JMN-77_PGVCL- 9 5 5" xfId="5479"/>
    <cellStyle name="_pgvcl-costal_pgvcl_JMN-77_PGVCL- 9 5 6" xfId="5480"/>
    <cellStyle name="_pgvcl-costal_PGVCL-_JMN-77_PGVCL- 9 5 6" xfId="5481"/>
    <cellStyle name="_pgvcl-costal_pgvcl_JMN-77_PGVCL- 9 5 7" xfId="5482"/>
    <cellStyle name="_pgvcl-costal_PGVCL-_JMN-77_PGVCL- 9 5 7" xfId="5483"/>
    <cellStyle name="_pgvcl-costal_pgvcl_JMN-77_PGVCL- 9 5 8" xfId="5484"/>
    <cellStyle name="_pgvcl-costal_PGVCL-_JMN-77_PGVCL- 9 5 8" xfId="5485"/>
    <cellStyle name="_pgvcl-costal_pgvcl_JMN-77_PGVCL- 9 5 9" xfId="5486"/>
    <cellStyle name="_pgvcl-costal_PGVCL-_JMN-77_PGVCL- 9 5 9" xfId="5487"/>
    <cellStyle name="_pgvcl-costal_pgvcl_JMN-77_PGVCL- 9 6" xfId="5488"/>
    <cellStyle name="_pgvcl-costal_PGVCL-_JMN-77_PGVCL- 9 6" xfId="5489"/>
    <cellStyle name="_pgvcl-costal_pgvcl_JMN-77_PGVCL- 9 6 10" xfId="5490"/>
    <cellStyle name="_pgvcl-costal_PGVCL-_JMN-77_PGVCL- 9 6 10" xfId="5491"/>
    <cellStyle name="_pgvcl-costal_pgvcl_JMN-77_PGVCL- 9 6 2" xfId="5492"/>
    <cellStyle name="_pgvcl-costal_PGVCL-_JMN-77_PGVCL- 9 6 2" xfId="5493"/>
    <cellStyle name="_pgvcl-costal_pgvcl_JMN-77_PGVCL- 9 6 3" xfId="5494"/>
    <cellStyle name="_pgvcl-costal_PGVCL-_JMN-77_PGVCL- 9 6 3" xfId="5495"/>
    <cellStyle name="_pgvcl-costal_pgvcl_JMN-77_PGVCL- 9 6 4" xfId="5496"/>
    <cellStyle name="_pgvcl-costal_PGVCL-_JMN-77_PGVCL- 9 6 4" xfId="5497"/>
    <cellStyle name="_pgvcl-costal_pgvcl_JMN-77_PGVCL- 9 6 5" xfId="5498"/>
    <cellStyle name="_pgvcl-costal_PGVCL-_JMN-77_PGVCL- 9 6 5" xfId="5499"/>
    <cellStyle name="_pgvcl-costal_pgvcl_JMN-77_PGVCL- 9 6 6" xfId="5500"/>
    <cellStyle name="_pgvcl-costal_PGVCL-_JMN-77_PGVCL- 9 6 6" xfId="5501"/>
    <cellStyle name="_pgvcl-costal_pgvcl_JMN-77_PGVCL- 9 6 7" xfId="5502"/>
    <cellStyle name="_pgvcl-costal_PGVCL-_JMN-77_PGVCL- 9 6 7" xfId="5503"/>
    <cellStyle name="_pgvcl-costal_pgvcl_JMN-77_PGVCL- 9 6 8" xfId="5504"/>
    <cellStyle name="_pgvcl-costal_PGVCL-_JMN-77_PGVCL- 9 6 8" xfId="5505"/>
    <cellStyle name="_pgvcl-costal_pgvcl_JMN-77_PGVCL- 9 6 9" xfId="5506"/>
    <cellStyle name="_pgvcl-costal_PGVCL-_JMN-77_PGVCL- 9 6 9" xfId="5507"/>
    <cellStyle name="_pgvcl-costal_pgvcl_JMN-77_PGVCL- 9 7" xfId="5508"/>
    <cellStyle name="_pgvcl-costal_PGVCL-_JMN-77_PGVCL- 9 7" xfId="5509"/>
    <cellStyle name="_pgvcl-costal_pgvcl_JMN-77_PGVCL- 9 7 10" xfId="5510"/>
    <cellStyle name="_pgvcl-costal_PGVCL-_JMN-77_PGVCL- 9 7 10" xfId="5511"/>
    <cellStyle name="_pgvcl-costal_pgvcl_JMN-77_PGVCL- 9 7 2" xfId="5512"/>
    <cellStyle name="_pgvcl-costal_PGVCL-_JMN-77_PGVCL- 9 7 2" xfId="5513"/>
    <cellStyle name="_pgvcl-costal_pgvcl_JMN-77_PGVCL- 9 7 3" xfId="5514"/>
    <cellStyle name="_pgvcl-costal_PGVCL-_JMN-77_PGVCL- 9 7 3" xfId="5515"/>
    <cellStyle name="_pgvcl-costal_pgvcl_JMN-77_PGVCL- 9 7 4" xfId="5516"/>
    <cellStyle name="_pgvcl-costal_PGVCL-_JMN-77_PGVCL- 9 7 4" xfId="5517"/>
    <cellStyle name="_pgvcl-costal_pgvcl_JMN-77_PGVCL- 9 7 5" xfId="5518"/>
    <cellStyle name="_pgvcl-costal_PGVCL-_JMN-77_PGVCL- 9 7 5" xfId="5519"/>
    <cellStyle name="_pgvcl-costal_pgvcl_JMN-77_PGVCL- 9 7 6" xfId="5520"/>
    <cellStyle name="_pgvcl-costal_PGVCL-_JMN-77_PGVCL- 9 7 6" xfId="5521"/>
    <cellStyle name="_pgvcl-costal_pgvcl_JMN-77_PGVCL- 9 7 7" xfId="5522"/>
    <cellStyle name="_pgvcl-costal_PGVCL-_JMN-77_PGVCL- 9 7 7" xfId="5523"/>
    <cellStyle name="_pgvcl-costal_pgvcl_JMN-77_PGVCL- 9 7 8" xfId="5524"/>
    <cellStyle name="_pgvcl-costal_PGVCL-_JMN-77_PGVCL- 9 7 8" xfId="5525"/>
    <cellStyle name="_pgvcl-costal_pgvcl_JMN-77_PGVCL- 9 7 9" xfId="5526"/>
    <cellStyle name="_pgvcl-costal_PGVCL-_JMN-77_PGVCL- 9 7 9" xfId="5527"/>
    <cellStyle name="_pgvcl-costal_pgvcl_JMN-77_PGVCL- 9 8" xfId="5528"/>
    <cellStyle name="_pgvcl-costal_PGVCL-_JMN-77_PGVCL- 9 8" xfId="5529"/>
    <cellStyle name="_pgvcl-costal_pgvcl_JMN-77_PGVCL- 9 Aug. 11" xfId="5530"/>
    <cellStyle name="_pgvcl-costal_PGVCL-_JMN-77_PGVCL- 9 Aug. 11" xfId="5531"/>
    <cellStyle name="_pgvcl-costal_pgvcl_JMN-77_PGVCL- 9 Aug. 11 2" xfId="5532"/>
    <cellStyle name="_pgvcl-costal_PGVCL-_JMN-77_PGVCL- 9 Aug. 11 2" xfId="5533"/>
    <cellStyle name="_pgvcl-costal_pgvcl_JMN-77_PGVCL- 9 Aug. 11 2 10" xfId="5534"/>
    <cellStyle name="_pgvcl-costal_PGVCL-_JMN-77_PGVCL- 9 Aug. 11 2 10" xfId="5535"/>
    <cellStyle name="_pgvcl-costal_pgvcl_JMN-77_PGVCL- 9 Aug. 11 2 2" xfId="5536"/>
    <cellStyle name="_pgvcl-costal_PGVCL-_JMN-77_PGVCL- 9 Aug. 11 2 2" xfId="5537"/>
    <cellStyle name="_pgvcl-costal_pgvcl_JMN-77_PGVCL- 9 Aug. 11 2 3" xfId="5538"/>
    <cellStyle name="_pgvcl-costal_PGVCL-_JMN-77_PGVCL- 9 Aug. 11 2 3" xfId="5539"/>
    <cellStyle name="_pgvcl-costal_pgvcl_JMN-77_PGVCL- 9 Aug. 11 2 4" xfId="5540"/>
    <cellStyle name="_pgvcl-costal_PGVCL-_JMN-77_PGVCL- 9 Aug. 11 2 4" xfId="5541"/>
    <cellStyle name="_pgvcl-costal_pgvcl_JMN-77_PGVCL- 9 Aug. 11 2 5" xfId="5542"/>
    <cellStyle name="_pgvcl-costal_PGVCL-_JMN-77_PGVCL- 9 Aug. 11 2 5" xfId="5543"/>
    <cellStyle name="_pgvcl-costal_pgvcl_JMN-77_PGVCL- 9 Aug. 11 2 6" xfId="5544"/>
    <cellStyle name="_pgvcl-costal_PGVCL-_JMN-77_PGVCL- 9 Aug. 11 2 6" xfId="5545"/>
    <cellStyle name="_pgvcl-costal_pgvcl_JMN-77_PGVCL- 9 Aug. 11 2 7" xfId="5546"/>
    <cellStyle name="_pgvcl-costal_PGVCL-_JMN-77_PGVCL- 9 Aug. 11 2 7" xfId="5547"/>
    <cellStyle name="_pgvcl-costal_pgvcl_JMN-77_PGVCL- 9 Aug. 11 2 8" xfId="5548"/>
    <cellStyle name="_pgvcl-costal_PGVCL-_JMN-77_PGVCL- 9 Aug. 11 2 8" xfId="5549"/>
    <cellStyle name="_pgvcl-costal_pgvcl_JMN-77_PGVCL- 9 Aug. 11 2 9" xfId="5550"/>
    <cellStyle name="_pgvcl-costal_PGVCL-_JMN-77_PGVCL- 9 Aug. 11 2 9" xfId="5551"/>
    <cellStyle name="_pgvcl-costal_pgvcl_JMN-77_PGVCL- 9 Aug. 11 3" xfId="5552"/>
    <cellStyle name="_pgvcl-costal_PGVCL-_JMN-77_PGVCL- 9 Aug. 11 3" xfId="5553"/>
    <cellStyle name="_pgvcl-costal_pgvcl_JMN-77_PGVCL- 9 Aug. 11 3 10" xfId="5554"/>
    <cellStyle name="_pgvcl-costal_PGVCL-_JMN-77_PGVCL- 9 Aug. 11 3 10" xfId="5555"/>
    <cellStyle name="_pgvcl-costal_pgvcl_JMN-77_PGVCL- 9 Aug. 11 3 2" xfId="5556"/>
    <cellStyle name="_pgvcl-costal_PGVCL-_JMN-77_PGVCL- 9 Aug. 11 3 2" xfId="5557"/>
    <cellStyle name="_pgvcl-costal_pgvcl_JMN-77_PGVCL- 9 Aug. 11 3 3" xfId="5558"/>
    <cellStyle name="_pgvcl-costal_PGVCL-_JMN-77_PGVCL- 9 Aug. 11 3 3" xfId="5559"/>
    <cellStyle name="_pgvcl-costal_pgvcl_JMN-77_PGVCL- 9 Aug. 11 3 4" xfId="5560"/>
    <cellStyle name="_pgvcl-costal_PGVCL-_JMN-77_PGVCL- 9 Aug. 11 3 4" xfId="5561"/>
    <cellStyle name="_pgvcl-costal_pgvcl_JMN-77_PGVCL- 9 Aug. 11 3 5" xfId="5562"/>
    <cellStyle name="_pgvcl-costal_PGVCL-_JMN-77_PGVCL- 9 Aug. 11 3 5" xfId="5563"/>
    <cellStyle name="_pgvcl-costal_pgvcl_JMN-77_PGVCL- 9 Aug. 11 3 6" xfId="5564"/>
    <cellStyle name="_pgvcl-costal_PGVCL-_JMN-77_PGVCL- 9 Aug. 11 3 6" xfId="5565"/>
    <cellStyle name="_pgvcl-costal_pgvcl_JMN-77_PGVCL- 9 Aug. 11 3 7" xfId="5566"/>
    <cellStyle name="_pgvcl-costal_PGVCL-_JMN-77_PGVCL- 9 Aug. 11 3 7" xfId="5567"/>
    <cellStyle name="_pgvcl-costal_pgvcl_JMN-77_PGVCL- 9 Aug. 11 3 8" xfId="5568"/>
    <cellStyle name="_pgvcl-costal_PGVCL-_JMN-77_PGVCL- 9 Aug. 11 3 8" xfId="5569"/>
    <cellStyle name="_pgvcl-costal_pgvcl_JMN-77_PGVCL- 9 Aug. 11 3 9" xfId="5570"/>
    <cellStyle name="_pgvcl-costal_PGVCL-_JMN-77_PGVCL- 9 Aug. 11 3 9" xfId="5571"/>
    <cellStyle name="_pgvcl-costal_pgvcl_JMN-77_PGVCL- 9 Aug. 11 4" xfId="5572"/>
    <cellStyle name="_pgvcl-costal_PGVCL-_JMN-77_PGVCL- 9 Aug. 11 4" xfId="5573"/>
    <cellStyle name="_pgvcl-costal_pgvcl_JMN-77_PGVCL- 9 Aug. 11 4 10" xfId="5574"/>
    <cellStyle name="_pgvcl-costal_PGVCL-_JMN-77_PGVCL- 9 Aug. 11 4 10" xfId="5575"/>
    <cellStyle name="_pgvcl-costal_pgvcl_JMN-77_PGVCL- 9 Aug. 11 4 2" xfId="5576"/>
    <cellStyle name="_pgvcl-costal_PGVCL-_JMN-77_PGVCL- 9 Aug. 11 4 2" xfId="5577"/>
    <cellStyle name="_pgvcl-costal_pgvcl_JMN-77_PGVCL- 9 Aug. 11 4 3" xfId="5578"/>
    <cellStyle name="_pgvcl-costal_PGVCL-_JMN-77_PGVCL- 9 Aug. 11 4 3" xfId="5579"/>
    <cellStyle name="_pgvcl-costal_pgvcl_JMN-77_PGVCL- 9 Aug. 11 4 4" xfId="5580"/>
    <cellStyle name="_pgvcl-costal_PGVCL-_JMN-77_PGVCL- 9 Aug. 11 4 4" xfId="5581"/>
    <cellStyle name="_pgvcl-costal_pgvcl_JMN-77_PGVCL- 9 Aug. 11 4 5" xfId="5582"/>
    <cellStyle name="_pgvcl-costal_PGVCL-_JMN-77_PGVCL- 9 Aug. 11 4 5" xfId="5583"/>
    <cellStyle name="_pgvcl-costal_pgvcl_JMN-77_PGVCL- 9 Aug. 11 4 6" xfId="5584"/>
    <cellStyle name="_pgvcl-costal_PGVCL-_JMN-77_PGVCL- 9 Aug. 11 4 6" xfId="5585"/>
    <cellStyle name="_pgvcl-costal_pgvcl_JMN-77_PGVCL- 9 Aug. 11 4 7" xfId="5586"/>
    <cellStyle name="_pgvcl-costal_PGVCL-_JMN-77_PGVCL- 9 Aug. 11 4 7" xfId="5587"/>
    <cellStyle name="_pgvcl-costal_pgvcl_JMN-77_PGVCL- 9 Aug. 11 4 8" xfId="5588"/>
    <cellStyle name="_pgvcl-costal_PGVCL-_JMN-77_PGVCL- 9 Aug. 11 4 8" xfId="5589"/>
    <cellStyle name="_pgvcl-costal_pgvcl_JMN-77_PGVCL- 9 Aug. 11 4 9" xfId="5590"/>
    <cellStyle name="_pgvcl-costal_PGVCL-_JMN-77_PGVCL- 9 Aug. 11 4 9" xfId="5591"/>
    <cellStyle name="_pgvcl-costal_pgvcl_JMN-77_PGVCL- 9 Aug. 11 5" xfId="5592"/>
    <cellStyle name="_pgvcl-costal_PGVCL-_JMN-77_PGVCL- 9 Aug. 11 5" xfId="5593"/>
    <cellStyle name="_pgvcl-costal_pgvcl_JMN-77_PGVCL- 9 Aug. 11 5 10" xfId="5594"/>
    <cellStyle name="_pgvcl-costal_PGVCL-_JMN-77_PGVCL- 9 Aug. 11 5 10" xfId="5595"/>
    <cellStyle name="_pgvcl-costal_pgvcl_JMN-77_PGVCL- 9 Aug. 11 5 2" xfId="5596"/>
    <cellStyle name="_pgvcl-costal_PGVCL-_JMN-77_PGVCL- 9 Aug. 11 5 2" xfId="5597"/>
    <cellStyle name="_pgvcl-costal_pgvcl_JMN-77_PGVCL- 9 Aug. 11 5 3" xfId="5598"/>
    <cellStyle name="_pgvcl-costal_PGVCL-_JMN-77_PGVCL- 9 Aug. 11 5 3" xfId="5599"/>
    <cellStyle name="_pgvcl-costal_pgvcl_JMN-77_PGVCL- 9 Aug. 11 5 4" xfId="5600"/>
    <cellStyle name="_pgvcl-costal_PGVCL-_JMN-77_PGVCL- 9 Aug. 11 5 4" xfId="5601"/>
    <cellStyle name="_pgvcl-costal_pgvcl_JMN-77_PGVCL- 9 Aug. 11 5 5" xfId="5602"/>
    <cellStyle name="_pgvcl-costal_PGVCL-_JMN-77_PGVCL- 9 Aug. 11 5 5" xfId="5603"/>
    <cellStyle name="_pgvcl-costal_pgvcl_JMN-77_PGVCL- 9 Aug. 11 5 6" xfId="5604"/>
    <cellStyle name="_pgvcl-costal_PGVCL-_JMN-77_PGVCL- 9 Aug. 11 5 6" xfId="5605"/>
    <cellStyle name="_pgvcl-costal_pgvcl_JMN-77_PGVCL- 9 Aug. 11 5 7" xfId="5606"/>
    <cellStyle name="_pgvcl-costal_PGVCL-_JMN-77_PGVCL- 9 Aug. 11 5 7" xfId="5607"/>
    <cellStyle name="_pgvcl-costal_pgvcl_JMN-77_PGVCL- 9 Aug. 11 5 8" xfId="5608"/>
    <cellStyle name="_pgvcl-costal_PGVCL-_JMN-77_PGVCL- 9 Aug. 11 5 8" xfId="5609"/>
    <cellStyle name="_pgvcl-costal_pgvcl_JMN-77_PGVCL- 9 Aug. 11 5 9" xfId="5610"/>
    <cellStyle name="_pgvcl-costal_PGVCL-_JMN-77_PGVCL- 9 Aug. 11 5 9" xfId="5611"/>
    <cellStyle name="_pgvcl-costal_pgvcl_JMN-77_PGVCL- 9 Aug. 11 6" xfId="5612"/>
    <cellStyle name="_pgvcl-costal_PGVCL-_JMN-77_PGVCL- 9 Aug. 11 6" xfId="5613"/>
    <cellStyle name="_pgvcl-costal_pgvcl_JMN-77_PGVCL- 9 Aug. 11 6 10" xfId="5614"/>
    <cellStyle name="_pgvcl-costal_PGVCL-_JMN-77_PGVCL- 9 Aug. 11 6 10" xfId="5615"/>
    <cellStyle name="_pgvcl-costal_pgvcl_JMN-77_PGVCL- 9 Aug. 11 6 2" xfId="5616"/>
    <cellStyle name="_pgvcl-costal_PGVCL-_JMN-77_PGVCL- 9 Aug. 11 6 2" xfId="5617"/>
    <cellStyle name="_pgvcl-costal_pgvcl_JMN-77_PGVCL- 9 Aug. 11 6 3" xfId="5618"/>
    <cellStyle name="_pgvcl-costal_PGVCL-_JMN-77_PGVCL- 9 Aug. 11 6 3" xfId="5619"/>
    <cellStyle name="_pgvcl-costal_pgvcl_JMN-77_PGVCL- 9 Aug. 11 6 4" xfId="5620"/>
    <cellStyle name="_pgvcl-costal_PGVCL-_JMN-77_PGVCL- 9 Aug. 11 6 4" xfId="5621"/>
    <cellStyle name="_pgvcl-costal_pgvcl_JMN-77_PGVCL- 9 Aug. 11 6 5" xfId="5622"/>
    <cellStyle name="_pgvcl-costal_PGVCL-_JMN-77_PGVCL- 9 Aug. 11 6 5" xfId="5623"/>
    <cellStyle name="_pgvcl-costal_pgvcl_JMN-77_PGVCL- 9 Aug. 11 6 6" xfId="5624"/>
    <cellStyle name="_pgvcl-costal_PGVCL-_JMN-77_PGVCL- 9 Aug. 11 6 6" xfId="5625"/>
    <cellStyle name="_pgvcl-costal_pgvcl_JMN-77_PGVCL- 9 Aug. 11 6 7" xfId="5626"/>
    <cellStyle name="_pgvcl-costal_PGVCL-_JMN-77_PGVCL- 9 Aug. 11 6 7" xfId="5627"/>
    <cellStyle name="_pgvcl-costal_pgvcl_JMN-77_PGVCL- 9 Aug. 11 6 8" xfId="5628"/>
    <cellStyle name="_pgvcl-costal_PGVCL-_JMN-77_PGVCL- 9 Aug. 11 6 8" xfId="5629"/>
    <cellStyle name="_pgvcl-costal_pgvcl_JMN-77_PGVCL- 9 Aug. 11 6 9" xfId="5630"/>
    <cellStyle name="_pgvcl-costal_PGVCL-_JMN-77_PGVCL- 9 Aug. 11 6 9" xfId="5631"/>
    <cellStyle name="_pgvcl-costal_pgvcl_JMN-77_PGVCL- 9 Aug. 11 7" xfId="5632"/>
    <cellStyle name="_pgvcl-costal_PGVCL-_JMN-77_PGVCL- 9 Aug. 11 7" xfId="5633"/>
    <cellStyle name="_pgvcl-costal_pgvcl_JMN-77_PGVCL- 9 Aug. 11 7 10" xfId="5634"/>
    <cellStyle name="_pgvcl-costal_PGVCL-_JMN-77_PGVCL- 9 Aug. 11 7 10" xfId="5635"/>
    <cellStyle name="_pgvcl-costal_pgvcl_JMN-77_PGVCL- 9 Aug. 11 7 2" xfId="5636"/>
    <cellStyle name="_pgvcl-costal_PGVCL-_JMN-77_PGVCL- 9 Aug. 11 7 2" xfId="5637"/>
    <cellStyle name="_pgvcl-costal_pgvcl_JMN-77_PGVCL- 9 Aug. 11 7 3" xfId="5638"/>
    <cellStyle name="_pgvcl-costal_PGVCL-_JMN-77_PGVCL- 9 Aug. 11 7 3" xfId="5639"/>
    <cellStyle name="_pgvcl-costal_pgvcl_JMN-77_PGVCL- 9 Aug. 11 7 4" xfId="5640"/>
    <cellStyle name="_pgvcl-costal_PGVCL-_JMN-77_PGVCL- 9 Aug. 11 7 4" xfId="5641"/>
    <cellStyle name="_pgvcl-costal_pgvcl_JMN-77_PGVCL- 9 Aug. 11 7 5" xfId="5642"/>
    <cellStyle name="_pgvcl-costal_PGVCL-_JMN-77_PGVCL- 9 Aug. 11 7 5" xfId="5643"/>
    <cellStyle name="_pgvcl-costal_pgvcl_JMN-77_PGVCL- 9 Aug. 11 7 6" xfId="5644"/>
    <cellStyle name="_pgvcl-costal_PGVCL-_JMN-77_PGVCL- 9 Aug. 11 7 6" xfId="5645"/>
    <cellStyle name="_pgvcl-costal_pgvcl_JMN-77_PGVCL- 9 Aug. 11 7 7" xfId="5646"/>
    <cellStyle name="_pgvcl-costal_PGVCL-_JMN-77_PGVCL- 9 Aug. 11 7 7" xfId="5647"/>
    <cellStyle name="_pgvcl-costal_pgvcl_JMN-77_PGVCL- 9 Aug. 11 7 8" xfId="5648"/>
    <cellStyle name="_pgvcl-costal_PGVCL-_JMN-77_PGVCL- 9 Aug. 11 7 8" xfId="5649"/>
    <cellStyle name="_pgvcl-costal_pgvcl_JMN-77_PGVCL- 9 Aug. 11 7 9" xfId="5650"/>
    <cellStyle name="_pgvcl-costal_PGVCL-_JMN-77_PGVCL- 9 Aug. 11 7 9" xfId="5651"/>
    <cellStyle name="_pgvcl-costal_pgvcl_JMN-77_PGVCL- 9 Aug. 11 8" xfId="5652"/>
    <cellStyle name="_pgvcl-costal_PGVCL-_JMN-77_PGVCL- 9 Aug. 11 8" xfId="5653"/>
    <cellStyle name="_pgvcl-costal_pgvcl_JMN-77_PGVCL- 9 Jun. 11" xfId="5654"/>
    <cellStyle name="_pgvcl-costal_PGVCL-_JMN-77_PGVCL- 9 Jun. 11" xfId="5655"/>
    <cellStyle name="_pgvcl-costal_pgvcl_JMN-77_PGVCL- 9 Jun. 11 2" xfId="5656"/>
    <cellStyle name="_pgvcl-costal_PGVCL-_JMN-77_PGVCL- 9 Jun. 11 2" xfId="5657"/>
    <cellStyle name="_pgvcl-costal_pgvcl_JMN-77_PGVCL- 9 Jun. 11 2 10" xfId="5658"/>
    <cellStyle name="_pgvcl-costal_PGVCL-_JMN-77_PGVCL- 9 Jun. 11 2 10" xfId="5659"/>
    <cellStyle name="_pgvcl-costal_pgvcl_JMN-77_PGVCL- 9 Jun. 11 2 2" xfId="5660"/>
    <cellStyle name="_pgvcl-costal_PGVCL-_JMN-77_PGVCL- 9 Jun. 11 2 2" xfId="5661"/>
    <cellStyle name="_pgvcl-costal_pgvcl_JMN-77_PGVCL- 9 Jun. 11 2 3" xfId="5662"/>
    <cellStyle name="_pgvcl-costal_PGVCL-_JMN-77_PGVCL- 9 Jun. 11 2 3" xfId="5663"/>
    <cellStyle name="_pgvcl-costal_pgvcl_JMN-77_PGVCL- 9 Jun. 11 2 4" xfId="5664"/>
    <cellStyle name="_pgvcl-costal_PGVCL-_JMN-77_PGVCL- 9 Jun. 11 2 4" xfId="5665"/>
    <cellStyle name="_pgvcl-costal_pgvcl_JMN-77_PGVCL- 9 Jun. 11 2 5" xfId="5666"/>
    <cellStyle name="_pgvcl-costal_PGVCL-_JMN-77_PGVCL- 9 Jun. 11 2 5" xfId="5667"/>
    <cellStyle name="_pgvcl-costal_pgvcl_JMN-77_PGVCL- 9 Jun. 11 2 6" xfId="5668"/>
    <cellStyle name="_pgvcl-costal_PGVCL-_JMN-77_PGVCL- 9 Jun. 11 2 6" xfId="5669"/>
    <cellStyle name="_pgvcl-costal_pgvcl_JMN-77_PGVCL- 9 Jun. 11 2 7" xfId="5670"/>
    <cellStyle name="_pgvcl-costal_PGVCL-_JMN-77_PGVCL- 9 Jun. 11 2 7" xfId="5671"/>
    <cellStyle name="_pgvcl-costal_pgvcl_JMN-77_PGVCL- 9 Jun. 11 2 8" xfId="5672"/>
    <cellStyle name="_pgvcl-costal_PGVCL-_JMN-77_PGVCL- 9 Jun. 11 2 8" xfId="5673"/>
    <cellStyle name="_pgvcl-costal_pgvcl_JMN-77_PGVCL- 9 Jun. 11 2 9" xfId="5674"/>
    <cellStyle name="_pgvcl-costal_PGVCL-_JMN-77_PGVCL- 9 Jun. 11 2 9" xfId="5675"/>
    <cellStyle name="_pgvcl-costal_pgvcl_JMN-77_PGVCL- 9 Jun. 11 3" xfId="5676"/>
    <cellStyle name="_pgvcl-costal_PGVCL-_JMN-77_PGVCL- 9 Jun. 11 3" xfId="5677"/>
    <cellStyle name="_pgvcl-costal_pgvcl_JMN-77_PGVCL- 9 Jun. 11 3 10" xfId="5678"/>
    <cellStyle name="_pgvcl-costal_PGVCL-_JMN-77_PGVCL- 9 Jun. 11 3 10" xfId="5679"/>
    <cellStyle name="_pgvcl-costal_pgvcl_JMN-77_PGVCL- 9 Jun. 11 3 2" xfId="5680"/>
    <cellStyle name="_pgvcl-costal_PGVCL-_JMN-77_PGVCL- 9 Jun. 11 3 2" xfId="5681"/>
    <cellStyle name="_pgvcl-costal_pgvcl_JMN-77_PGVCL- 9 Jun. 11 3 3" xfId="5682"/>
    <cellStyle name="_pgvcl-costal_PGVCL-_JMN-77_PGVCL- 9 Jun. 11 3 3" xfId="5683"/>
    <cellStyle name="_pgvcl-costal_pgvcl_JMN-77_PGVCL- 9 Jun. 11 3 4" xfId="5684"/>
    <cellStyle name="_pgvcl-costal_PGVCL-_JMN-77_PGVCL- 9 Jun. 11 3 4" xfId="5685"/>
    <cellStyle name="_pgvcl-costal_pgvcl_JMN-77_PGVCL- 9 Jun. 11 3 5" xfId="5686"/>
    <cellStyle name="_pgvcl-costal_PGVCL-_JMN-77_PGVCL- 9 Jun. 11 3 5" xfId="5687"/>
    <cellStyle name="_pgvcl-costal_pgvcl_JMN-77_PGVCL- 9 Jun. 11 3 6" xfId="5688"/>
    <cellStyle name="_pgvcl-costal_PGVCL-_JMN-77_PGVCL- 9 Jun. 11 3 6" xfId="5689"/>
    <cellStyle name="_pgvcl-costal_pgvcl_JMN-77_PGVCL- 9 Jun. 11 3 7" xfId="5690"/>
    <cellStyle name="_pgvcl-costal_PGVCL-_JMN-77_PGVCL- 9 Jun. 11 3 7" xfId="5691"/>
    <cellStyle name="_pgvcl-costal_pgvcl_JMN-77_PGVCL- 9 Jun. 11 3 8" xfId="5692"/>
    <cellStyle name="_pgvcl-costal_PGVCL-_JMN-77_PGVCL- 9 Jun. 11 3 8" xfId="5693"/>
    <cellStyle name="_pgvcl-costal_pgvcl_JMN-77_PGVCL- 9 Jun. 11 3 9" xfId="5694"/>
    <cellStyle name="_pgvcl-costal_PGVCL-_JMN-77_PGVCL- 9 Jun. 11 3 9" xfId="5695"/>
    <cellStyle name="_pgvcl-costal_pgvcl_JMN-77_PGVCL- 9 Jun. 11 4" xfId="5696"/>
    <cellStyle name="_pgvcl-costal_PGVCL-_JMN-77_PGVCL- 9 Jun. 11 4" xfId="5697"/>
    <cellStyle name="_pgvcl-costal_pgvcl_JMN-77_PGVCL- 9 Jun. 11 4 10" xfId="5698"/>
    <cellStyle name="_pgvcl-costal_PGVCL-_JMN-77_PGVCL- 9 Jun. 11 4 10" xfId="5699"/>
    <cellStyle name="_pgvcl-costal_pgvcl_JMN-77_PGVCL- 9 Jun. 11 4 2" xfId="5700"/>
    <cellStyle name="_pgvcl-costal_PGVCL-_JMN-77_PGVCL- 9 Jun. 11 4 2" xfId="5701"/>
    <cellStyle name="_pgvcl-costal_pgvcl_JMN-77_PGVCL- 9 Jun. 11 4 3" xfId="5702"/>
    <cellStyle name="_pgvcl-costal_PGVCL-_JMN-77_PGVCL- 9 Jun. 11 4 3" xfId="5703"/>
    <cellStyle name="_pgvcl-costal_pgvcl_JMN-77_PGVCL- 9 Jun. 11 4 4" xfId="5704"/>
    <cellStyle name="_pgvcl-costal_PGVCL-_JMN-77_PGVCL- 9 Jun. 11 4 4" xfId="5705"/>
    <cellStyle name="_pgvcl-costal_pgvcl_JMN-77_PGVCL- 9 Jun. 11 4 5" xfId="5706"/>
    <cellStyle name="_pgvcl-costal_PGVCL-_JMN-77_PGVCL- 9 Jun. 11 4 5" xfId="5707"/>
    <cellStyle name="_pgvcl-costal_pgvcl_JMN-77_PGVCL- 9 Jun. 11 4 6" xfId="5708"/>
    <cellStyle name="_pgvcl-costal_PGVCL-_JMN-77_PGVCL- 9 Jun. 11 4 6" xfId="5709"/>
    <cellStyle name="_pgvcl-costal_pgvcl_JMN-77_PGVCL- 9 Jun. 11 4 7" xfId="5710"/>
    <cellStyle name="_pgvcl-costal_PGVCL-_JMN-77_PGVCL- 9 Jun. 11 4 7" xfId="5711"/>
    <cellStyle name="_pgvcl-costal_pgvcl_JMN-77_PGVCL- 9 Jun. 11 4 8" xfId="5712"/>
    <cellStyle name="_pgvcl-costal_PGVCL-_JMN-77_PGVCL- 9 Jun. 11 4 8" xfId="5713"/>
    <cellStyle name="_pgvcl-costal_pgvcl_JMN-77_PGVCL- 9 Jun. 11 4 9" xfId="5714"/>
    <cellStyle name="_pgvcl-costal_PGVCL-_JMN-77_PGVCL- 9 Jun. 11 4 9" xfId="5715"/>
    <cellStyle name="_pgvcl-costal_pgvcl_JMN-77_PGVCL- 9 Jun. 11 5" xfId="5716"/>
    <cellStyle name="_pgvcl-costal_PGVCL-_JMN-77_PGVCL- 9 Jun. 11 5" xfId="5717"/>
    <cellStyle name="_pgvcl-costal_pgvcl_JMN-77_PGVCL- 9 Jun. 11 5 10" xfId="5718"/>
    <cellStyle name="_pgvcl-costal_PGVCL-_JMN-77_PGVCL- 9 Jun. 11 5 10" xfId="5719"/>
    <cellStyle name="_pgvcl-costal_pgvcl_JMN-77_PGVCL- 9 Jun. 11 5 2" xfId="5720"/>
    <cellStyle name="_pgvcl-costal_PGVCL-_JMN-77_PGVCL- 9 Jun. 11 5 2" xfId="5721"/>
    <cellStyle name="_pgvcl-costal_pgvcl_JMN-77_PGVCL- 9 Jun. 11 5 3" xfId="5722"/>
    <cellStyle name="_pgvcl-costal_PGVCL-_JMN-77_PGVCL- 9 Jun. 11 5 3" xfId="5723"/>
    <cellStyle name="_pgvcl-costal_pgvcl_JMN-77_PGVCL- 9 Jun. 11 5 4" xfId="5724"/>
    <cellStyle name="_pgvcl-costal_PGVCL-_JMN-77_PGVCL- 9 Jun. 11 5 4" xfId="5725"/>
    <cellStyle name="_pgvcl-costal_pgvcl_JMN-77_PGVCL- 9 Jun. 11 5 5" xfId="5726"/>
    <cellStyle name="_pgvcl-costal_PGVCL-_JMN-77_PGVCL- 9 Jun. 11 5 5" xfId="5727"/>
    <cellStyle name="_pgvcl-costal_pgvcl_JMN-77_PGVCL- 9 Jun. 11 5 6" xfId="5728"/>
    <cellStyle name="_pgvcl-costal_PGVCL-_JMN-77_PGVCL- 9 Jun. 11 5 6" xfId="5729"/>
    <cellStyle name="_pgvcl-costal_pgvcl_JMN-77_PGVCL- 9 Jun. 11 5 7" xfId="5730"/>
    <cellStyle name="_pgvcl-costal_PGVCL-_JMN-77_PGVCL- 9 Jun. 11 5 7" xfId="5731"/>
    <cellStyle name="_pgvcl-costal_pgvcl_JMN-77_PGVCL- 9 Jun. 11 5 8" xfId="5732"/>
    <cellStyle name="_pgvcl-costal_PGVCL-_JMN-77_PGVCL- 9 Jun. 11 5 8" xfId="5733"/>
    <cellStyle name="_pgvcl-costal_pgvcl_JMN-77_PGVCL- 9 Jun. 11 5 9" xfId="5734"/>
    <cellStyle name="_pgvcl-costal_PGVCL-_JMN-77_PGVCL- 9 Jun. 11 5 9" xfId="5735"/>
    <cellStyle name="_pgvcl-costal_pgvcl_JMN-77_PGVCL- 9 Jun. 11 6" xfId="5736"/>
    <cellStyle name="_pgvcl-costal_PGVCL-_JMN-77_PGVCL- 9 Jun. 11 6" xfId="5737"/>
    <cellStyle name="_pgvcl-costal_pgvcl_JMN-77_PGVCL- 9 Jun. 11 6 10" xfId="5738"/>
    <cellStyle name="_pgvcl-costal_PGVCL-_JMN-77_PGVCL- 9 Jun. 11 6 10" xfId="5739"/>
    <cellStyle name="_pgvcl-costal_pgvcl_JMN-77_PGVCL- 9 Jun. 11 6 2" xfId="5740"/>
    <cellStyle name="_pgvcl-costal_PGVCL-_JMN-77_PGVCL- 9 Jun. 11 6 2" xfId="5741"/>
    <cellStyle name="_pgvcl-costal_pgvcl_JMN-77_PGVCL- 9 Jun. 11 6 3" xfId="5742"/>
    <cellStyle name="_pgvcl-costal_PGVCL-_JMN-77_PGVCL- 9 Jun. 11 6 3" xfId="5743"/>
    <cellStyle name="_pgvcl-costal_pgvcl_JMN-77_PGVCL- 9 Jun. 11 6 4" xfId="5744"/>
    <cellStyle name="_pgvcl-costal_PGVCL-_JMN-77_PGVCL- 9 Jun. 11 6 4" xfId="5745"/>
    <cellStyle name="_pgvcl-costal_pgvcl_JMN-77_PGVCL- 9 Jun. 11 6 5" xfId="5746"/>
    <cellStyle name="_pgvcl-costal_PGVCL-_JMN-77_PGVCL- 9 Jun. 11 6 5" xfId="5747"/>
    <cellStyle name="_pgvcl-costal_pgvcl_JMN-77_PGVCL- 9 Jun. 11 6 6" xfId="5748"/>
    <cellStyle name="_pgvcl-costal_PGVCL-_JMN-77_PGVCL- 9 Jun. 11 6 6" xfId="5749"/>
    <cellStyle name="_pgvcl-costal_pgvcl_JMN-77_PGVCL- 9 Jun. 11 6 7" xfId="5750"/>
    <cellStyle name="_pgvcl-costal_PGVCL-_JMN-77_PGVCL- 9 Jun. 11 6 7" xfId="5751"/>
    <cellStyle name="_pgvcl-costal_pgvcl_JMN-77_PGVCL- 9 Jun. 11 6 8" xfId="5752"/>
    <cellStyle name="_pgvcl-costal_PGVCL-_JMN-77_PGVCL- 9 Jun. 11 6 8" xfId="5753"/>
    <cellStyle name="_pgvcl-costal_pgvcl_JMN-77_PGVCL- 9 Jun. 11 6 9" xfId="5754"/>
    <cellStyle name="_pgvcl-costal_PGVCL-_JMN-77_PGVCL- 9 Jun. 11 6 9" xfId="5755"/>
    <cellStyle name="_pgvcl-costal_pgvcl_JMN-77_PGVCL- 9 Jun. 11 7" xfId="5756"/>
    <cellStyle name="_pgvcl-costal_PGVCL-_JMN-77_PGVCL- 9 Jun. 11 7" xfId="5757"/>
    <cellStyle name="_pgvcl-costal_pgvcl_JMN-77_PGVCL- 9 Jun. 11 7 10" xfId="5758"/>
    <cellStyle name="_pgvcl-costal_PGVCL-_JMN-77_PGVCL- 9 Jun. 11 7 10" xfId="5759"/>
    <cellStyle name="_pgvcl-costal_pgvcl_JMN-77_PGVCL- 9 Jun. 11 7 2" xfId="5760"/>
    <cellStyle name="_pgvcl-costal_PGVCL-_JMN-77_PGVCL- 9 Jun. 11 7 2" xfId="5761"/>
    <cellStyle name="_pgvcl-costal_pgvcl_JMN-77_PGVCL- 9 Jun. 11 7 3" xfId="5762"/>
    <cellStyle name="_pgvcl-costal_PGVCL-_JMN-77_PGVCL- 9 Jun. 11 7 3" xfId="5763"/>
    <cellStyle name="_pgvcl-costal_pgvcl_JMN-77_PGVCL- 9 Jun. 11 7 4" xfId="5764"/>
    <cellStyle name="_pgvcl-costal_PGVCL-_JMN-77_PGVCL- 9 Jun. 11 7 4" xfId="5765"/>
    <cellStyle name="_pgvcl-costal_pgvcl_JMN-77_PGVCL- 9 Jun. 11 7 5" xfId="5766"/>
    <cellStyle name="_pgvcl-costal_PGVCL-_JMN-77_PGVCL- 9 Jun. 11 7 5" xfId="5767"/>
    <cellStyle name="_pgvcl-costal_pgvcl_JMN-77_PGVCL- 9 Jun. 11 7 6" xfId="5768"/>
    <cellStyle name="_pgvcl-costal_PGVCL-_JMN-77_PGVCL- 9 Jun. 11 7 6" xfId="5769"/>
    <cellStyle name="_pgvcl-costal_pgvcl_JMN-77_PGVCL- 9 Jun. 11 7 7" xfId="5770"/>
    <cellStyle name="_pgvcl-costal_PGVCL-_JMN-77_PGVCL- 9 Jun. 11 7 7" xfId="5771"/>
    <cellStyle name="_pgvcl-costal_pgvcl_JMN-77_PGVCL- 9 Jun. 11 7 8" xfId="5772"/>
    <cellStyle name="_pgvcl-costal_PGVCL-_JMN-77_PGVCL- 9 Jun. 11 7 8" xfId="5773"/>
    <cellStyle name="_pgvcl-costal_pgvcl_JMN-77_PGVCL- 9 Jun. 11 7 9" xfId="5774"/>
    <cellStyle name="_pgvcl-costal_PGVCL-_JMN-77_PGVCL- 9 Jun. 11 7 9" xfId="5775"/>
    <cellStyle name="_pgvcl-costal_pgvcl_JMN-77_PGVCL- 9 Jun. 11 8" xfId="5776"/>
    <cellStyle name="_pgvcl-costal_PGVCL-_JMN-77_PGVCL- 9 Jun. 11 8" xfId="5777"/>
    <cellStyle name="_pgvcl-costal_pgvcl_JMN-77_PGVCL- 9 May 11" xfId="5778"/>
    <cellStyle name="_pgvcl-costal_PGVCL-_JMN-77_PGVCL- 9 May 11" xfId="5779"/>
    <cellStyle name="_pgvcl-costal_pgvcl_JMN-77_PGVCL- 9 May 11 2" xfId="5780"/>
    <cellStyle name="_pgvcl-costal_PGVCL-_JMN-77_PGVCL- 9 May 11 2" xfId="5781"/>
    <cellStyle name="_pgvcl-costal_pgvcl_JMN-77_PGVCL- 9 May 11 2 10" xfId="5782"/>
    <cellStyle name="_pgvcl-costal_PGVCL-_JMN-77_PGVCL- 9 May 11 2 10" xfId="5783"/>
    <cellStyle name="_pgvcl-costal_pgvcl_JMN-77_PGVCL- 9 May 11 2 2" xfId="5784"/>
    <cellStyle name="_pgvcl-costal_PGVCL-_JMN-77_PGVCL- 9 May 11 2 2" xfId="5785"/>
    <cellStyle name="_pgvcl-costal_pgvcl_JMN-77_PGVCL- 9 May 11 2 3" xfId="5786"/>
    <cellStyle name="_pgvcl-costal_PGVCL-_JMN-77_PGVCL- 9 May 11 2 3" xfId="5787"/>
    <cellStyle name="_pgvcl-costal_pgvcl_JMN-77_PGVCL- 9 May 11 2 4" xfId="5788"/>
    <cellStyle name="_pgvcl-costal_PGVCL-_JMN-77_PGVCL- 9 May 11 2 4" xfId="5789"/>
    <cellStyle name="_pgvcl-costal_pgvcl_JMN-77_PGVCL- 9 May 11 2 5" xfId="5790"/>
    <cellStyle name="_pgvcl-costal_PGVCL-_JMN-77_PGVCL- 9 May 11 2 5" xfId="5791"/>
    <cellStyle name="_pgvcl-costal_pgvcl_JMN-77_PGVCL- 9 May 11 2 6" xfId="5792"/>
    <cellStyle name="_pgvcl-costal_PGVCL-_JMN-77_PGVCL- 9 May 11 2 6" xfId="5793"/>
    <cellStyle name="_pgvcl-costal_pgvcl_JMN-77_PGVCL- 9 May 11 2 7" xfId="5794"/>
    <cellStyle name="_pgvcl-costal_PGVCL-_JMN-77_PGVCL- 9 May 11 2 7" xfId="5795"/>
    <cellStyle name="_pgvcl-costal_pgvcl_JMN-77_PGVCL- 9 May 11 2 8" xfId="5796"/>
    <cellStyle name="_pgvcl-costal_PGVCL-_JMN-77_PGVCL- 9 May 11 2 8" xfId="5797"/>
    <cellStyle name="_pgvcl-costal_pgvcl_JMN-77_PGVCL- 9 May 11 2 9" xfId="5798"/>
    <cellStyle name="_pgvcl-costal_PGVCL-_JMN-77_PGVCL- 9 May 11 2 9" xfId="5799"/>
    <cellStyle name="_pgvcl-costal_pgvcl_JMN-77_PGVCL- 9 May 11 3" xfId="5800"/>
    <cellStyle name="_pgvcl-costal_PGVCL-_JMN-77_PGVCL- 9 May 11 3" xfId="5801"/>
    <cellStyle name="_pgvcl-costal_pgvcl_JMN-77_PGVCL- 9 May 11 3 10" xfId="5802"/>
    <cellStyle name="_pgvcl-costal_PGVCL-_JMN-77_PGVCL- 9 May 11 3 10" xfId="5803"/>
    <cellStyle name="_pgvcl-costal_pgvcl_JMN-77_PGVCL- 9 May 11 3 2" xfId="5804"/>
    <cellStyle name="_pgvcl-costal_PGVCL-_JMN-77_PGVCL- 9 May 11 3 2" xfId="5805"/>
    <cellStyle name="_pgvcl-costal_pgvcl_JMN-77_PGVCL- 9 May 11 3 3" xfId="5806"/>
    <cellStyle name="_pgvcl-costal_PGVCL-_JMN-77_PGVCL- 9 May 11 3 3" xfId="5807"/>
    <cellStyle name="_pgvcl-costal_pgvcl_JMN-77_PGVCL- 9 May 11 3 4" xfId="5808"/>
    <cellStyle name="_pgvcl-costal_PGVCL-_JMN-77_PGVCL- 9 May 11 3 4" xfId="5809"/>
    <cellStyle name="_pgvcl-costal_pgvcl_JMN-77_PGVCL- 9 May 11 3 5" xfId="5810"/>
    <cellStyle name="_pgvcl-costal_PGVCL-_JMN-77_PGVCL- 9 May 11 3 5" xfId="5811"/>
    <cellStyle name="_pgvcl-costal_pgvcl_JMN-77_PGVCL- 9 May 11 3 6" xfId="5812"/>
    <cellStyle name="_pgvcl-costal_PGVCL-_JMN-77_PGVCL- 9 May 11 3 6" xfId="5813"/>
    <cellStyle name="_pgvcl-costal_pgvcl_JMN-77_PGVCL- 9 May 11 3 7" xfId="5814"/>
    <cellStyle name="_pgvcl-costal_PGVCL-_JMN-77_PGVCL- 9 May 11 3 7" xfId="5815"/>
    <cellStyle name="_pgvcl-costal_pgvcl_JMN-77_PGVCL- 9 May 11 3 8" xfId="5816"/>
    <cellStyle name="_pgvcl-costal_PGVCL-_JMN-77_PGVCL- 9 May 11 3 8" xfId="5817"/>
    <cellStyle name="_pgvcl-costal_pgvcl_JMN-77_PGVCL- 9 May 11 3 9" xfId="5818"/>
    <cellStyle name="_pgvcl-costal_PGVCL-_JMN-77_PGVCL- 9 May 11 3 9" xfId="5819"/>
    <cellStyle name="_pgvcl-costal_pgvcl_JMN-77_PGVCL- 9 May 11 4" xfId="5820"/>
    <cellStyle name="_pgvcl-costal_PGVCL-_JMN-77_PGVCL- 9 May 11 4" xfId="5821"/>
    <cellStyle name="_pgvcl-costal_pgvcl_JMN-77_PGVCL- 9 May 11 4 10" xfId="5822"/>
    <cellStyle name="_pgvcl-costal_PGVCL-_JMN-77_PGVCL- 9 May 11 4 10" xfId="5823"/>
    <cellStyle name="_pgvcl-costal_pgvcl_JMN-77_PGVCL- 9 May 11 4 2" xfId="5824"/>
    <cellStyle name="_pgvcl-costal_PGVCL-_JMN-77_PGVCL- 9 May 11 4 2" xfId="5825"/>
    <cellStyle name="_pgvcl-costal_pgvcl_JMN-77_PGVCL- 9 May 11 4 3" xfId="5826"/>
    <cellStyle name="_pgvcl-costal_PGVCL-_JMN-77_PGVCL- 9 May 11 4 3" xfId="5827"/>
    <cellStyle name="_pgvcl-costal_pgvcl_JMN-77_PGVCL- 9 May 11 4 4" xfId="5828"/>
    <cellStyle name="_pgvcl-costal_PGVCL-_JMN-77_PGVCL- 9 May 11 4 4" xfId="5829"/>
    <cellStyle name="_pgvcl-costal_pgvcl_JMN-77_PGVCL- 9 May 11 4 5" xfId="5830"/>
    <cellStyle name="_pgvcl-costal_PGVCL-_JMN-77_PGVCL- 9 May 11 4 5" xfId="5831"/>
    <cellStyle name="_pgvcl-costal_pgvcl_JMN-77_PGVCL- 9 May 11 4 6" xfId="5832"/>
    <cellStyle name="_pgvcl-costal_PGVCL-_JMN-77_PGVCL- 9 May 11 4 6" xfId="5833"/>
    <cellStyle name="_pgvcl-costal_pgvcl_JMN-77_PGVCL- 9 May 11 4 7" xfId="5834"/>
    <cellStyle name="_pgvcl-costal_PGVCL-_JMN-77_PGVCL- 9 May 11 4 7" xfId="5835"/>
    <cellStyle name="_pgvcl-costal_pgvcl_JMN-77_PGVCL- 9 May 11 4 8" xfId="5836"/>
    <cellStyle name="_pgvcl-costal_PGVCL-_JMN-77_PGVCL- 9 May 11 4 8" xfId="5837"/>
    <cellStyle name="_pgvcl-costal_pgvcl_JMN-77_PGVCL- 9 May 11 4 9" xfId="5838"/>
    <cellStyle name="_pgvcl-costal_PGVCL-_JMN-77_PGVCL- 9 May 11 4 9" xfId="5839"/>
    <cellStyle name="_pgvcl-costal_pgvcl_JMN-77_PGVCL- 9 May 11 5" xfId="5840"/>
    <cellStyle name="_pgvcl-costal_PGVCL-_JMN-77_PGVCL- 9 May 11 5" xfId="5841"/>
    <cellStyle name="_pgvcl-costal_pgvcl_JMN-77_PGVCL- 9 May 11 5 10" xfId="5842"/>
    <cellStyle name="_pgvcl-costal_PGVCL-_JMN-77_PGVCL- 9 May 11 5 10" xfId="5843"/>
    <cellStyle name="_pgvcl-costal_pgvcl_JMN-77_PGVCL- 9 May 11 5 2" xfId="5844"/>
    <cellStyle name="_pgvcl-costal_PGVCL-_JMN-77_PGVCL- 9 May 11 5 2" xfId="5845"/>
    <cellStyle name="_pgvcl-costal_pgvcl_JMN-77_PGVCL- 9 May 11 5 3" xfId="5846"/>
    <cellStyle name="_pgvcl-costal_PGVCL-_JMN-77_PGVCL- 9 May 11 5 3" xfId="5847"/>
    <cellStyle name="_pgvcl-costal_pgvcl_JMN-77_PGVCL- 9 May 11 5 4" xfId="5848"/>
    <cellStyle name="_pgvcl-costal_PGVCL-_JMN-77_PGVCL- 9 May 11 5 4" xfId="5849"/>
    <cellStyle name="_pgvcl-costal_pgvcl_JMN-77_PGVCL- 9 May 11 5 5" xfId="5850"/>
    <cellStyle name="_pgvcl-costal_PGVCL-_JMN-77_PGVCL- 9 May 11 5 5" xfId="5851"/>
    <cellStyle name="_pgvcl-costal_pgvcl_JMN-77_PGVCL- 9 May 11 5 6" xfId="5852"/>
    <cellStyle name="_pgvcl-costal_PGVCL-_JMN-77_PGVCL- 9 May 11 5 6" xfId="5853"/>
    <cellStyle name="_pgvcl-costal_pgvcl_JMN-77_PGVCL- 9 May 11 5 7" xfId="5854"/>
    <cellStyle name="_pgvcl-costal_PGVCL-_JMN-77_PGVCL- 9 May 11 5 7" xfId="5855"/>
    <cellStyle name="_pgvcl-costal_pgvcl_JMN-77_PGVCL- 9 May 11 5 8" xfId="5856"/>
    <cellStyle name="_pgvcl-costal_PGVCL-_JMN-77_PGVCL- 9 May 11 5 8" xfId="5857"/>
    <cellStyle name="_pgvcl-costal_pgvcl_JMN-77_PGVCL- 9 May 11 5 9" xfId="5858"/>
    <cellStyle name="_pgvcl-costal_PGVCL-_JMN-77_PGVCL- 9 May 11 5 9" xfId="5859"/>
    <cellStyle name="_pgvcl-costal_pgvcl_JMN-77_PGVCL- 9 May 11 6" xfId="5860"/>
    <cellStyle name="_pgvcl-costal_PGVCL-_JMN-77_PGVCL- 9 May 11 6" xfId="5861"/>
    <cellStyle name="_pgvcl-costal_pgvcl_JMN-77_PGVCL- 9 May 11 6 10" xfId="5862"/>
    <cellStyle name="_pgvcl-costal_PGVCL-_JMN-77_PGVCL- 9 May 11 6 10" xfId="5863"/>
    <cellStyle name="_pgvcl-costal_pgvcl_JMN-77_PGVCL- 9 May 11 6 2" xfId="5864"/>
    <cellStyle name="_pgvcl-costal_PGVCL-_JMN-77_PGVCL- 9 May 11 6 2" xfId="5865"/>
    <cellStyle name="_pgvcl-costal_pgvcl_JMN-77_PGVCL- 9 May 11 6 3" xfId="5866"/>
    <cellStyle name="_pgvcl-costal_PGVCL-_JMN-77_PGVCL- 9 May 11 6 3" xfId="5867"/>
    <cellStyle name="_pgvcl-costal_pgvcl_JMN-77_PGVCL- 9 May 11 6 4" xfId="5868"/>
    <cellStyle name="_pgvcl-costal_PGVCL-_JMN-77_PGVCL- 9 May 11 6 4" xfId="5869"/>
    <cellStyle name="_pgvcl-costal_pgvcl_JMN-77_PGVCL- 9 May 11 6 5" xfId="5870"/>
    <cellStyle name="_pgvcl-costal_PGVCL-_JMN-77_PGVCL- 9 May 11 6 5" xfId="5871"/>
    <cellStyle name="_pgvcl-costal_pgvcl_JMN-77_PGVCL- 9 May 11 6 6" xfId="5872"/>
    <cellStyle name="_pgvcl-costal_PGVCL-_JMN-77_PGVCL- 9 May 11 6 6" xfId="5873"/>
    <cellStyle name="_pgvcl-costal_pgvcl_JMN-77_PGVCL- 9 May 11 6 7" xfId="5874"/>
    <cellStyle name="_pgvcl-costal_PGVCL-_JMN-77_PGVCL- 9 May 11 6 7" xfId="5875"/>
    <cellStyle name="_pgvcl-costal_pgvcl_JMN-77_PGVCL- 9 May 11 6 8" xfId="5876"/>
    <cellStyle name="_pgvcl-costal_PGVCL-_JMN-77_PGVCL- 9 May 11 6 8" xfId="5877"/>
    <cellStyle name="_pgvcl-costal_pgvcl_JMN-77_PGVCL- 9 May 11 6 9" xfId="5878"/>
    <cellStyle name="_pgvcl-costal_PGVCL-_JMN-77_PGVCL- 9 May 11 6 9" xfId="5879"/>
    <cellStyle name="_pgvcl-costal_pgvcl_JMN-77_PGVCL- 9 May 11 7" xfId="5880"/>
    <cellStyle name="_pgvcl-costal_PGVCL-_JMN-77_PGVCL- 9 May 11 7" xfId="5881"/>
    <cellStyle name="_pgvcl-costal_pgvcl_JMN-77_PGVCL- 9 May 11 7 10" xfId="5882"/>
    <cellStyle name="_pgvcl-costal_PGVCL-_JMN-77_PGVCL- 9 May 11 7 10" xfId="5883"/>
    <cellStyle name="_pgvcl-costal_pgvcl_JMN-77_PGVCL- 9 May 11 7 2" xfId="5884"/>
    <cellStyle name="_pgvcl-costal_PGVCL-_JMN-77_PGVCL- 9 May 11 7 2" xfId="5885"/>
    <cellStyle name="_pgvcl-costal_pgvcl_JMN-77_PGVCL- 9 May 11 7 3" xfId="5886"/>
    <cellStyle name="_pgvcl-costal_PGVCL-_JMN-77_PGVCL- 9 May 11 7 3" xfId="5887"/>
    <cellStyle name="_pgvcl-costal_pgvcl_JMN-77_PGVCL- 9 May 11 7 4" xfId="5888"/>
    <cellStyle name="_pgvcl-costal_PGVCL-_JMN-77_PGVCL- 9 May 11 7 4" xfId="5889"/>
    <cellStyle name="_pgvcl-costal_pgvcl_JMN-77_PGVCL- 9 May 11 7 5" xfId="5890"/>
    <cellStyle name="_pgvcl-costal_PGVCL-_JMN-77_PGVCL- 9 May 11 7 5" xfId="5891"/>
    <cellStyle name="_pgvcl-costal_pgvcl_JMN-77_PGVCL- 9 May 11 7 6" xfId="5892"/>
    <cellStyle name="_pgvcl-costal_PGVCL-_JMN-77_PGVCL- 9 May 11 7 6" xfId="5893"/>
    <cellStyle name="_pgvcl-costal_pgvcl_JMN-77_PGVCL- 9 May 11 7 7" xfId="5894"/>
    <cellStyle name="_pgvcl-costal_PGVCL-_JMN-77_PGVCL- 9 May 11 7 7" xfId="5895"/>
    <cellStyle name="_pgvcl-costal_pgvcl_JMN-77_PGVCL- 9 May 11 7 8" xfId="5896"/>
    <cellStyle name="_pgvcl-costal_PGVCL-_JMN-77_PGVCL- 9 May 11 7 8" xfId="5897"/>
    <cellStyle name="_pgvcl-costal_pgvcl_JMN-77_PGVCL- 9 May 11 7 9" xfId="5898"/>
    <cellStyle name="_pgvcl-costal_PGVCL-_JMN-77_PGVCL- 9 May 11 7 9" xfId="5899"/>
    <cellStyle name="_pgvcl-costal_pgvcl_JMN-77_PGVCL- 9 May 11 8" xfId="5900"/>
    <cellStyle name="_pgvcl-costal_PGVCL-_JMN-77_PGVCL- 9 May 11 8" xfId="5901"/>
    <cellStyle name="_pgvcl-costal_pgvcl_JMN-77_PGVCL- 9 Sep. 11" xfId="5902"/>
    <cellStyle name="_pgvcl-costal_PGVCL-_JMN-77_PGVCL- 9 Sep. 11" xfId="5903"/>
    <cellStyle name="_pgvcl-costal_pgvcl_JMN-77_PGVCL- 9 Sep. 11 2" xfId="5904"/>
    <cellStyle name="_pgvcl-costal_PGVCL-_JMN-77_PGVCL- 9 Sep. 11 2" xfId="5905"/>
    <cellStyle name="_pgvcl-costal_pgvcl_JMN-77_PGVCL- 9 Sep. 11 2 10" xfId="5906"/>
    <cellStyle name="_pgvcl-costal_PGVCL-_JMN-77_PGVCL- 9 Sep. 11 2 10" xfId="5907"/>
    <cellStyle name="_pgvcl-costal_pgvcl_JMN-77_PGVCL- 9 Sep. 11 2 2" xfId="5908"/>
    <cellStyle name="_pgvcl-costal_PGVCL-_JMN-77_PGVCL- 9 Sep. 11 2 2" xfId="5909"/>
    <cellStyle name="_pgvcl-costal_pgvcl_JMN-77_PGVCL- 9 Sep. 11 2 3" xfId="5910"/>
    <cellStyle name="_pgvcl-costal_PGVCL-_JMN-77_PGVCL- 9 Sep. 11 2 3" xfId="5911"/>
    <cellStyle name="_pgvcl-costal_pgvcl_JMN-77_PGVCL- 9 Sep. 11 2 4" xfId="5912"/>
    <cellStyle name="_pgvcl-costal_PGVCL-_JMN-77_PGVCL- 9 Sep. 11 2 4" xfId="5913"/>
    <cellStyle name="_pgvcl-costal_pgvcl_JMN-77_PGVCL- 9 Sep. 11 2 5" xfId="5914"/>
    <cellStyle name="_pgvcl-costal_PGVCL-_JMN-77_PGVCL- 9 Sep. 11 2 5" xfId="5915"/>
    <cellStyle name="_pgvcl-costal_pgvcl_JMN-77_PGVCL- 9 Sep. 11 2 6" xfId="5916"/>
    <cellStyle name="_pgvcl-costal_PGVCL-_JMN-77_PGVCL- 9 Sep. 11 2 6" xfId="5917"/>
    <cellStyle name="_pgvcl-costal_pgvcl_JMN-77_PGVCL- 9 Sep. 11 2 7" xfId="5918"/>
    <cellStyle name="_pgvcl-costal_PGVCL-_JMN-77_PGVCL- 9 Sep. 11 2 7" xfId="5919"/>
    <cellStyle name="_pgvcl-costal_pgvcl_JMN-77_PGVCL- 9 Sep. 11 2 8" xfId="5920"/>
    <cellStyle name="_pgvcl-costal_PGVCL-_JMN-77_PGVCL- 9 Sep. 11 2 8" xfId="5921"/>
    <cellStyle name="_pgvcl-costal_pgvcl_JMN-77_PGVCL- 9 Sep. 11 2 9" xfId="5922"/>
    <cellStyle name="_pgvcl-costal_PGVCL-_JMN-77_PGVCL- 9 Sep. 11 2 9" xfId="5923"/>
    <cellStyle name="_pgvcl-costal_pgvcl_JMN-77_PGVCL- 9 Sep. 11 3" xfId="5924"/>
    <cellStyle name="_pgvcl-costal_PGVCL-_JMN-77_PGVCL- 9 Sep. 11 3" xfId="5925"/>
    <cellStyle name="_pgvcl-costal_pgvcl_JMN-77_PGVCL- 9 Sep. 11 3 10" xfId="5926"/>
    <cellStyle name="_pgvcl-costal_PGVCL-_JMN-77_PGVCL- 9 Sep. 11 3 10" xfId="5927"/>
    <cellStyle name="_pgvcl-costal_pgvcl_JMN-77_PGVCL- 9 Sep. 11 3 2" xfId="5928"/>
    <cellStyle name="_pgvcl-costal_PGVCL-_JMN-77_PGVCL- 9 Sep. 11 3 2" xfId="5929"/>
    <cellStyle name="_pgvcl-costal_pgvcl_JMN-77_PGVCL- 9 Sep. 11 3 3" xfId="5930"/>
    <cellStyle name="_pgvcl-costal_PGVCL-_JMN-77_PGVCL- 9 Sep. 11 3 3" xfId="5931"/>
    <cellStyle name="_pgvcl-costal_pgvcl_JMN-77_PGVCL- 9 Sep. 11 3 4" xfId="5932"/>
    <cellStyle name="_pgvcl-costal_PGVCL-_JMN-77_PGVCL- 9 Sep. 11 3 4" xfId="5933"/>
    <cellStyle name="_pgvcl-costal_pgvcl_JMN-77_PGVCL- 9 Sep. 11 3 5" xfId="5934"/>
    <cellStyle name="_pgvcl-costal_PGVCL-_JMN-77_PGVCL- 9 Sep. 11 3 5" xfId="5935"/>
    <cellStyle name="_pgvcl-costal_pgvcl_JMN-77_PGVCL- 9 Sep. 11 3 6" xfId="5936"/>
    <cellStyle name="_pgvcl-costal_PGVCL-_JMN-77_PGVCL- 9 Sep. 11 3 6" xfId="5937"/>
    <cellStyle name="_pgvcl-costal_pgvcl_JMN-77_PGVCL- 9 Sep. 11 3 7" xfId="5938"/>
    <cellStyle name="_pgvcl-costal_PGVCL-_JMN-77_PGVCL- 9 Sep. 11 3 7" xfId="5939"/>
    <cellStyle name="_pgvcl-costal_pgvcl_JMN-77_PGVCL- 9 Sep. 11 3 8" xfId="5940"/>
    <cellStyle name="_pgvcl-costal_PGVCL-_JMN-77_PGVCL- 9 Sep. 11 3 8" xfId="5941"/>
    <cellStyle name="_pgvcl-costal_pgvcl_JMN-77_PGVCL- 9 Sep. 11 3 9" xfId="5942"/>
    <cellStyle name="_pgvcl-costal_PGVCL-_JMN-77_PGVCL- 9 Sep. 11 3 9" xfId="5943"/>
    <cellStyle name="_pgvcl-costal_pgvcl_JMN-77_PGVCL- 9 Sep. 11 4" xfId="5944"/>
    <cellStyle name="_pgvcl-costal_PGVCL-_JMN-77_PGVCL- 9 Sep. 11 4" xfId="5945"/>
    <cellStyle name="_pgvcl-costal_pgvcl_JMN-77_PGVCL- 9 Sep. 11 4 10" xfId="5946"/>
    <cellStyle name="_pgvcl-costal_PGVCL-_JMN-77_PGVCL- 9 Sep. 11 4 10" xfId="5947"/>
    <cellStyle name="_pgvcl-costal_pgvcl_JMN-77_PGVCL- 9 Sep. 11 4 2" xfId="5948"/>
    <cellStyle name="_pgvcl-costal_PGVCL-_JMN-77_PGVCL- 9 Sep. 11 4 2" xfId="5949"/>
    <cellStyle name="_pgvcl-costal_pgvcl_JMN-77_PGVCL- 9 Sep. 11 4 3" xfId="5950"/>
    <cellStyle name="_pgvcl-costal_PGVCL-_JMN-77_PGVCL- 9 Sep. 11 4 3" xfId="5951"/>
    <cellStyle name="_pgvcl-costal_pgvcl_JMN-77_PGVCL- 9 Sep. 11 4 4" xfId="5952"/>
    <cellStyle name="_pgvcl-costal_PGVCL-_JMN-77_PGVCL- 9 Sep. 11 4 4" xfId="5953"/>
    <cellStyle name="_pgvcl-costal_pgvcl_JMN-77_PGVCL- 9 Sep. 11 4 5" xfId="5954"/>
    <cellStyle name="_pgvcl-costal_PGVCL-_JMN-77_PGVCL- 9 Sep. 11 4 5" xfId="5955"/>
    <cellStyle name="_pgvcl-costal_pgvcl_JMN-77_PGVCL- 9 Sep. 11 4 6" xfId="5956"/>
    <cellStyle name="_pgvcl-costal_PGVCL-_JMN-77_PGVCL- 9 Sep. 11 4 6" xfId="5957"/>
    <cellStyle name="_pgvcl-costal_pgvcl_JMN-77_PGVCL- 9 Sep. 11 4 7" xfId="5958"/>
    <cellStyle name="_pgvcl-costal_PGVCL-_JMN-77_PGVCL- 9 Sep. 11 4 7" xfId="5959"/>
    <cellStyle name="_pgvcl-costal_pgvcl_JMN-77_PGVCL- 9 Sep. 11 4 8" xfId="5960"/>
    <cellStyle name="_pgvcl-costal_PGVCL-_JMN-77_PGVCL- 9 Sep. 11 4 8" xfId="5961"/>
    <cellStyle name="_pgvcl-costal_pgvcl_JMN-77_PGVCL- 9 Sep. 11 4 9" xfId="5962"/>
    <cellStyle name="_pgvcl-costal_PGVCL-_JMN-77_PGVCL- 9 Sep. 11 4 9" xfId="5963"/>
    <cellStyle name="_pgvcl-costal_pgvcl_JMN-77_PGVCL- 9 Sep. 11 5" xfId="5964"/>
    <cellStyle name="_pgvcl-costal_PGVCL-_JMN-77_PGVCL- 9 Sep. 11 5" xfId="5965"/>
    <cellStyle name="_pgvcl-costal_pgvcl_JMN-77_PGVCL- 9 Sep. 11 5 10" xfId="5966"/>
    <cellStyle name="_pgvcl-costal_PGVCL-_JMN-77_PGVCL- 9 Sep. 11 5 10" xfId="5967"/>
    <cellStyle name="_pgvcl-costal_pgvcl_JMN-77_PGVCL- 9 Sep. 11 5 2" xfId="5968"/>
    <cellStyle name="_pgvcl-costal_PGVCL-_JMN-77_PGVCL- 9 Sep. 11 5 2" xfId="5969"/>
    <cellStyle name="_pgvcl-costal_pgvcl_JMN-77_PGVCL- 9 Sep. 11 5 3" xfId="5970"/>
    <cellStyle name="_pgvcl-costal_PGVCL-_JMN-77_PGVCL- 9 Sep. 11 5 3" xfId="5971"/>
    <cellStyle name="_pgvcl-costal_pgvcl_JMN-77_PGVCL- 9 Sep. 11 5 4" xfId="5972"/>
    <cellStyle name="_pgvcl-costal_PGVCL-_JMN-77_PGVCL- 9 Sep. 11 5 4" xfId="5973"/>
    <cellStyle name="_pgvcl-costal_pgvcl_JMN-77_PGVCL- 9 Sep. 11 5 5" xfId="5974"/>
    <cellStyle name="_pgvcl-costal_PGVCL-_JMN-77_PGVCL- 9 Sep. 11 5 5" xfId="5975"/>
    <cellStyle name="_pgvcl-costal_pgvcl_JMN-77_PGVCL- 9 Sep. 11 5 6" xfId="5976"/>
    <cellStyle name="_pgvcl-costal_PGVCL-_JMN-77_PGVCL- 9 Sep. 11 5 6" xfId="5977"/>
    <cellStyle name="_pgvcl-costal_pgvcl_JMN-77_PGVCL- 9 Sep. 11 5 7" xfId="5978"/>
    <cellStyle name="_pgvcl-costal_PGVCL-_JMN-77_PGVCL- 9 Sep. 11 5 7" xfId="5979"/>
    <cellStyle name="_pgvcl-costal_pgvcl_JMN-77_PGVCL- 9 Sep. 11 5 8" xfId="5980"/>
    <cellStyle name="_pgvcl-costal_PGVCL-_JMN-77_PGVCL- 9 Sep. 11 5 8" xfId="5981"/>
    <cellStyle name="_pgvcl-costal_pgvcl_JMN-77_PGVCL- 9 Sep. 11 5 9" xfId="5982"/>
    <cellStyle name="_pgvcl-costal_PGVCL-_JMN-77_PGVCL- 9 Sep. 11 5 9" xfId="5983"/>
    <cellStyle name="_pgvcl-costal_pgvcl_JMN-77_PGVCL- 9 Sep. 11 6" xfId="5984"/>
    <cellStyle name="_pgvcl-costal_PGVCL-_JMN-77_PGVCL- 9 Sep. 11 6" xfId="5985"/>
    <cellStyle name="_pgvcl-costal_pgvcl_JMN-77_PGVCL- 9 Sep. 11 6 10" xfId="5986"/>
    <cellStyle name="_pgvcl-costal_PGVCL-_JMN-77_PGVCL- 9 Sep. 11 6 10" xfId="5987"/>
    <cellStyle name="_pgvcl-costal_pgvcl_JMN-77_PGVCL- 9 Sep. 11 6 2" xfId="5988"/>
    <cellStyle name="_pgvcl-costal_PGVCL-_JMN-77_PGVCL- 9 Sep. 11 6 2" xfId="5989"/>
    <cellStyle name="_pgvcl-costal_pgvcl_JMN-77_PGVCL- 9 Sep. 11 6 3" xfId="5990"/>
    <cellStyle name="_pgvcl-costal_PGVCL-_JMN-77_PGVCL- 9 Sep. 11 6 3" xfId="5991"/>
    <cellStyle name="_pgvcl-costal_pgvcl_JMN-77_PGVCL- 9 Sep. 11 6 4" xfId="5992"/>
    <cellStyle name="_pgvcl-costal_PGVCL-_JMN-77_PGVCL- 9 Sep. 11 6 4" xfId="5993"/>
    <cellStyle name="_pgvcl-costal_pgvcl_JMN-77_PGVCL- 9 Sep. 11 6 5" xfId="5994"/>
    <cellStyle name="_pgvcl-costal_PGVCL-_JMN-77_PGVCL- 9 Sep. 11 6 5" xfId="5995"/>
    <cellStyle name="_pgvcl-costal_pgvcl_JMN-77_PGVCL- 9 Sep. 11 6 6" xfId="5996"/>
    <cellStyle name="_pgvcl-costal_PGVCL-_JMN-77_PGVCL- 9 Sep. 11 6 6" xfId="5997"/>
    <cellStyle name="_pgvcl-costal_pgvcl_JMN-77_PGVCL- 9 Sep. 11 6 7" xfId="5998"/>
    <cellStyle name="_pgvcl-costal_PGVCL-_JMN-77_PGVCL- 9 Sep. 11 6 7" xfId="5999"/>
    <cellStyle name="_pgvcl-costal_pgvcl_JMN-77_PGVCL- 9 Sep. 11 6 8" xfId="6000"/>
    <cellStyle name="_pgvcl-costal_PGVCL-_JMN-77_PGVCL- 9 Sep. 11 6 8" xfId="6001"/>
    <cellStyle name="_pgvcl-costal_pgvcl_JMN-77_PGVCL- 9 Sep. 11 6 9" xfId="6002"/>
    <cellStyle name="_pgvcl-costal_PGVCL-_JMN-77_PGVCL- 9 Sep. 11 6 9" xfId="6003"/>
    <cellStyle name="_pgvcl-costal_pgvcl_JMN-77_PGVCL- 9 Sep. 11 7" xfId="6004"/>
    <cellStyle name="_pgvcl-costal_PGVCL-_JMN-77_PGVCL- 9 Sep. 11 7" xfId="6005"/>
    <cellStyle name="_pgvcl-costal_pgvcl_JMN-77_PGVCL- 9 Sep. 11 7 10" xfId="6006"/>
    <cellStyle name="_pgvcl-costal_PGVCL-_JMN-77_PGVCL- 9 Sep. 11 7 10" xfId="6007"/>
    <cellStyle name="_pgvcl-costal_pgvcl_JMN-77_PGVCL- 9 Sep. 11 7 2" xfId="6008"/>
    <cellStyle name="_pgvcl-costal_PGVCL-_JMN-77_PGVCL- 9 Sep. 11 7 2" xfId="6009"/>
    <cellStyle name="_pgvcl-costal_pgvcl_JMN-77_PGVCL- 9 Sep. 11 7 3" xfId="6010"/>
    <cellStyle name="_pgvcl-costal_PGVCL-_JMN-77_PGVCL- 9 Sep. 11 7 3" xfId="6011"/>
    <cellStyle name="_pgvcl-costal_pgvcl_JMN-77_PGVCL- 9 Sep. 11 7 4" xfId="6012"/>
    <cellStyle name="_pgvcl-costal_PGVCL-_JMN-77_PGVCL- 9 Sep. 11 7 4" xfId="6013"/>
    <cellStyle name="_pgvcl-costal_pgvcl_JMN-77_PGVCL- 9 Sep. 11 7 5" xfId="6014"/>
    <cellStyle name="_pgvcl-costal_PGVCL-_JMN-77_PGVCL- 9 Sep. 11 7 5" xfId="6015"/>
    <cellStyle name="_pgvcl-costal_pgvcl_JMN-77_PGVCL- 9 Sep. 11 7 6" xfId="6016"/>
    <cellStyle name="_pgvcl-costal_PGVCL-_JMN-77_PGVCL- 9 Sep. 11 7 6" xfId="6017"/>
    <cellStyle name="_pgvcl-costal_pgvcl_JMN-77_PGVCL- 9 Sep. 11 7 7" xfId="6018"/>
    <cellStyle name="_pgvcl-costal_PGVCL-_JMN-77_PGVCL- 9 Sep. 11 7 7" xfId="6019"/>
    <cellStyle name="_pgvcl-costal_pgvcl_JMN-77_PGVCL- 9 Sep. 11 7 8" xfId="6020"/>
    <cellStyle name="_pgvcl-costal_PGVCL-_JMN-77_PGVCL- 9 Sep. 11 7 8" xfId="6021"/>
    <cellStyle name="_pgvcl-costal_pgvcl_JMN-77_PGVCL- 9 Sep. 11 7 9" xfId="6022"/>
    <cellStyle name="_pgvcl-costal_PGVCL-_JMN-77_PGVCL- 9 Sep. 11 7 9" xfId="6023"/>
    <cellStyle name="_pgvcl-costal_pgvcl_JMN-77_PGVCL- 9 Sep. 11 8" xfId="6024"/>
    <cellStyle name="_pgvcl-costal_PGVCL-_JMN-77_PGVCL- 9 Sep. 11 8" xfId="6025"/>
    <cellStyle name="_pgvcl-costal_pgvcl_JND - 5" xfId="6026"/>
    <cellStyle name="_pgvcl-costal_PGVCL-_JND - 5" xfId="6027"/>
    <cellStyle name="_pgvcl-costal_pgvcl_JND - 5 2" xfId="6028"/>
    <cellStyle name="_pgvcl-costal_PGVCL-_JND - 5 2" xfId="6029"/>
    <cellStyle name="_pgvcl-costal_pgvcl_JND - 5 CFL" xfId="6030"/>
    <cellStyle name="_pgvcl-costal_PGVCL-_JND - 5 CFL" xfId="6031"/>
    <cellStyle name="_pgvcl-costal_pgvcl_JND - 5 CFL 2" xfId="6032"/>
    <cellStyle name="_pgvcl-costal_PGVCL-_JND - 5 CFL 2" xfId="6033"/>
    <cellStyle name="_pgvcl-costal_pgvcl_JND - 5 CFL 2 10" xfId="6034"/>
    <cellStyle name="_pgvcl-costal_PGVCL-_JND - 5 CFL 2 10" xfId="6035"/>
    <cellStyle name="_pgvcl-costal_pgvcl_JND - 5 CFL 2 2" xfId="6036"/>
    <cellStyle name="_pgvcl-costal_PGVCL-_JND - 5 CFL 2 2" xfId="6037"/>
    <cellStyle name="_pgvcl-costal_pgvcl_JND - 5 CFL 2 3" xfId="6038"/>
    <cellStyle name="_pgvcl-costal_PGVCL-_JND - 5 CFL 2 3" xfId="6039"/>
    <cellStyle name="_pgvcl-costal_pgvcl_JND - 5 CFL 2 4" xfId="6040"/>
    <cellStyle name="_pgvcl-costal_PGVCL-_JND - 5 CFL 2 4" xfId="6041"/>
    <cellStyle name="_pgvcl-costal_pgvcl_JND - 5 CFL 2 5" xfId="6042"/>
    <cellStyle name="_pgvcl-costal_PGVCL-_JND - 5 CFL 2 5" xfId="6043"/>
    <cellStyle name="_pgvcl-costal_pgvcl_JND - 5 CFL 2 6" xfId="6044"/>
    <cellStyle name="_pgvcl-costal_PGVCL-_JND - 5 CFL 2 6" xfId="6045"/>
    <cellStyle name="_pgvcl-costal_pgvcl_JND - 5 CFL 2 7" xfId="6046"/>
    <cellStyle name="_pgvcl-costal_PGVCL-_JND - 5 CFL 2 7" xfId="6047"/>
    <cellStyle name="_pgvcl-costal_pgvcl_JND - 5 CFL 2 8" xfId="6048"/>
    <cellStyle name="_pgvcl-costal_PGVCL-_JND - 5 CFL 2 8" xfId="6049"/>
    <cellStyle name="_pgvcl-costal_pgvcl_JND - 5 CFL 2 9" xfId="6050"/>
    <cellStyle name="_pgvcl-costal_PGVCL-_JND - 5 CFL 2 9" xfId="6051"/>
    <cellStyle name="_pgvcl-costal_pgvcl_JND - 5 CFL 3" xfId="6052"/>
    <cellStyle name="_pgvcl-costal_PGVCL-_JND - 5 CFL 3" xfId="6053"/>
    <cellStyle name="_pgvcl-costal_pgvcl_JND - 5 CFL 3 10" xfId="6054"/>
    <cellStyle name="_pgvcl-costal_PGVCL-_JND - 5 CFL 3 10" xfId="6055"/>
    <cellStyle name="_pgvcl-costal_pgvcl_JND - 5 CFL 3 2" xfId="6056"/>
    <cellStyle name="_pgvcl-costal_PGVCL-_JND - 5 CFL 3 2" xfId="6057"/>
    <cellStyle name="_pgvcl-costal_pgvcl_JND - 5 CFL 3 3" xfId="6058"/>
    <cellStyle name="_pgvcl-costal_PGVCL-_JND - 5 CFL 3 3" xfId="6059"/>
    <cellStyle name="_pgvcl-costal_pgvcl_JND - 5 CFL 3 4" xfId="6060"/>
    <cellStyle name="_pgvcl-costal_PGVCL-_JND - 5 CFL 3 4" xfId="6061"/>
    <cellStyle name="_pgvcl-costal_pgvcl_JND - 5 CFL 3 5" xfId="6062"/>
    <cellStyle name="_pgvcl-costal_PGVCL-_JND - 5 CFL 3 5" xfId="6063"/>
    <cellStyle name="_pgvcl-costal_pgvcl_JND - 5 CFL 3 6" xfId="6064"/>
    <cellStyle name="_pgvcl-costal_PGVCL-_JND - 5 CFL 3 6" xfId="6065"/>
    <cellStyle name="_pgvcl-costal_pgvcl_JND - 5 CFL 3 7" xfId="6066"/>
    <cellStyle name="_pgvcl-costal_PGVCL-_JND - 5 CFL 3 7" xfId="6067"/>
    <cellStyle name="_pgvcl-costal_pgvcl_JND - 5 CFL 3 8" xfId="6068"/>
    <cellStyle name="_pgvcl-costal_PGVCL-_JND - 5 CFL 3 8" xfId="6069"/>
    <cellStyle name="_pgvcl-costal_pgvcl_JND - 5 CFL 3 9" xfId="6070"/>
    <cellStyle name="_pgvcl-costal_PGVCL-_JND - 5 CFL 3 9" xfId="6071"/>
    <cellStyle name="_pgvcl-costal_pgvcl_JND - 5 CFL 4" xfId="6072"/>
    <cellStyle name="_pgvcl-costal_PGVCL-_JND - 5 CFL 4" xfId="6073"/>
    <cellStyle name="_pgvcl-costal_pgvcl_JND - 5 CFL 4 10" xfId="6074"/>
    <cellStyle name="_pgvcl-costal_PGVCL-_JND - 5 CFL 4 10" xfId="6075"/>
    <cellStyle name="_pgvcl-costal_pgvcl_JND - 5 CFL 4 2" xfId="6076"/>
    <cellStyle name="_pgvcl-costal_PGVCL-_JND - 5 CFL 4 2" xfId="6077"/>
    <cellStyle name="_pgvcl-costal_pgvcl_JND - 5 CFL 4 3" xfId="6078"/>
    <cellStyle name="_pgvcl-costal_PGVCL-_JND - 5 CFL 4 3" xfId="6079"/>
    <cellStyle name="_pgvcl-costal_pgvcl_JND - 5 CFL 4 4" xfId="6080"/>
    <cellStyle name="_pgvcl-costal_PGVCL-_JND - 5 CFL 4 4" xfId="6081"/>
    <cellStyle name="_pgvcl-costal_pgvcl_JND - 5 CFL 4 5" xfId="6082"/>
    <cellStyle name="_pgvcl-costal_PGVCL-_JND - 5 CFL 4 5" xfId="6083"/>
    <cellStyle name="_pgvcl-costal_pgvcl_JND - 5 CFL 4 6" xfId="6084"/>
    <cellStyle name="_pgvcl-costal_PGVCL-_JND - 5 CFL 4 6" xfId="6085"/>
    <cellStyle name="_pgvcl-costal_pgvcl_JND - 5 CFL 4 7" xfId="6086"/>
    <cellStyle name="_pgvcl-costal_PGVCL-_JND - 5 CFL 4 7" xfId="6087"/>
    <cellStyle name="_pgvcl-costal_pgvcl_JND - 5 CFL 4 8" xfId="6088"/>
    <cellStyle name="_pgvcl-costal_PGVCL-_JND - 5 CFL 4 8" xfId="6089"/>
    <cellStyle name="_pgvcl-costal_pgvcl_JND - 5 CFL 4 9" xfId="6090"/>
    <cellStyle name="_pgvcl-costal_PGVCL-_JND - 5 CFL 4 9" xfId="6091"/>
    <cellStyle name="_pgvcl-costal_pgvcl_JND - 5 CFL 5" xfId="6092"/>
    <cellStyle name="_pgvcl-costal_PGVCL-_JND - 5 CFL 5" xfId="6093"/>
    <cellStyle name="_pgvcl-costal_pgvcl_JND - 5 CFL 5 10" xfId="6094"/>
    <cellStyle name="_pgvcl-costal_PGVCL-_JND - 5 CFL 5 10" xfId="6095"/>
    <cellStyle name="_pgvcl-costal_pgvcl_JND - 5 CFL 5 2" xfId="6096"/>
    <cellStyle name="_pgvcl-costal_PGVCL-_JND - 5 CFL 5 2" xfId="6097"/>
    <cellStyle name="_pgvcl-costal_pgvcl_JND - 5 CFL 5 3" xfId="6098"/>
    <cellStyle name="_pgvcl-costal_PGVCL-_JND - 5 CFL 5 3" xfId="6099"/>
    <cellStyle name="_pgvcl-costal_pgvcl_JND - 5 CFL 5 4" xfId="6100"/>
    <cellStyle name="_pgvcl-costal_PGVCL-_JND - 5 CFL 5 4" xfId="6101"/>
    <cellStyle name="_pgvcl-costal_pgvcl_JND - 5 CFL 5 5" xfId="6102"/>
    <cellStyle name="_pgvcl-costal_PGVCL-_JND - 5 CFL 5 5" xfId="6103"/>
    <cellStyle name="_pgvcl-costal_pgvcl_JND - 5 CFL 5 6" xfId="6104"/>
    <cellStyle name="_pgvcl-costal_PGVCL-_JND - 5 CFL 5 6" xfId="6105"/>
    <cellStyle name="_pgvcl-costal_pgvcl_JND - 5 CFL 5 7" xfId="6106"/>
    <cellStyle name="_pgvcl-costal_PGVCL-_JND - 5 CFL 5 7" xfId="6107"/>
    <cellStyle name="_pgvcl-costal_pgvcl_JND - 5 CFL 5 8" xfId="6108"/>
    <cellStyle name="_pgvcl-costal_PGVCL-_JND - 5 CFL 5 8" xfId="6109"/>
    <cellStyle name="_pgvcl-costal_pgvcl_JND - 5 CFL 5 9" xfId="6110"/>
    <cellStyle name="_pgvcl-costal_PGVCL-_JND - 5 CFL 5 9" xfId="6111"/>
    <cellStyle name="_pgvcl-costal_pgvcl_JND - 5 CFL 6" xfId="6112"/>
    <cellStyle name="_pgvcl-costal_PGVCL-_JND - 5 CFL 6" xfId="6113"/>
    <cellStyle name="_pgvcl-costal_pgvcl_JND - 5 CFL 6 10" xfId="6114"/>
    <cellStyle name="_pgvcl-costal_PGVCL-_JND - 5 CFL 6 10" xfId="6115"/>
    <cellStyle name="_pgvcl-costal_pgvcl_JND - 5 CFL 6 2" xfId="6116"/>
    <cellStyle name="_pgvcl-costal_PGVCL-_JND - 5 CFL 6 2" xfId="6117"/>
    <cellStyle name="_pgvcl-costal_pgvcl_JND - 5 CFL 6 3" xfId="6118"/>
    <cellStyle name="_pgvcl-costal_PGVCL-_JND - 5 CFL 6 3" xfId="6119"/>
    <cellStyle name="_pgvcl-costal_pgvcl_JND - 5 CFL 6 4" xfId="6120"/>
    <cellStyle name="_pgvcl-costal_PGVCL-_JND - 5 CFL 6 4" xfId="6121"/>
    <cellStyle name="_pgvcl-costal_pgvcl_JND - 5 CFL 6 5" xfId="6122"/>
    <cellStyle name="_pgvcl-costal_PGVCL-_JND - 5 CFL 6 5" xfId="6123"/>
    <cellStyle name="_pgvcl-costal_pgvcl_JND - 5 CFL 6 6" xfId="6124"/>
    <cellStyle name="_pgvcl-costal_PGVCL-_JND - 5 CFL 6 6" xfId="6125"/>
    <cellStyle name="_pgvcl-costal_pgvcl_JND - 5 CFL 6 7" xfId="6126"/>
    <cellStyle name="_pgvcl-costal_PGVCL-_JND - 5 CFL 6 7" xfId="6127"/>
    <cellStyle name="_pgvcl-costal_pgvcl_JND - 5 CFL 6 8" xfId="6128"/>
    <cellStyle name="_pgvcl-costal_PGVCL-_JND - 5 CFL 6 8" xfId="6129"/>
    <cellStyle name="_pgvcl-costal_pgvcl_JND - 5 CFL 6 9" xfId="6130"/>
    <cellStyle name="_pgvcl-costal_PGVCL-_JND - 5 CFL 6 9" xfId="6131"/>
    <cellStyle name="_pgvcl-costal_pgvcl_JND - 5 CFL 7" xfId="6132"/>
    <cellStyle name="_pgvcl-costal_PGVCL-_JND - 5 CFL 7" xfId="6133"/>
    <cellStyle name="_pgvcl-costal_pgvcl_JND - 5 CFL 7 10" xfId="6134"/>
    <cellStyle name="_pgvcl-costal_PGVCL-_JND - 5 CFL 7 10" xfId="6135"/>
    <cellStyle name="_pgvcl-costal_pgvcl_JND - 5 CFL 7 2" xfId="6136"/>
    <cellStyle name="_pgvcl-costal_PGVCL-_JND - 5 CFL 7 2" xfId="6137"/>
    <cellStyle name="_pgvcl-costal_pgvcl_JND - 5 CFL 7 3" xfId="6138"/>
    <cellStyle name="_pgvcl-costal_PGVCL-_JND - 5 CFL 7 3" xfId="6139"/>
    <cellStyle name="_pgvcl-costal_pgvcl_JND - 5 CFL 7 4" xfId="6140"/>
    <cellStyle name="_pgvcl-costal_PGVCL-_JND - 5 CFL 7 4" xfId="6141"/>
    <cellStyle name="_pgvcl-costal_pgvcl_JND - 5 CFL 7 5" xfId="6142"/>
    <cellStyle name="_pgvcl-costal_PGVCL-_JND - 5 CFL 7 5" xfId="6143"/>
    <cellStyle name="_pgvcl-costal_pgvcl_JND - 5 CFL 7 6" xfId="6144"/>
    <cellStyle name="_pgvcl-costal_PGVCL-_JND - 5 CFL 7 6" xfId="6145"/>
    <cellStyle name="_pgvcl-costal_pgvcl_JND - 5 CFL 7 7" xfId="6146"/>
    <cellStyle name="_pgvcl-costal_PGVCL-_JND - 5 CFL 7 7" xfId="6147"/>
    <cellStyle name="_pgvcl-costal_pgvcl_JND - 5 CFL 7 8" xfId="6148"/>
    <cellStyle name="_pgvcl-costal_PGVCL-_JND - 5 CFL 7 8" xfId="6149"/>
    <cellStyle name="_pgvcl-costal_pgvcl_JND - 5 CFL 7 9" xfId="6150"/>
    <cellStyle name="_pgvcl-costal_PGVCL-_JND - 5 CFL 7 9" xfId="6151"/>
    <cellStyle name="_pgvcl-costal_pgvcl_JND - 5 CFL 8" xfId="6152"/>
    <cellStyle name="_pgvcl-costal_PGVCL-_JND - 5 CFL 8" xfId="6153"/>
    <cellStyle name="_pgvcl-costal_pgvcl_JND - 5 CFL_JGY BM Cross FDR" xfId="26960"/>
    <cellStyle name="_pgvcl-costal_PGVCL-_JND - 5 CFL_JGY BM Cross FDR" xfId="26961"/>
    <cellStyle name="_pgvcl-costal_pgvcl_JND - 5_03.03.09 Accd, Coastal" xfId="26962"/>
    <cellStyle name="_pgvcl-costal_PGVCL-_JND - 5_03.03.09 Accd, Coastal" xfId="26963"/>
    <cellStyle name="_pgvcl-costal_pgvcl_JND - 5_Accd &amp; Coastal 24.08.09" xfId="26964"/>
    <cellStyle name="_pgvcl-costal_PGVCL-_JND - 5_Accd &amp; Coastal 24.08.09" xfId="26965"/>
    <cellStyle name="_pgvcl-costal_pgvcl_JND - 5_Accd MOSE 04.08.09" xfId="26966"/>
    <cellStyle name="_pgvcl-costal_PGVCL-_JND - 5_Accd MOSE 04.08.09" xfId="26967"/>
    <cellStyle name="_pgvcl-costal_pgvcl_JND - 5_Accident &amp; Coastal" xfId="26968"/>
    <cellStyle name="_pgvcl-costal_PGVCL-_JND - 5_Accident &amp; Coastal" xfId="26969"/>
    <cellStyle name="_pgvcl-costal_pgvcl_JND - 5_Bill Pending - SEs Conf. 21.08.08" xfId="26970"/>
    <cellStyle name="_pgvcl-costal_PGVCL-_JND - 5_Bill Pending - SEs Conf. 21.08.08" xfId="26971"/>
    <cellStyle name="_pgvcl-costal_pgvcl_JND - 5_Bill Pending - SEs Conf. 21.08.08_JGY BM Cross FDR" xfId="26972"/>
    <cellStyle name="_pgvcl-costal_PGVCL-_JND - 5_Bill Pending - SEs Conf. 21.08.08_JGY BM Cross FDR" xfId="26973"/>
    <cellStyle name="_pgvcl-costal_pgvcl_JND - 5_BOARD 30-03-09" xfId="6154"/>
    <cellStyle name="_pgvcl-costal_PGVCL-_JND - 5_BOARD 30-03-09" xfId="6155"/>
    <cellStyle name="_pgvcl-costal_pgvcl_JND - 5_BOARD 30-03-09 2" xfId="6156"/>
    <cellStyle name="_pgvcl-costal_PGVCL-_JND - 5_BOARD 30-03-09 2" xfId="6157"/>
    <cellStyle name="_pgvcl-costal_pgvcl_JND - 5_BOARD 30-03-09 2 10" xfId="6158"/>
    <cellStyle name="_pgvcl-costal_PGVCL-_JND - 5_BOARD 30-03-09 2 10" xfId="6159"/>
    <cellStyle name="_pgvcl-costal_pgvcl_JND - 5_BOARD 30-03-09 2 2" xfId="6160"/>
    <cellStyle name="_pgvcl-costal_PGVCL-_JND - 5_BOARD 30-03-09 2 2" xfId="6161"/>
    <cellStyle name="_pgvcl-costal_pgvcl_JND - 5_BOARD 30-03-09 2 3" xfId="6162"/>
    <cellStyle name="_pgvcl-costal_PGVCL-_JND - 5_BOARD 30-03-09 2 3" xfId="6163"/>
    <cellStyle name="_pgvcl-costal_pgvcl_JND - 5_BOARD 30-03-09 2 4" xfId="6164"/>
    <cellStyle name="_pgvcl-costal_PGVCL-_JND - 5_BOARD 30-03-09 2 4" xfId="6165"/>
    <cellStyle name="_pgvcl-costal_pgvcl_JND - 5_BOARD 30-03-09 2 5" xfId="6166"/>
    <cellStyle name="_pgvcl-costal_PGVCL-_JND - 5_BOARD 30-03-09 2 5" xfId="6167"/>
    <cellStyle name="_pgvcl-costal_pgvcl_JND - 5_BOARD 30-03-09 2 6" xfId="6168"/>
    <cellStyle name="_pgvcl-costal_PGVCL-_JND - 5_BOARD 30-03-09 2 6" xfId="6169"/>
    <cellStyle name="_pgvcl-costal_pgvcl_JND - 5_BOARD 30-03-09 2 7" xfId="6170"/>
    <cellStyle name="_pgvcl-costal_PGVCL-_JND - 5_BOARD 30-03-09 2 7" xfId="6171"/>
    <cellStyle name="_pgvcl-costal_pgvcl_JND - 5_BOARD 30-03-09 2 8" xfId="6172"/>
    <cellStyle name="_pgvcl-costal_PGVCL-_JND - 5_BOARD 30-03-09 2 8" xfId="6173"/>
    <cellStyle name="_pgvcl-costal_pgvcl_JND - 5_BOARD 30-03-09 2 9" xfId="6174"/>
    <cellStyle name="_pgvcl-costal_PGVCL-_JND - 5_BOARD 30-03-09 2 9" xfId="6175"/>
    <cellStyle name="_pgvcl-costal_pgvcl_JND - 5_BOARD 30-03-09 3" xfId="6176"/>
    <cellStyle name="_pgvcl-costal_PGVCL-_JND - 5_BOARD 30-03-09 3" xfId="6177"/>
    <cellStyle name="_pgvcl-costal_pgvcl_JND - 5_BOARD 30-03-09 3 10" xfId="6178"/>
    <cellStyle name="_pgvcl-costal_PGVCL-_JND - 5_BOARD 30-03-09 3 10" xfId="6179"/>
    <cellStyle name="_pgvcl-costal_pgvcl_JND - 5_BOARD 30-03-09 3 2" xfId="6180"/>
    <cellStyle name="_pgvcl-costal_PGVCL-_JND - 5_BOARD 30-03-09 3 2" xfId="6181"/>
    <cellStyle name="_pgvcl-costal_pgvcl_JND - 5_BOARD 30-03-09 3 3" xfId="6182"/>
    <cellStyle name="_pgvcl-costal_PGVCL-_JND - 5_BOARD 30-03-09 3 3" xfId="6183"/>
    <cellStyle name="_pgvcl-costal_pgvcl_JND - 5_BOARD 30-03-09 3 4" xfId="6184"/>
    <cellStyle name="_pgvcl-costal_PGVCL-_JND - 5_BOARD 30-03-09 3 4" xfId="6185"/>
    <cellStyle name="_pgvcl-costal_pgvcl_JND - 5_BOARD 30-03-09 3 5" xfId="6186"/>
    <cellStyle name="_pgvcl-costal_PGVCL-_JND - 5_BOARD 30-03-09 3 5" xfId="6187"/>
    <cellStyle name="_pgvcl-costal_pgvcl_JND - 5_BOARD 30-03-09 3 6" xfId="6188"/>
    <cellStyle name="_pgvcl-costal_PGVCL-_JND - 5_BOARD 30-03-09 3 6" xfId="6189"/>
    <cellStyle name="_pgvcl-costal_pgvcl_JND - 5_BOARD 30-03-09 3 7" xfId="6190"/>
    <cellStyle name="_pgvcl-costal_PGVCL-_JND - 5_BOARD 30-03-09 3 7" xfId="6191"/>
    <cellStyle name="_pgvcl-costal_pgvcl_JND - 5_BOARD 30-03-09 3 8" xfId="6192"/>
    <cellStyle name="_pgvcl-costal_PGVCL-_JND - 5_BOARD 30-03-09 3 8" xfId="6193"/>
    <cellStyle name="_pgvcl-costal_pgvcl_JND - 5_BOARD 30-03-09 3 9" xfId="6194"/>
    <cellStyle name="_pgvcl-costal_PGVCL-_JND - 5_BOARD 30-03-09 3 9" xfId="6195"/>
    <cellStyle name="_pgvcl-costal_pgvcl_JND - 5_BOARD 30-03-09 4" xfId="6196"/>
    <cellStyle name="_pgvcl-costal_PGVCL-_JND - 5_BOARD 30-03-09 4" xfId="6197"/>
    <cellStyle name="_pgvcl-costal_pgvcl_JND - 5_BOARD 30-03-09 4 10" xfId="6198"/>
    <cellStyle name="_pgvcl-costal_PGVCL-_JND - 5_BOARD 30-03-09 4 10" xfId="6199"/>
    <cellStyle name="_pgvcl-costal_pgvcl_JND - 5_BOARD 30-03-09 4 2" xfId="6200"/>
    <cellStyle name="_pgvcl-costal_PGVCL-_JND - 5_BOARD 30-03-09 4 2" xfId="6201"/>
    <cellStyle name="_pgvcl-costal_pgvcl_JND - 5_BOARD 30-03-09 4 3" xfId="6202"/>
    <cellStyle name="_pgvcl-costal_PGVCL-_JND - 5_BOARD 30-03-09 4 3" xfId="6203"/>
    <cellStyle name="_pgvcl-costal_pgvcl_JND - 5_BOARD 30-03-09 4 4" xfId="6204"/>
    <cellStyle name="_pgvcl-costal_PGVCL-_JND - 5_BOARD 30-03-09 4 4" xfId="6205"/>
    <cellStyle name="_pgvcl-costal_pgvcl_JND - 5_BOARD 30-03-09 4 5" xfId="6206"/>
    <cellStyle name="_pgvcl-costal_PGVCL-_JND - 5_BOARD 30-03-09 4 5" xfId="6207"/>
    <cellStyle name="_pgvcl-costal_pgvcl_JND - 5_BOARD 30-03-09 4 6" xfId="6208"/>
    <cellStyle name="_pgvcl-costal_PGVCL-_JND - 5_BOARD 30-03-09 4 6" xfId="6209"/>
    <cellStyle name="_pgvcl-costal_pgvcl_JND - 5_BOARD 30-03-09 4 7" xfId="6210"/>
    <cellStyle name="_pgvcl-costal_PGVCL-_JND - 5_BOARD 30-03-09 4 7" xfId="6211"/>
    <cellStyle name="_pgvcl-costal_pgvcl_JND - 5_BOARD 30-03-09 4 8" xfId="6212"/>
    <cellStyle name="_pgvcl-costal_PGVCL-_JND - 5_BOARD 30-03-09 4 8" xfId="6213"/>
    <cellStyle name="_pgvcl-costal_pgvcl_JND - 5_BOARD 30-03-09 4 9" xfId="6214"/>
    <cellStyle name="_pgvcl-costal_PGVCL-_JND - 5_BOARD 30-03-09 4 9" xfId="6215"/>
    <cellStyle name="_pgvcl-costal_pgvcl_JND - 5_BOARD 30-03-09 5" xfId="6216"/>
    <cellStyle name="_pgvcl-costal_PGVCL-_JND - 5_BOARD 30-03-09 5" xfId="6217"/>
    <cellStyle name="_pgvcl-costal_pgvcl_JND - 5_BOARD 30-03-09 5 10" xfId="6218"/>
    <cellStyle name="_pgvcl-costal_PGVCL-_JND - 5_BOARD 30-03-09 5 10" xfId="6219"/>
    <cellStyle name="_pgvcl-costal_pgvcl_JND - 5_BOARD 30-03-09 5 2" xfId="6220"/>
    <cellStyle name="_pgvcl-costal_PGVCL-_JND - 5_BOARD 30-03-09 5 2" xfId="6221"/>
    <cellStyle name="_pgvcl-costal_pgvcl_JND - 5_BOARD 30-03-09 5 3" xfId="6222"/>
    <cellStyle name="_pgvcl-costal_PGVCL-_JND - 5_BOARD 30-03-09 5 3" xfId="6223"/>
    <cellStyle name="_pgvcl-costal_pgvcl_JND - 5_BOARD 30-03-09 5 4" xfId="6224"/>
    <cellStyle name="_pgvcl-costal_PGVCL-_JND - 5_BOARD 30-03-09 5 4" xfId="6225"/>
    <cellStyle name="_pgvcl-costal_pgvcl_JND - 5_BOARD 30-03-09 5 5" xfId="6226"/>
    <cellStyle name="_pgvcl-costal_PGVCL-_JND - 5_BOARD 30-03-09 5 5" xfId="6227"/>
    <cellStyle name="_pgvcl-costal_pgvcl_JND - 5_BOARD 30-03-09 5 6" xfId="6228"/>
    <cellStyle name="_pgvcl-costal_PGVCL-_JND - 5_BOARD 30-03-09 5 6" xfId="6229"/>
    <cellStyle name="_pgvcl-costal_pgvcl_JND - 5_BOARD 30-03-09 5 7" xfId="6230"/>
    <cellStyle name="_pgvcl-costal_PGVCL-_JND - 5_BOARD 30-03-09 5 7" xfId="6231"/>
    <cellStyle name="_pgvcl-costal_pgvcl_JND - 5_BOARD 30-03-09 5 8" xfId="6232"/>
    <cellStyle name="_pgvcl-costal_PGVCL-_JND - 5_BOARD 30-03-09 5 8" xfId="6233"/>
    <cellStyle name="_pgvcl-costal_pgvcl_JND - 5_BOARD 30-03-09 5 9" xfId="6234"/>
    <cellStyle name="_pgvcl-costal_PGVCL-_JND - 5_BOARD 30-03-09 5 9" xfId="6235"/>
    <cellStyle name="_pgvcl-costal_pgvcl_JND - 5_BOARD 30-03-09 6" xfId="6236"/>
    <cellStyle name="_pgvcl-costal_PGVCL-_JND - 5_BOARD 30-03-09 6" xfId="6237"/>
    <cellStyle name="_pgvcl-costal_pgvcl_JND - 5_BOARD 30-03-09 6 10" xfId="6238"/>
    <cellStyle name="_pgvcl-costal_PGVCL-_JND - 5_BOARD 30-03-09 6 10" xfId="6239"/>
    <cellStyle name="_pgvcl-costal_pgvcl_JND - 5_BOARD 30-03-09 6 2" xfId="6240"/>
    <cellStyle name="_pgvcl-costal_PGVCL-_JND - 5_BOARD 30-03-09 6 2" xfId="6241"/>
    <cellStyle name="_pgvcl-costal_pgvcl_JND - 5_BOARD 30-03-09 6 3" xfId="6242"/>
    <cellStyle name="_pgvcl-costal_PGVCL-_JND - 5_BOARD 30-03-09 6 3" xfId="6243"/>
    <cellStyle name="_pgvcl-costal_pgvcl_JND - 5_BOARD 30-03-09 6 4" xfId="6244"/>
    <cellStyle name="_pgvcl-costal_PGVCL-_JND - 5_BOARD 30-03-09 6 4" xfId="6245"/>
    <cellStyle name="_pgvcl-costal_pgvcl_JND - 5_BOARD 30-03-09 6 5" xfId="6246"/>
    <cellStyle name="_pgvcl-costal_PGVCL-_JND - 5_BOARD 30-03-09 6 5" xfId="6247"/>
    <cellStyle name="_pgvcl-costal_pgvcl_JND - 5_BOARD 30-03-09 6 6" xfId="6248"/>
    <cellStyle name="_pgvcl-costal_PGVCL-_JND - 5_BOARD 30-03-09 6 6" xfId="6249"/>
    <cellStyle name="_pgvcl-costal_pgvcl_JND - 5_BOARD 30-03-09 6 7" xfId="6250"/>
    <cellStyle name="_pgvcl-costal_PGVCL-_JND - 5_BOARD 30-03-09 6 7" xfId="6251"/>
    <cellStyle name="_pgvcl-costal_pgvcl_JND - 5_BOARD 30-03-09 6 8" xfId="6252"/>
    <cellStyle name="_pgvcl-costal_PGVCL-_JND - 5_BOARD 30-03-09 6 8" xfId="6253"/>
    <cellStyle name="_pgvcl-costal_pgvcl_JND - 5_BOARD 30-03-09 6 9" xfId="6254"/>
    <cellStyle name="_pgvcl-costal_PGVCL-_JND - 5_BOARD 30-03-09 6 9" xfId="6255"/>
    <cellStyle name="_pgvcl-costal_pgvcl_JND - 5_BOARD 30-03-09 7" xfId="6256"/>
    <cellStyle name="_pgvcl-costal_PGVCL-_JND - 5_BOARD 30-03-09 7" xfId="6257"/>
    <cellStyle name="_pgvcl-costal_pgvcl_JND - 5_BOARD 30-03-09 7 10" xfId="6258"/>
    <cellStyle name="_pgvcl-costal_PGVCL-_JND - 5_BOARD 30-03-09 7 10" xfId="6259"/>
    <cellStyle name="_pgvcl-costal_pgvcl_JND - 5_BOARD 30-03-09 7 2" xfId="6260"/>
    <cellStyle name="_pgvcl-costal_PGVCL-_JND - 5_BOARD 30-03-09 7 2" xfId="6261"/>
    <cellStyle name="_pgvcl-costal_pgvcl_JND - 5_BOARD 30-03-09 7 3" xfId="6262"/>
    <cellStyle name="_pgvcl-costal_PGVCL-_JND - 5_BOARD 30-03-09 7 3" xfId="6263"/>
    <cellStyle name="_pgvcl-costal_pgvcl_JND - 5_BOARD 30-03-09 7 4" xfId="6264"/>
    <cellStyle name="_pgvcl-costal_PGVCL-_JND - 5_BOARD 30-03-09 7 4" xfId="6265"/>
    <cellStyle name="_pgvcl-costal_pgvcl_JND - 5_BOARD 30-03-09 7 5" xfId="6266"/>
    <cellStyle name="_pgvcl-costal_PGVCL-_JND - 5_BOARD 30-03-09 7 5" xfId="6267"/>
    <cellStyle name="_pgvcl-costal_pgvcl_JND - 5_BOARD 30-03-09 7 6" xfId="6268"/>
    <cellStyle name="_pgvcl-costal_PGVCL-_JND - 5_BOARD 30-03-09 7 6" xfId="6269"/>
    <cellStyle name="_pgvcl-costal_pgvcl_JND - 5_BOARD 30-03-09 7 7" xfId="6270"/>
    <cellStyle name="_pgvcl-costal_PGVCL-_JND - 5_BOARD 30-03-09 7 7" xfId="6271"/>
    <cellStyle name="_pgvcl-costal_pgvcl_JND - 5_BOARD 30-03-09 7 8" xfId="6272"/>
    <cellStyle name="_pgvcl-costal_PGVCL-_JND - 5_BOARD 30-03-09 7 8" xfId="6273"/>
    <cellStyle name="_pgvcl-costal_pgvcl_JND - 5_BOARD 30-03-09 7 9" xfId="6274"/>
    <cellStyle name="_pgvcl-costal_PGVCL-_JND - 5_BOARD 30-03-09 7 9" xfId="6275"/>
    <cellStyle name="_pgvcl-costal_pgvcl_JND - 5_BOARD 30-03-09 8" xfId="6276"/>
    <cellStyle name="_pgvcl-costal_PGVCL-_JND - 5_BOARD 30-03-09 8" xfId="6277"/>
    <cellStyle name="_pgvcl-costal_pgvcl_JND - 5_BOARD 30-03-09_JGY BM Cross FDR" xfId="26974"/>
    <cellStyle name="_pgvcl-costal_PGVCL-_JND - 5_BOARD 30-03-09_JGY BM Cross FDR" xfId="26975"/>
    <cellStyle name="_pgvcl-costal_pgvcl_JND - 5_Book-DMTHL" xfId="6278"/>
    <cellStyle name="_pgvcl-costal_PGVCL-_JND - 5_Book-DMTHL" xfId="6279"/>
    <cellStyle name="_pgvcl-costal_pgvcl_JND - 5_Book-DMTHL 2" xfId="6280"/>
    <cellStyle name="_pgvcl-costal_PGVCL-_JND - 5_Book-DMTHL 2" xfId="6281"/>
    <cellStyle name="_pgvcl-costal_pgvcl_JND - 5_Circle wise Coastal" xfId="26976"/>
    <cellStyle name="_pgvcl-costal_PGVCL-_JND - 5_Circle wise Coastal" xfId="26977"/>
    <cellStyle name="_pgvcl-costal_pgvcl_JND - 5_Coastal TS" xfId="26978"/>
    <cellStyle name="_pgvcl-costal_PGVCL-_JND - 5_Coastal TS" xfId="26979"/>
    <cellStyle name="_pgvcl-costal_pgvcl_JND - 5_Comparison" xfId="6282"/>
    <cellStyle name="_pgvcl-costal_PGVCL-_JND - 5_Comparison" xfId="6283"/>
    <cellStyle name="_pgvcl-costal_pgvcl_JND - 5_Comparison 2" xfId="6284"/>
    <cellStyle name="_pgvcl-costal_PGVCL-_JND - 5_Comparison 2" xfId="6285"/>
    <cellStyle name="_pgvcl-costal_pgvcl_JND - 5_Comparison 2 10" xfId="6286"/>
    <cellStyle name="_pgvcl-costal_PGVCL-_JND - 5_Comparison 2 10" xfId="6287"/>
    <cellStyle name="_pgvcl-costal_pgvcl_JND - 5_Comparison 2 2" xfId="6288"/>
    <cellStyle name="_pgvcl-costal_PGVCL-_JND - 5_Comparison 2 2" xfId="6289"/>
    <cellStyle name="_pgvcl-costal_pgvcl_JND - 5_Comparison 2 3" xfId="6290"/>
    <cellStyle name="_pgvcl-costal_PGVCL-_JND - 5_Comparison 2 3" xfId="6291"/>
    <cellStyle name="_pgvcl-costal_pgvcl_JND - 5_Comparison 2 4" xfId="6292"/>
    <cellStyle name="_pgvcl-costal_PGVCL-_JND - 5_Comparison 2 4" xfId="6293"/>
    <cellStyle name="_pgvcl-costal_pgvcl_JND - 5_Comparison 2 5" xfId="6294"/>
    <cellStyle name="_pgvcl-costal_PGVCL-_JND - 5_Comparison 2 5" xfId="6295"/>
    <cellStyle name="_pgvcl-costal_pgvcl_JND - 5_Comparison 2 6" xfId="6296"/>
    <cellStyle name="_pgvcl-costal_PGVCL-_JND - 5_Comparison 2 6" xfId="6297"/>
    <cellStyle name="_pgvcl-costal_pgvcl_JND - 5_Comparison 2 7" xfId="6298"/>
    <cellStyle name="_pgvcl-costal_PGVCL-_JND - 5_Comparison 2 7" xfId="6299"/>
    <cellStyle name="_pgvcl-costal_pgvcl_JND - 5_Comparison 2 8" xfId="6300"/>
    <cellStyle name="_pgvcl-costal_PGVCL-_JND - 5_Comparison 2 8" xfId="6301"/>
    <cellStyle name="_pgvcl-costal_pgvcl_JND - 5_Comparison 2 9" xfId="6302"/>
    <cellStyle name="_pgvcl-costal_PGVCL-_JND - 5_Comparison 2 9" xfId="6303"/>
    <cellStyle name="_pgvcl-costal_pgvcl_JND - 5_Comparison 3" xfId="6304"/>
    <cellStyle name="_pgvcl-costal_PGVCL-_JND - 5_Comparison 3" xfId="6305"/>
    <cellStyle name="_pgvcl-costal_pgvcl_JND - 5_Comparison 3 10" xfId="6306"/>
    <cellStyle name="_pgvcl-costal_PGVCL-_JND - 5_Comparison 3 10" xfId="6307"/>
    <cellStyle name="_pgvcl-costal_pgvcl_JND - 5_Comparison 3 2" xfId="6308"/>
    <cellStyle name="_pgvcl-costal_PGVCL-_JND - 5_Comparison 3 2" xfId="6309"/>
    <cellStyle name="_pgvcl-costal_pgvcl_JND - 5_Comparison 3 3" xfId="6310"/>
    <cellStyle name="_pgvcl-costal_PGVCL-_JND - 5_Comparison 3 3" xfId="6311"/>
    <cellStyle name="_pgvcl-costal_pgvcl_JND - 5_Comparison 3 4" xfId="6312"/>
    <cellStyle name="_pgvcl-costal_PGVCL-_JND - 5_Comparison 3 4" xfId="6313"/>
    <cellStyle name="_pgvcl-costal_pgvcl_JND - 5_Comparison 3 5" xfId="6314"/>
    <cellStyle name="_pgvcl-costal_PGVCL-_JND - 5_Comparison 3 5" xfId="6315"/>
    <cellStyle name="_pgvcl-costal_pgvcl_JND - 5_Comparison 3 6" xfId="6316"/>
    <cellStyle name="_pgvcl-costal_PGVCL-_JND - 5_Comparison 3 6" xfId="6317"/>
    <cellStyle name="_pgvcl-costal_pgvcl_JND - 5_Comparison 3 7" xfId="6318"/>
    <cellStyle name="_pgvcl-costal_PGVCL-_JND - 5_Comparison 3 7" xfId="6319"/>
    <cellStyle name="_pgvcl-costal_pgvcl_JND - 5_Comparison 3 8" xfId="6320"/>
    <cellStyle name="_pgvcl-costal_PGVCL-_JND - 5_Comparison 3 8" xfId="6321"/>
    <cellStyle name="_pgvcl-costal_pgvcl_JND - 5_Comparison 3 9" xfId="6322"/>
    <cellStyle name="_pgvcl-costal_PGVCL-_JND - 5_Comparison 3 9" xfId="6323"/>
    <cellStyle name="_pgvcl-costal_pgvcl_JND - 5_Comparison 4" xfId="6324"/>
    <cellStyle name="_pgvcl-costal_PGVCL-_JND - 5_Comparison 4" xfId="6325"/>
    <cellStyle name="_pgvcl-costal_pgvcl_JND - 5_Comparison 4 10" xfId="6326"/>
    <cellStyle name="_pgvcl-costal_PGVCL-_JND - 5_Comparison 4 10" xfId="6327"/>
    <cellStyle name="_pgvcl-costal_pgvcl_JND - 5_Comparison 4 2" xfId="6328"/>
    <cellStyle name="_pgvcl-costal_PGVCL-_JND - 5_Comparison 4 2" xfId="6329"/>
    <cellStyle name="_pgvcl-costal_pgvcl_JND - 5_Comparison 4 3" xfId="6330"/>
    <cellStyle name="_pgvcl-costal_PGVCL-_JND - 5_Comparison 4 3" xfId="6331"/>
    <cellStyle name="_pgvcl-costal_pgvcl_JND - 5_Comparison 4 4" xfId="6332"/>
    <cellStyle name="_pgvcl-costal_PGVCL-_JND - 5_Comparison 4 4" xfId="6333"/>
    <cellStyle name="_pgvcl-costal_pgvcl_JND - 5_Comparison 4 5" xfId="6334"/>
    <cellStyle name="_pgvcl-costal_PGVCL-_JND - 5_Comparison 4 5" xfId="6335"/>
    <cellStyle name="_pgvcl-costal_pgvcl_JND - 5_Comparison 4 6" xfId="6336"/>
    <cellStyle name="_pgvcl-costal_PGVCL-_JND - 5_Comparison 4 6" xfId="6337"/>
    <cellStyle name="_pgvcl-costal_pgvcl_JND - 5_Comparison 4 7" xfId="6338"/>
    <cellStyle name="_pgvcl-costal_PGVCL-_JND - 5_Comparison 4 7" xfId="6339"/>
    <cellStyle name="_pgvcl-costal_pgvcl_JND - 5_Comparison 4 8" xfId="6340"/>
    <cellStyle name="_pgvcl-costal_PGVCL-_JND - 5_Comparison 4 8" xfId="6341"/>
    <cellStyle name="_pgvcl-costal_pgvcl_JND - 5_Comparison 4 9" xfId="6342"/>
    <cellStyle name="_pgvcl-costal_PGVCL-_JND - 5_Comparison 4 9" xfId="6343"/>
    <cellStyle name="_pgvcl-costal_pgvcl_JND - 5_Comparison 5" xfId="6344"/>
    <cellStyle name="_pgvcl-costal_PGVCL-_JND - 5_Comparison 5" xfId="6345"/>
    <cellStyle name="_pgvcl-costal_pgvcl_JND - 5_Comparison 5 10" xfId="6346"/>
    <cellStyle name="_pgvcl-costal_PGVCL-_JND - 5_Comparison 5 10" xfId="6347"/>
    <cellStyle name="_pgvcl-costal_pgvcl_JND - 5_Comparison 5 2" xfId="6348"/>
    <cellStyle name="_pgvcl-costal_PGVCL-_JND - 5_Comparison 5 2" xfId="6349"/>
    <cellStyle name="_pgvcl-costal_pgvcl_JND - 5_Comparison 5 3" xfId="6350"/>
    <cellStyle name="_pgvcl-costal_PGVCL-_JND - 5_Comparison 5 3" xfId="6351"/>
    <cellStyle name="_pgvcl-costal_pgvcl_JND - 5_Comparison 5 4" xfId="6352"/>
    <cellStyle name="_pgvcl-costal_PGVCL-_JND - 5_Comparison 5 4" xfId="6353"/>
    <cellStyle name="_pgvcl-costal_pgvcl_JND - 5_Comparison 5 5" xfId="6354"/>
    <cellStyle name="_pgvcl-costal_PGVCL-_JND - 5_Comparison 5 5" xfId="6355"/>
    <cellStyle name="_pgvcl-costal_pgvcl_JND - 5_Comparison 5 6" xfId="6356"/>
    <cellStyle name="_pgvcl-costal_PGVCL-_JND - 5_Comparison 5 6" xfId="6357"/>
    <cellStyle name="_pgvcl-costal_pgvcl_JND - 5_Comparison 5 7" xfId="6358"/>
    <cellStyle name="_pgvcl-costal_PGVCL-_JND - 5_Comparison 5 7" xfId="6359"/>
    <cellStyle name="_pgvcl-costal_pgvcl_JND - 5_Comparison 5 8" xfId="6360"/>
    <cellStyle name="_pgvcl-costal_PGVCL-_JND - 5_Comparison 5 8" xfId="6361"/>
    <cellStyle name="_pgvcl-costal_pgvcl_JND - 5_Comparison 5 9" xfId="6362"/>
    <cellStyle name="_pgvcl-costal_PGVCL-_JND - 5_Comparison 5 9" xfId="6363"/>
    <cellStyle name="_pgvcl-costal_pgvcl_JND - 5_Comparison 6" xfId="6364"/>
    <cellStyle name="_pgvcl-costal_PGVCL-_JND - 5_Comparison 6" xfId="6365"/>
    <cellStyle name="_pgvcl-costal_pgvcl_JND - 5_Comparison 6 10" xfId="6366"/>
    <cellStyle name="_pgvcl-costal_PGVCL-_JND - 5_Comparison 6 10" xfId="6367"/>
    <cellStyle name="_pgvcl-costal_pgvcl_JND - 5_Comparison 6 2" xfId="6368"/>
    <cellStyle name="_pgvcl-costal_PGVCL-_JND - 5_Comparison 6 2" xfId="6369"/>
    <cellStyle name="_pgvcl-costal_pgvcl_JND - 5_Comparison 6 3" xfId="6370"/>
    <cellStyle name="_pgvcl-costal_PGVCL-_JND - 5_Comparison 6 3" xfId="6371"/>
    <cellStyle name="_pgvcl-costal_pgvcl_JND - 5_Comparison 6 4" xfId="6372"/>
    <cellStyle name="_pgvcl-costal_PGVCL-_JND - 5_Comparison 6 4" xfId="6373"/>
    <cellStyle name="_pgvcl-costal_pgvcl_JND - 5_Comparison 6 5" xfId="6374"/>
    <cellStyle name="_pgvcl-costal_PGVCL-_JND - 5_Comparison 6 5" xfId="6375"/>
    <cellStyle name="_pgvcl-costal_pgvcl_JND - 5_Comparison 6 6" xfId="6376"/>
    <cellStyle name="_pgvcl-costal_PGVCL-_JND - 5_Comparison 6 6" xfId="6377"/>
    <cellStyle name="_pgvcl-costal_pgvcl_JND - 5_Comparison 6 7" xfId="6378"/>
    <cellStyle name="_pgvcl-costal_PGVCL-_JND - 5_Comparison 6 7" xfId="6379"/>
    <cellStyle name="_pgvcl-costal_pgvcl_JND - 5_Comparison 6 8" xfId="6380"/>
    <cellStyle name="_pgvcl-costal_PGVCL-_JND - 5_Comparison 6 8" xfId="6381"/>
    <cellStyle name="_pgvcl-costal_pgvcl_JND - 5_Comparison 6 9" xfId="6382"/>
    <cellStyle name="_pgvcl-costal_PGVCL-_JND - 5_Comparison 6 9" xfId="6383"/>
    <cellStyle name="_pgvcl-costal_pgvcl_JND - 5_Comparison 7" xfId="6384"/>
    <cellStyle name="_pgvcl-costal_PGVCL-_JND - 5_Comparison 7" xfId="6385"/>
    <cellStyle name="_pgvcl-costal_pgvcl_JND - 5_Comparison 7 10" xfId="6386"/>
    <cellStyle name="_pgvcl-costal_PGVCL-_JND - 5_Comparison 7 10" xfId="6387"/>
    <cellStyle name="_pgvcl-costal_pgvcl_JND - 5_Comparison 7 2" xfId="6388"/>
    <cellStyle name="_pgvcl-costal_PGVCL-_JND - 5_Comparison 7 2" xfId="6389"/>
    <cellStyle name="_pgvcl-costal_pgvcl_JND - 5_Comparison 7 3" xfId="6390"/>
    <cellStyle name="_pgvcl-costal_PGVCL-_JND - 5_Comparison 7 3" xfId="6391"/>
    <cellStyle name="_pgvcl-costal_pgvcl_JND - 5_Comparison 7 4" xfId="6392"/>
    <cellStyle name="_pgvcl-costal_PGVCL-_JND - 5_Comparison 7 4" xfId="6393"/>
    <cellStyle name="_pgvcl-costal_pgvcl_JND - 5_Comparison 7 5" xfId="6394"/>
    <cellStyle name="_pgvcl-costal_PGVCL-_JND - 5_Comparison 7 5" xfId="6395"/>
    <cellStyle name="_pgvcl-costal_pgvcl_JND - 5_Comparison 7 6" xfId="6396"/>
    <cellStyle name="_pgvcl-costal_PGVCL-_JND - 5_Comparison 7 6" xfId="6397"/>
    <cellStyle name="_pgvcl-costal_pgvcl_JND - 5_Comparison 7 7" xfId="6398"/>
    <cellStyle name="_pgvcl-costal_PGVCL-_JND - 5_Comparison 7 7" xfId="6399"/>
    <cellStyle name="_pgvcl-costal_pgvcl_JND - 5_Comparison 7 8" xfId="6400"/>
    <cellStyle name="_pgvcl-costal_PGVCL-_JND - 5_Comparison 7 8" xfId="6401"/>
    <cellStyle name="_pgvcl-costal_pgvcl_JND - 5_Comparison 7 9" xfId="6402"/>
    <cellStyle name="_pgvcl-costal_PGVCL-_JND - 5_Comparison 7 9" xfId="6403"/>
    <cellStyle name="_pgvcl-costal_pgvcl_JND - 5_Comparison 8" xfId="6404"/>
    <cellStyle name="_pgvcl-costal_PGVCL-_JND - 5_Comparison 8" xfId="6405"/>
    <cellStyle name="_pgvcl-costal_pgvcl_JND - 5_Details of Selected Urban Feeder" xfId="6406"/>
    <cellStyle name="_pgvcl-costal_PGVCL-_JND - 5_Details of Selected Urban Feeder" xfId="6407"/>
    <cellStyle name="_pgvcl-costal_pgvcl_JND - 5_Details of Selected Urban Feeder 2" xfId="6408"/>
    <cellStyle name="_pgvcl-costal_PGVCL-_JND - 5_Details of Selected Urban Feeder 2" xfId="6409"/>
    <cellStyle name="_pgvcl-costal_pgvcl_JND - 5_Details of Selected Urban Feeder 2 10" xfId="6410"/>
    <cellStyle name="_pgvcl-costal_PGVCL-_JND - 5_Details of Selected Urban Feeder 2 10" xfId="6411"/>
    <cellStyle name="_pgvcl-costal_pgvcl_JND - 5_Details of Selected Urban Feeder 2 2" xfId="6412"/>
    <cellStyle name="_pgvcl-costal_PGVCL-_JND - 5_Details of Selected Urban Feeder 2 2" xfId="6413"/>
    <cellStyle name="_pgvcl-costal_pgvcl_JND - 5_Details of Selected Urban Feeder 2 3" xfId="6414"/>
    <cellStyle name="_pgvcl-costal_PGVCL-_JND - 5_Details of Selected Urban Feeder 2 3" xfId="6415"/>
    <cellStyle name="_pgvcl-costal_pgvcl_JND - 5_Details of Selected Urban Feeder 2 4" xfId="6416"/>
    <cellStyle name="_pgvcl-costal_PGVCL-_JND - 5_Details of Selected Urban Feeder 2 4" xfId="6417"/>
    <cellStyle name="_pgvcl-costal_pgvcl_JND - 5_Details of Selected Urban Feeder 2 5" xfId="6418"/>
    <cellStyle name="_pgvcl-costal_PGVCL-_JND - 5_Details of Selected Urban Feeder 2 5" xfId="6419"/>
    <cellStyle name="_pgvcl-costal_pgvcl_JND - 5_Details of Selected Urban Feeder 2 6" xfId="6420"/>
    <cellStyle name="_pgvcl-costal_PGVCL-_JND - 5_Details of Selected Urban Feeder 2 6" xfId="6421"/>
    <cellStyle name="_pgvcl-costal_pgvcl_JND - 5_Details of Selected Urban Feeder 2 7" xfId="6422"/>
    <cellStyle name="_pgvcl-costal_PGVCL-_JND - 5_Details of Selected Urban Feeder 2 7" xfId="6423"/>
    <cellStyle name="_pgvcl-costal_pgvcl_JND - 5_Details of Selected Urban Feeder 2 8" xfId="6424"/>
    <cellStyle name="_pgvcl-costal_PGVCL-_JND - 5_Details of Selected Urban Feeder 2 8" xfId="6425"/>
    <cellStyle name="_pgvcl-costal_pgvcl_JND - 5_Details of Selected Urban Feeder 2 9" xfId="6426"/>
    <cellStyle name="_pgvcl-costal_PGVCL-_JND - 5_Details of Selected Urban Feeder 2 9" xfId="6427"/>
    <cellStyle name="_pgvcl-costal_pgvcl_JND - 5_Details of Selected Urban Feeder 3" xfId="6428"/>
    <cellStyle name="_pgvcl-costal_PGVCL-_JND - 5_Details of Selected Urban Feeder 3" xfId="6429"/>
    <cellStyle name="_pgvcl-costal_pgvcl_JND - 5_Details of Selected Urban Feeder 3 10" xfId="6430"/>
    <cellStyle name="_pgvcl-costal_PGVCL-_JND - 5_Details of Selected Urban Feeder 3 10" xfId="6431"/>
    <cellStyle name="_pgvcl-costal_pgvcl_JND - 5_Details of Selected Urban Feeder 3 2" xfId="6432"/>
    <cellStyle name="_pgvcl-costal_PGVCL-_JND - 5_Details of Selected Urban Feeder 3 2" xfId="6433"/>
    <cellStyle name="_pgvcl-costal_pgvcl_JND - 5_Details of Selected Urban Feeder 3 3" xfId="6434"/>
    <cellStyle name="_pgvcl-costal_PGVCL-_JND - 5_Details of Selected Urban Feeder 3 3" xfId="6435"/>
    <cellStyle name="_pgvcl-costal_pgvcl_JND - 5_Details of Selected Urban Feeder 3 4" xfId="6436"/>
    <cellStyle name="_pgvcl-costal_PGVCL-_JND - 5_Details of Selected Urban Feeder 3 4" xfId="6437"/>
    <cellStyle name="_pgvcl-costal_pgvcl_JND - 5_Details of Selected Urban Feeder 3 5" xfId="6438"/>
    <cellStyle name="_pgvcl-costal_PGVCL-_JND - 5_Details of Selected Urban Feeder 3 5" xfId="6439"/>
    <cellStyle name="_pgvcl-costal_pgvcl_JND - 5_Details of Selected Urban Feeder 3 6" xfId="6440"/>
    <cellStyle name="_pgvcl-costal_PGVCL-_JND - 5_Details of Selected Urban Feeder 3 6" xfId="6441"/>
    <cellStyle name="_pgvcl-costal_pgvcl_JND - 5_Details of Selected Urban Feeder 3 7" xfId="6442"/>
    <cellStyle name="_pgvcl-costal_PGVCL-_JND - 5_Details of Selected Urban Feeder 3 7" xfId="6443"/>
    <cellStyle name="_pgvcl-costal_pgvcl_JND - 5_Details of Selected Urban Feeder 3 8" xfId="6444"/>
    <cellStyle name="_pgvcl-costal_PGVCL-_JND - 5_Details of Selected Urban Feeder 3 8" xfId="6445"/>
    <cellStyle name="_pgvcl-costal_pgvcl_JND - 5_Details of Selected Urban Feeder 3 9" xfId="6446"/>
    <cellStyle name="_pgvcl-costal_PGVCL-_JND - 5_Details of Selected Urban Feeder 3 9" xfId="6447"/>
    <cellStyle name="_pgvcl-costal_pgvcl_JND - 5_Details of Selected Urban Feeder 4" xfId="6448"/>
    <cellStyle name="_pgvcl-costal_PGVCL-_JND - 5_Details of Selected Urban Feeder 4" xfId="6449"/>
    <cellStyle name="_pgvcl-costal_pgvcl_JND - 5_Details of Selected Urban Feeder 4 10" xfId="6450"/>
    <cellStyle name="_pgvcl-costal_PGVCL-_JND - 5_Details of Selected Urban Feeder 4 10" xfId="6451"/>
    <cellStyle name="_pgvcl-costal_pgvcl_JND - 5_Details of Selected Urban Feeder 4 2" xfId="6452"/>
    <cellStyle name="_pgvcl-costal_PGVCL-_JND - 5_Details of Selected Urban Feeder 4 2" xfId="6453"/>
    <cellStyle name="_pgvcl-costal_pgvcl_JND - 5_Details of Selected Urban Feeder 4 3" xfId="6454"/>
    <cellStyle name="_pgvcl-costal_PGVCL-_JND - 5_Details of Selected Urban Feeder 4 3" xfId="6455"/>
    <cellStyle name="_pgvcl-costal_pgvcl_JND - 5_Details of Selected Urban Feeder 4 4" xfId="6456"/>
    <cellStyle name="_pgvcl-costal_PGVCL-_JND - 5_Details of Selected Urban Feeder 4 4" xfId="6457"/>
    <cellStyle name="_pgvcl-costal_pgvcl_JND - 5_Details of Selected Urban Feeder 4 5" xfId="6458"/>
    <cellStyle name="_pgvcl-costal_PGVCL-_JND - 5_Details of Selected Urban Feeder 4 5" xfId="6459"/>
    <cellStyle name="_pgvcl-costal_pgvcl_JND - 5_Details of Selected Urban Feeder 4 6" xfId="6460"/>
    <cellStyle name="_pgvcl-costal_PGVCL-_JND - 5_Details of Selected Urban Feeder 4 6" xfId="6461"/>
    <cellStyle name="_pgvcl-costal_pgvcl_JND - 5_Details of Selected Urban Feeder 4 7" xfId="6462"/>
    <cellStyle name="_pgvcl-costal_PGVCL-_JND - 5_Details of Selected Urban Feeder 4 7" xfId="6463"/>
    <cellStyle name="_pgvcl-costal_pgvcl_JND - 5_Details of Selected Urban Feeder 4 8" xfId="6464"/>
    <cellStyle name="_pgvcl-costal_PGVCL-_JND - 5_Details of Selected Urban Feeder 4 8" xfId="6465"/>
    <cellStyle name="_pgvcl-costal_pgvcl_JND - 5_Details of Selected Urban Feeder 4 9" xfId="6466"/>
    <cellStyle name="_pgvcl-costal_PGVCL-_JND - 5_Details of Selected Urban Feeder 4 9" xfId="6467"/>
    <cellStyle name="_pgvcl-costal_pgvcl_JND - 5_Details of Selected Urban Feeder 5" xfId="6468"/>
    <cellStyle name="_pgvcl-costal_PGVCL-_JND - 5_Details of Selected Urban Feeder 5" xfId="6469"/>
    <cellStyle name="_pgvcl-costal_pgvcl_JND - 5_Details of Selected Urban Feeder 5 10" xfId="6470"/>
    <cellStyle name="_pgvcl-costal_PGVCL-_JND - 5_Details of Selected Urban Feeder 5 10" xfId="6471"/>
    <cellStyle name="_pgvcl-costal_pgvcl_JND - 5_Details of Selected Urban Feeder 5 2" xfId="6472"/>
    <cellStyle name="_pgvcl-costal_PGVCL-_JND - 5_Details of Selected Urban Feeder 5 2" xfId="6473"/>
    <cellStyle name="_pgvcl-costal_pgvcl_JND - 5_Details of Selected Urban Feeder 5 3" xfId="6474"/>
    <cellStyle name="_pgvcl-costal_PGVCL-_JND - 5_Details of Selected Urban Feeder 5 3" xfId="6475"/>
    <cellStyle name="_pgvcl-costal_pgvcl_JND - 5_Details of Selected Urban Feeder 5 4" xfId="6476"/>
    <cellStyle name="_pgvcl-costal_PGVCL-_JND - 5_Details of Selected Urban Feeder 5 4" xfId="6477"/>
    <cellStyle name="_pgvcl-costal_pgvcl_JND - 5_Details of Selected Urban Feeder 5 5" xfId="6478"/>
    <cellStyle name="_pgvcl-costal_PGVCL-_JND - 5_Details of Selected Urban Feeder 5 5" xfId="6479"/>
    <cellStyle name="_pgvcl-costal_pgvcl_JND - 5_Details of Selected Urban Feeder 5 6" xfId="6480"/>
    <cellStyle name="_pgvcl-costal_PGVCL-_JND - 5_Details of Selected Urban Feeder 5 6" xfId="6481"/>
    <cellStyle name="_pgvcl-costal_pgvcl_JND - 5_Details of Selected Urban Feeder 5 7" xfId="6482"/>
    <cellStyle name="_pgvcl-costal_PGVCL-_JND - 5_Details of Selected Urban Feeder 5 7" xfId="6483"/>
    <cellStyle name="_pgvcl-costal_pgvcl_JND - 5_Details of Selected Urban Feeder 5 8" xfId="6484"/>
    <cellStyle name="_pgvcl-costal_PGVCL-_JND - 5_Details of Selected Urban Feeder 5 8" xfId="6485"/>
    <cellStyle name="_pgvcl-costal_pgvcl_JND - 5_Details of Selected Urban Feeder 5 9" xfId="6486"/>
    <cellStyle name="_pgvcl-costal_PGVCL-_JND - 5_Details of Selected Urban Feeder 5 9" xfId="6487"/>
    <cellStyle name="_pgvcl-costal_pgvcl_JND - 5_Details of Selected Urban Feeder 6" xfId="6488"/>
    <cellStyle name="_pgvcl-costal_PGVCL-_JND - 5_Details of Selected Urban Feeder 6" xfId="6489"/>
    <cellStyle name="_pgvcl-costal_pgvcl_JND - 5_Details of Selected Urban Feeder 6 10" xfId="6490"/>
    <cellStyle name="_pgvcl-costal_PGVCL-_JND - 5_Details of Selected Urban Feeder 6 10" xfId="6491"/>
    <cellStyle name="_pgvcl-costal_pgvcl_JND - 5_Details of Selected Urban Feeder 6 2" xfId="6492"/>
    <cellStyle name="_pgvcl-costal_PGVCL-_JND - 5_Details of Selected Urban Feeder 6 2" xfId="6493"/>
    <cellStyle name="_pgvcl-costal_pgvcl_JND - 5_Details of Selected Urban Feeder 6 3" xfId="6494"/>
    <cellStyle name="_pgvcl-costal_PGVCL-_JND - 5_Details of Selected Urban Feeder 6 3" xfId="6495"/>
    <cellStyle name="_pgvcl-costal_pgvcl_JND - 5_Details of Selected Urban Feeder 6 4" xfId="6496"/>
    <cellStyle name="_pgvcl-costal_PGVCL-_JND - 5_Details of Selected Urban Feeder 6 4" xfId="6497"/>
    <cellStyle name="_pgvcl-costal_pgvcl_JND - 5_Details of Selected Urban Feeder 6 5" xfId="6498"/>
    <cellStyle name="_pgvcl-costal_PGVCL-_JND - 5_Details of Selected Urban Feeder 6 5" xfId="6499"/>
    <cellStyle name="_pgvcl-costal_pgvcl_JND - 5_Details of Selected Urban Feeder 6 6" xfId="6500"/>
    <cellStyle name="_pgvcl-costal_PGVCL-_JND - 5_Details of Selected Urban Feeder 6 6" xfId="6501"/>
    <cellStyle name="_pgvcl-costal_pgvcl_JND - 5_Details of Selected Urban Feeder 6 7" xfId="6502"/>
    <cellStyle name="_pgvcl-costal_PGVCL-_JND - 5_Details of Selected Urban Feeder 6 7" xfId="6503"/>
    <cellStyle name="_pgvcl-costal_pgvcl_JND - 5_Details of Selected Urban Feeder 6 8" xfId="6504"/>
    <cellStyle name="_pgvcl-costal_PGVCL-_JND - 5_Details of Selected Urban Feeder 6 8" xfId="6505"/>
    <cellStyle name="_pgvcl-costal_pgvcl_JND - 5_Details of Selected Urban Feeder 6 9" xfId="6506"/>
    <cellStyle name="_pgvcl-costal_PGVCL-_JND - 5_Details of Selected Urban Feeder 6 9" xfId="6507"/>
    <cellStyle name="_pgvcl-costal_pgvcl_JND - 5_Details of Selected Urban Feeder 7" xfId="6508"/>
    <cellStyle name="_pgvcl-costal_PGVCL-_JND - 5_Details of Selected Urban Feeder 7" xfId="6509"/>
    <cellStyle name="_pgvcl-costal_pgvcl_JND - 5_Details of Selected Urban Feeder 7 10" xfId="6510"/>
    <cellStyle name="_pgvcl-costal_PGVCL-_JND - 5_Details of Selected Urban Feeder 7 10" xfId="6511"/>
    <cellStyle name="_pgvcl-costal_pgvcl_JND - 5_Details of Selected Urban Feeder 7 2" xfId="6512"/>
    <cellStyle name="_pgvcl-costal_PGVCL-_JND - 5_Details of Selected Urban Feeder 7 2" xfId="6513"/>
    <cellStyle name="_pgvcl-costal_pgvcl_JND - 5_Details of Selected Urban Feeder 7 3" xfId="6514"/>
    <cellStyle name="_pgvcl-costal_PGVCL-_JND - 5_Details of Selected Urban Feeder 7 3" xfId="6515"/>
    <cellStyle name="_pgvcl-costal_pgvcl_JND - 5_Details of Selected Urban Feeder 7 4" xfId="6516"/>
    <cellStyle name="_pgvcl-costal_PGVCL-_JND - 5_Details of Selected Urban Feeder 7 4" xfId="6517"/>
    <cellStyle name="_pgvcl-costal_pgvcl_JND - 5_Details of Selected Urban Feeder 7 5" xfId="6518"/>
    <cellStyle name="_pgvcl-costal_PGVCL-_JND - 5_Details of Selected Urban Feeder 7 5" xfId="6519"/>
    <cellStyle name="_pgvcl-costal_pgvcl_JND - 5_Details of Selected Urban Feeder 7 6" xfId="6520"/>
    <cellStyle name="_pgvcl-costal_PGVCL-_JND - 5_Details of Selected Urban Feeder 7 6" xfId="6521"/>
    <cellStyle name="_pgvcl-costal_pgvcl_JND - 5_Details of Selected Urban Feeder 7 7" xfId="6522"/>
    <cellStyle name="_pgvcl-costal_PGVCL-_JND - 5_Details of Selected Urban Feeder 7 7" xfId="6523"/>
    <cellStyle name="_pgvcl-costal_pgvcl_JND - 5_Details of Selected Urban Feeder 7 8" xfId="6524"/>
    <cellStyle name="_pgvcl-costal_PGVCL-_JND - 5_Details of Selected Urban Feeder 7 8" xfId="6525"/>
    <cellStyle name="_pgvcl-costal_pgvcl_JND - 5_Details of Selected Urban Feeder 7 9" xfId="6526"/>
    <cellStyle name="_pgvcl-costal_PGVCL-_JND - 5_Details of Selected Urban Feeder 7 9" xfId="6527"/>
    <cellStyle name="_pgvcl-costal_pgvcl_JND - 5_Details of Selected Urban Feeder 8" xfId="6528"/>
    <cellStyle name="_pgvcl-costal_PGVCL-_JND - 5_Details of Selected Urban Feeder 8" xfId="6529"/>
    <cellStyle name="_pgvcl-costal_pgvcl_JND - 5_DHTHL JAN-09" xfId="6530"/>
    <cellStyle name="_pgvcl-costal_PGVCL-_JND - 5_DHTHL JAN-09" xfId="6531"/>
    <cellStyle name="_pgvcl-costal_pgvcl_JND - 5_DHTHL JAN-09 2" xfId="6532"/>
    <cellStyle name="_pgvcl-costal_PGVCL-_JND - 5_DHTHL JAN-09 2" xfId="6533"/>
    <cellStyle name="_pgvcl-costal_pgvcl_JND - 5_dnthl Feb-09" xfId="6534"/>
    <cellStyle name="_pgvcl-costal_PGVCL-_JND - 5_dnthl Feb-09" xfId="6535"/>
    <cellStyle name="_pgvcl-costal_pgvcl_JND - 5_dnthl Feb-09 2" xfId="6536"/>
    <cellStyle name="_pgvcl-costal_PGVCL-_JND - 5_dnthl Feb-09 2" xfId="6537"/>
    <cellStyle name="_pgvcl-costal_pgvcl_JND - 5_HOD 16-04-09 Transformer" xfId="6538"/>
    <cellStyle name="_pgvcl-costal_PGVCL-_JND - 5_HOD 16-04-09 Transformer" xfId="6539"/>
    <cellStyle name="_pgvcl-costal_pgvcl_JND - 5_HOD 16-04-09 Transformer 2" xfId="6540"/>
    <cellStyle name="_pgvcl-costal_PGVCL-_JND - 5_HOD 16-04-09 Transformer 2" xfId="6541"/>
    <cellStyle name="_pgvcl-costal_pgvcl_JND - 5_HOD 16-04-09 Transformer 2 10" xfId="6542"/>
    <cellStyle name="_pgvcl-costal_PGVCL-_JND - 5_HOD 16-04-09 Transformer 2 10" xfId="6543"/>
    <cellStyle name="_pgvcl-costal_pgvcl_JND - 5_HOD 16-04-09 Transformer 2 2" xfId="6544"/>
    <cellStyle name="_pgvcl-costal_PGVCL-_JND - 5_HOD 16-04-09 Transformer 2 2" xfId="6545"/>
    <cellStyle name="_pgvcl-costal_pgvcl_JND - 5_HOD 16-04-09 Transformer 2 3" xfId="6546"/>
    <cellStyle name="_pgvcl-costal_PGVCL-_JND - 5_HOD 16-04-09 Transformer 2 3" xfId="6547"/>
    <cellStyle name="_pgvcl-costal_pgvcl_JND - 5_HOD 16-04-09 Transformer 2 4" xfId="6548"/>
    <cellStyle name="_pgvcl-costal_PGVCL-_JND - 5_HOD 16-04-09 Transformer 2 4" xfId="6549"/>
    <cellStyle name="_pgvcl-costal_pgvcl_JND - 5_HOD 16-04-09 Transformer 2 5" xfId="6550"/>
    <cellStyle name="_pgvcl-costal_PGVCL-_JND - 5_HOD 16-04-09 Transformer 2 5" xfId="6551"/>
    <cellStyle name="_pgvcl-costal_pgvcl_JND - 5_HOD 16-04-09 Transformer 2 6" xfId="6552"/>
    <cellStyle name="_pgvcl-costal_PGVCL-_JND - 5_HOD 16-04-09 Transformer 2 6" xfId="6553"/>
    <cellStyle name="_pgvcl-costal_pgvcl_JND - 5_HOD 16-04-09 Transformer 2 7" xfId="6554"/>
    <cellStyle name="_pgvcl-costal_PGVCL-_JND - 5_HOD 16-04-09 Transformer 2 7" xfId="6555"/>
    <cellStyle name="_pgvcl-costal_pgvcl_JND - 5_HOD 16-04-09 Transformer 2 8" xfId="6556"/>
    <cellStyle name="_pgvcl-costal_PGVCL-_JND - 5_HOD 16-04-09 Transformer 2 8" xfId="6557"/>
    <cellStyle name="_pgvcl-costal_pgvcl_JND - 5_HOD 16-04-09 Transformer 2 9" xfId="6558"/>
    <cellStyle name="_pgvcl-costal_PGVCL-_JND - 5_HOD 16-04-09 Transformer 2 9" xfId="6559"/>
    <cellStyle name="_pgvcl-costal_pgvcl_JND - 5_HOD 16-04-09 Transformer 3" xfId="6560"/>
    <cellStyle name="_pgvcl-costal_PGVCL-_JND - 5_HOD 16-04-09 Transformer 3" xfId="6561"/>
    <cellStyle name="_pgvcl-costal_pgvcl_JND - 5_HOD 16-04-09 Transformer 3 10" xfId="6562"/>
    <cellStyle name="_pgvcl-costal_PGVCL-_JND - 5_HOD 16-04-09 Transformer 3 10" xfId="6563"/>
    <cellStyle name="_pgvcl-costal_pgvcl_JND - 5_HOD 16-04-09 Transformer 3 2" xfId="6564"/>
    <cellStyle name="_pgvcl-costal_PGVCL-_JND - 5_HOD 16-04-09 Transformer 3 2" xfId="6565"/>
    <cellStyle name="_pgvcl-costal_pgvcl_JND - 5_HOD 16-04-09 Transformer 3 3" xfId="6566"/>
    <cellStyle name="_pgvcl-costal_PGVCL-_JND - 5_HOD 16-04-09 Transformer 3 3" xfId="6567"/>
    <cellStyle name="_pgvcl-costal_pgvcl_JND - 5_HOD 16-04-09 Transformer 3 4" xfId="6568"/>
    <cellStyle name="_pgvcl-costal_PGVCL-_JND - 5_HOD 16-04-09 Transformer 3 4" xfId="6569"/>
    <cellStyle name="_pgvcl-costal_pgvcl_JND - 5_HOD 16-04-09 Transformer 3 5" xfId="6570"/>
    <cellStyle name="_pgvcl-costal_PGVCL-_JND - 5_HOD 16-04-09 Transformer 3 5" xfId="6571"/>
    <cellStyle name="_pgvcl-costal_pgvcl_JND - 5_HOD 16-04-09 Transformer 3 6" xfId="6572"/>
    <cellStyle name="_pgvcl-costal_PGVCL-_JND - 5_HOD 16-04-09 Transformer 3 6" xfId="6573"/>
    <cellStyle name="_pgvcl-costal_pgvcl_JND - 5_HOD 16-04-09 Transformer 3 7" xfId="6574"/>
    <cellStyle name="_pgvcl-costal_PGVCL-_JND - 5_HOD 16-04-09 Transformer 3 7" xfId="6575"/>
    <cellStyle name="_pgvcl-costal_pgvcl_JND - 5_HOD 16-04-09 Transformer 3 8" xfId="6576"/>
    <cellStyle name="_pgvcl-costal_PGVCL-_JND - 5_HOD 16-04-09 Transformer 3 8" xfId="6577"/>
    <cellStyle name="_pgvcl-costal_pgvcl_JND - 5_HOD 16-04-09 Transformer 3 9" xfId="6578"/>
    <cellStyle name="_pgvcl-costal_PGVCL-_JND - 5_HOD 16-04-09 Transformer 3 9" xfId="6579"/>
    <cellStyle name="_pgvcl-costal_pgvcl_JND - 5_HOD 16-04-09 Transformer 4" xfId="6580"/>
    <cellStyle name="_pgvcl-costal_PGVCL-_JND - 5_HOD 16-04-09 Transformer 4" xfId="6581"/>
    <cellStyle name="_pgvcl-costal_pgvcl_JND - 5_HOD 16-04-09 Transformer 4 10" xfId="6582"/>
    <cellStyle name="_pgvcl-costal_PGVCL-_JND - 5_HOD 16-04-09 Transformer 4 10" xfId="6583"/>
    <cellStyle name="_pgvcl-costal_pgvcl_JND - 5_HOD 16-04-09 Transformer 4 2" xfId="6584"/>
    <cellStyle name="_pgvcl-costal_PGVCL-_JND - 5_HOD 16-04-09 Transformer 4 2" xfId="6585"/>
    <cellStyle name="_pgvcl-costal_pgvcl_JND - 5_HOD 16-04-09 Transformer 4 3" xfId="6586"/>
    <cellStyle name="_pgvcl-costal_PGVCL-_JND - 5_HOD 16-04-09 Transformer 4 3" xfId="6587"/>
    <cellStyle name="_pgvcl-costal_pgvcl_JND - 5_HOD 16-04-09 Transformer 4 4" xfId="6588"/>
    <cellStyle name="_pgvcl-costal_PGVCL-_JND - 5_HOD 16-04-09 Transformer 4 4" xfId="6589"/>
    <cellStyle name="_pgvcl-costal_pgvcl_JND - 5_HOD 16-04-09 Transformer 4 5" xfId="6590"/>
    <cellStyle name="_pgvcl-costal_PGVCL-_JND - 5_HOD 16-04-09 Transformer 4 5" xfId="6591"/>
    <cellStyle name="_pgvcl-costal_pgvcl_JND - 5_HOD 16-04-09 Transformer 4 6" xfId="6592"/>
    <cellStyle name="_pgvcl-costal_PGVCL-_JND - 5_HOD 16-04-09 Transformer 4 6" xfId="6593"/>
    <cellStyle name="_pgvcl-costal_pgvcl_JND - 5_HOD 16-04-09 Transformer 4 7" xfId="6594"/>
    <cellStyle name="_pgvcl-costal_PGVCL-_JND - 5_HOD 16-04-09 Transformer 4 7" xfId="6595"/>
    <cellStyle name="_pgvcl-costal_pgvcl_JND - 5_HOD 16-04-09 Transformer 4 8" xfId="6596"/>
    <cellStyle name="_pgvcl-costal_PGVCL-_JND - 5_HOD 16-04-09 Transformer 4 8" xfId="6597"/>
    <cellStyle name="_pgvcl-costal_pgvcl_JND - 5_HOD 16-04-09 Transformer 4 9" xfId="6598"/>
    <cellStyle name="_pgvcl-costal_PGVCL-_JND - 5_HOD 16-04-09 Transformer 4 9" xfId="6599"/>
    <cellStyle name="_pgvcl-costal_pgvcl_JND - 5_HOD 16-04-09 Transformer 5" xfId="6600"/>
    <cellStyle name="_pgvcl-costal_PGVCL-_JND - 5_HOD 16-04-09 Transformer 5" xfId="6601"/>
    <cellStyle name="_pgvcl-costal_pgvcl_JND - 5_HOD 16-04-09 Transformer 5 10" xfId="6602"/>
    <cellStyle name="_pgvcl-costal_PGVCL-_JND - 5_HOD 16-04-09 Transformer 5 10" xfId="6603"/>
    <cellStyle name="_pgvcl-costal_pgvcl_JND - 5_HOD 16-04-09 Transformer 5 2" xfId="6604"/>
    <cellStyle name="_pgvcl-costal_PGVCL-_JND - 5_HOD 16-04-09 Transformer 5 2" xfId="6605"/>
    <cellStyle name="_pgvcl-costal_pgvcl_JND - 5_HOD 16-04-09 Transformer 5 3" xfId="6606"/>
    <cellStyle name="_pgvcl-costal_PGVCL-_JND - 5_HOD 16-04-09 Transformer 5 3" xfId="6607"/>
    <cellStyle name="_pgvcl-costal_pgvcl_JND - 5_HOD 16-04-09 Transformer 5 4" xfId="6608"/>
    <cellStyle name="_pgvcl-costal_PGVCL-_JND - 5_HOD 16-04-09 Transformer 5 4" xfId="6609"/>
    <cellStyle name="_pgvcl-costal_pgvcl_JND - 5_HOD 16-04-09 Transformer 5 5" xfId="6610"/>
    <cellStyle name="_pgvcl-costal_PGVCL-_JND - 5_HOD 16-04-09 Transformer 5 5" xfId="6611"/>
    <cellStyle name="_pgvcl-costal_pgvcl_JND - 5_HOD 16-04-09 Transformer 5 6" xfId="6612"/>
    <cellStyle name="_pgvcl-costal_PGVCL-_JND - 5_HOD 16-04-09 Transformer 5 6" xfId="6613"/>
    <cellStyle name="_pgvcl-costal_pgvcl_JND - 5_HOD 16-04-09 Transformer 5 7" xfId="6614"/>
    <cellStyle name="_pgvcl-costal_PGVCL-_JND - 5_HOD 16-04-09 Transformer 5 7" xfId="6615"/>
    <cellStyle name="_pgvcl-costal_pgvcl_JND - 5_HOD 16-04-09 Transformer 5 8" xfId="6616"/>
    <cellStyle name="_pgvcl-costal_PGVCL-_JND - 5_HOD 16-04-09 Transformer 5 8" xfId="6617"/>
    <cellStyle name="_pgvcl-costal_pgvcl_JND - 5_HOD 16-04-09 Transformer 5 9" xfId="6618"/>
    <cellStyle name="_pgvcl-costal_PGVCL-_JND - 5_HOD 16-04-09 Transformer 5 9" xfId="6619"/>
    <cellStyle name="_pgvcl-costal_pgvcl_JND - 5_HOD 16-04-09 Transformer 6" xfId="6620"/>
    <cellStyle name="_pgvcl-costal_PGVCL-_JND - 5_HOD 16-04-09 Transformer 6" xfId="6621"/>
    <cellStyle name="_pgvcl-costal_pgvcl_JND - 5_HOD 16-04-09 Transformer 6 10" xfId="6622"/>
    <cellStyle name="_pgvcl-costal_PGVCL-_JND - 5_HOD 16-04-09 Transformer 6 10" xfId="6623"/>
    <cellStyle name="_pgvcl-costal_pgvcl_JND - 5_HOD 16-04-09 Transformer 6 2" xfId="6624"/>
    <cellStyle name="_pgvcl-costal_PGVCL-_JND - 5_HOD 16-04-09 Transformer 6 2" xfId="6625"/>
    <cellStyle name="_pgvcl-costal_pgvcl_JND - 5_HOD 16-04-09 Transformer 6 3" xfId="6626"/>
    <cellStyle name="_pgvcl-costal_PGVCL-_JND - 5_HOD 16-04-09 Transformer 6 3" xfId="6627"/>
    <cellStyle name="_pgvcl-costal_pgvcl_JND - 5_HOD 16-04-09 Transformer 6 4" xfId="6628"/>
    <cellStyle name="_pgvcl-costal_PGVCL-_JND - 5_HOD 16-04-09 Transformer 6 4" xfId="6629"/>
    <cellStyle name="_pgvcl-costal_pgvcl_JND - 5_HOD 16-04-09 Transformer 6 5" xfId="6630"/>
    <cellStyle name="_pgvcl-costal_PGVCL-_JND - 5_HOD 16-04-09 Transformer 6 5" xfId="6631"/>
    <cellStyle name="_pgvcl-costal_pgvcl_JND - 5_HOD 16-04-09 Transformer 6 6" xfId="6632"/>
    <cellStyle name="_pgvcl-costal_PGVCL-_JND - 5_HOD 16-04-09 Transformer 6 6" xfId="6633"/>
    <cellStyle name="_pgvcl-costal_pgvcl_JND - 5_HOD 16-04-09 Transformer 6 7" xfId="6634"/>
    <cellStyle name="_pgvcl-costal_PGVCL-_JND - 5_HOD 16-04-09 Transformer 6 7" xfId="6635"/>
    <cellStyle name="_pgvcl-costal_pgvcl_JND - 5_HOD 16-04-09 Transformer 6 8" xfId="6636"/>
    <cellStyle name="_pgvcl-costal_PGVCL-_JND - 5_HOD 16-04-09 Transformer 6 8" xfId="6637"/>
    <cellStyle name="_pgvcl-costal_pgvcl_JND - 5_HOD 16-04-09 Transformer 6 9" xfId="6638"/>
    <cellStyle name="_pgvcl-costal_PGVCL-_JND - 5_HOD 16-04-09 Transformer 6 9" xfId="6639"/>
    <cellStyle name="_pgvcl-costal_pgvcl_JND - 5_HOD 16-04-09 Transformer 7" xfId="6640"/>
    <cellStyle name="_pgvcl-costal_PGVCL-_JND - 5_HOD 16-04-09 Transformer 7" xfId="6641"/>
    <cellStyle name="_pgvcl-costal_pgvcl_JND - 5_HOD 16-04-09 Transformer 7 10" xfId="6642"/>
    <cellStyle name="_pgvcl-costal_PGVCL-_JND - 5_HOD 16-04-09 Transformer 7 10" xfId="6643"/>
    <cellStyle name="_pgvcl-costal_pgvcl_JND - 5_HOD 16-04-09 Transformer 7 2" xfId="6644"/>
    <cellStyle name="_pgvcl-costal_PGVCL-_JND - 5_HOD 16-04-09 Transformer 7 2" xfId="6645"/>
    <cellStyle name="_pgvcl-costal_pgvcl_JND - 5_HOD 16-04-09 Transformer 7 3" xfId="6646"/>
    <cellStyle name="_pgvcl-costal_PGVCL-_JND - 5_HOD 16-04-09 Transformer 7 3" xfId="6647"/>
    <cellStyle name="_pgvcl-costal_pgvcl_JND - 5_HOD 16-04-09 Transformer 7 4" xfId="6648"/>
    <cellStyle name="_pgvcl-costal_PGVCL-_JND - 5_HOD 16-04-09 Transformer 7 4" xfId="6649"/>
    <cellStyle name="_pgvcl-costal_pgvcl_JND - 5_HOD 16-04-09 Transformer 7 5" xfId="6650"/>
    <cellStyle name="_pgvcl-costal_PGVCL-_JND - 5_HOD 16-04-09 Transformer 7 5" xfId="6651"/>
    <cellStyle name="_pgvcl-costal_pgvcl_JND - 5_HOD 16-04-09 Transformer 7 6" xfId="6652"/>
    <cellStyle name="_pgvcl-costal_PGVCL-_JND - 5_HOD 16-04-09 Transformer 7 6" xfId="6653"/>
    <cellStyle name="_pgvcl-costal_pgvcl_JND - 5_HOD 16-04-09 Transformer 7 7" xfId="6654"/>
    <cellStyle name="_pgvcl-costal_PGVCL-_JND - 5_HOD 16-04-09 Transformer 7 7" xfId="6655"/>
    <cellStyle name="_pgvcl-costal_pgvcl_JND - 5_HOD 16-04-09 Transformer 7 8" xfId="6656"/>
    <cellStyle name="_pgvcl-costal_PGVCL-_JND - 5_HOD 16-04-09 Transformer 7 8" xfId="6657"/>
    <cellStyle name="_pgvcl-costal_pgvcl_JND - 5_HOD 16-04-09 Transformer 7 9" xfId="6658"/>
    <cellStyle name="_pgvcl-costal_PGVCL-_JND - 5_HOD 16-04-09 Transformer 7 9" xfId="6659"/>
    <cellStyle name="_pgvcl-costal_pgvcl_JND - 5_HOD 16-04-09 Transformer 8" xfId="6660"/>
    <cellStyle name="_pgvcl-costal_PGVCL-_JND - 5_HOD 16-04-09 Transformer 8" xfId="6661"/>
    <cellStyle name="_pgvcl-costal_pgvcl_JND - 5_HOD 16-04-09 Transformer_JGY BM Cross FDR" xfId="26980"/>
    <cellStyle name="_pgvcl-costal_PGVCL-_JND - 5_HOD 16-04-09 Transformer_JGY BM Cross FDR" xfId="26981"/>
    <cellStyle name="_pgvcl-costal_pgvcl_JND - 5_JGY BM Cross FDR" xfId="26982"/>
    <cellStyle name="_pgvcl-costal_PGVCL-_JND - 5_JGY BM Cross FDR" xfId="26983"/>
    <cellStyle name="_pgvcl-costal_pgvcl_JND - 5_JGYssss" xfId="6662"/>
    <cellStyle name="_pgvcl-costal_PGVCL-_JND - 5_JGYssss" xfId="6663"/>
    <cellStyle name="_pgvcl-costal_pgvcl_JND - 5_JGYssss 2" xfId="6664"/>
    <cellStyle name="_pgvcl-costal_PGVCL-_JND - 5_JGYssss 2" xfId="6665"/>
    <cellStyle name="_pgvcl-costal_pgvcl_JND - 5_JGYssss 2 10" xfId="6666"/>
    <cellStyle name="_pgvcl-costal_PGVCL-_JND - 5_JGYssss 2 10" xfId="6667"/>
    <cellStyle name="_pgvcl-costal_pgvcl_JND - 5_JGYssss 2 2" xfId="6668"/>
    <cellStyle name="_pgvcl-costal_PGVCL-_JND - 5_JGYssss 2 2" xfId="6669"/>
    <cellStyle name="_pgvcl-costal_pgvcl_JND - 5_JGYssss 2 3" xfId="6670"/>
    <cellStyle name="_pgvcl-costal_PGVCL-_JND - 5_JGYssss 2 3" xfId="6671"/>
    <cellStyle name="_pgvcl-costal_pgvcl_JND - 5_JGYssss 2 4" xfId="6672"/>
    <cellStyle name="_pgvcl-costal_PGVCL-_JND - 5_JGYssss 2 4" xfId="6673"/>
    <cellStyle name="_pgvcl-costal_pgvcl_JND - 5_JGYssss 2 5" xfId="6674"/>
    <cellStyle name="_pgvcl-costal_PGVCL-_JND - 5_JGYssss 2 5" xfId="6675"/>
    <cellStyle name="_pgvcl-costal_pgvcl_JND - 5_JGYssss 2 6" xfId="6676"/>
    <cellStyle name="_pgvcl-costal_PGVCL-_JND - 5_JGYssss 2 6" xfId="6677"/>
    <cellStyle name="_pgvcl-costal_pgvcl_JND - 5_JGYssss 2 7" xfId="6678"/>
    <cellStyle name="_pgvcl-costal_PGVCL-_JND - 5_JGYssss 2 7" xfId="6679"/>
    <cellStyle name="_pgvcl-costal_pgvcl_JND - 5_JGYssss 2 8" xfId="6680"/>
    <cellStyle name="_pgvcl-costal_PGVCL-_JND - 5_JGYssss 2 8" xfId="6681"/>
    <cellStyle name="_pgvcl-costal_pgvcl_JND - 5_JGYssss 2 9" xfId="6682"/>
    <cellStyle name="_pgvcl-costal_PGVCL-_JND - 5_JGYssss 2 9" xfId="6683"/>
    <cellStyle name="_pgvcl-costal_pgvcl_JND - 5_JGYssss 3" xfId="6684"/>
    <cellStyle name="_pgvcl-costal_PGVCL-_JND - 5_JGYssss 3" xfId="6685"/>
    <cellStyle name="_pgvcl-costal_pgvcl_JND - 5_JGYssss 3 10" xfId="6686"/>
    <cellStyle name="_pgvcl-costal_PGVCL-_JND - 5_JGYssss 3 10" xfId="6687"/>
    <cellStyle name="_pgvcl-costal_pgvcl_JND - 5_JGYssss 3 2" xfId="6688"/>
    <cellStyle name="_pgvcl-costal_PGVCL-_JND - 5_JGYssss 3 2" xfId="6689"/>
    <cellStyle name="_pgvcl-costal_pgvcl_JND - 5_JGYssss 3 3" xfId="6690"/>
    <cellStyle name="_pgvcl-costal_PGVCL-_JND - 5_JGYssss 3 3" xfId="6691"/>
    <cellStyle name="_pgvcl-costal_pgvcl_JND - 5_JGYssss 3 4" xfId="6692"/>
    <cellStyle name="_pgvcl-costal_PGVCL-_JND - 5_JGYssss 3 4" xfId="6693"/>
    <cellStyle name="_pgvcl-costal_pgvcl_JND - 5_JGYssss 3 5" xfId="6694"/>
    <cellStyle name="_pgvcl-costal_PGVCL-_JND - 5_JGYssss 3 5" xfId="6695"/>
    <cellStyle name="_pgvcl-costal_pgvcl_JND - 5_JGYssss 3 6" xfId="6696"/>
    <cellStyle name="_pgvcl-costal_PGVCL-_JND - 5_JGYssss 3 6" xfId="6697"/>
    <cellStyle name="_pgvcl-costal_pgvcl_JND - 5_JGYssss 3 7" xfId="6698"/>
    <cellStyle name="_pgvcl-costal_PGVCL-_JND - 5_JGYssss 3 7" xfId="6699"/>
    <cellStyle name="_pgvcl-costal_pgvcl_JND - 5_JGYssss 3 8" xfId="6700"/>
    <cellStyle name="_pgvcl-costal_PGVCL-_JND - 5_JGYssss 3 8" xfId="6701"/>
    <cellStyle name="_pgvcl-costal_pgvcl_JND - 5_JGYssss 3 9" xfId="6702"/>
    <cellStyle name="_pgvcl-costal_PGVCL-_JND - 5_JGYssss 3 9" xfId="6703"/>
    <cellStyle name="_pgvcl-costal_pgvcl_JND - 5_JGYssss 4" xfId="6704"/>
    <cellStyle name="_pgvcl-costal_PGVCL-_JND - 5_JGYssss 4" xfId="6705"/>
    <cellStyle name="_pgvcl-costal_pgvcl_JND - 5_JGYssss 4 10" xfId="6706"/>
    <cellStyle name="_pgvcl-costal_PGVCL-_JND - 5_JGYssss 4 10" xfId="6707"/>
    <cellStyle name="_pgvcl-costal_pgvcl_JND - 5_JGYssss 4 2" xfId="6708"/>
    <cellStyle name="_pgvcl-costal_PGVCL-_JND - 5_JGYssss 4 2" xfId="6709"/>
    <cellStyle name="_pgvcl-costal_pgvcl_JND - 5_JGYssss 4 3" xfId="6710"/>
    <cellStyle name="_pgvcl-costal_PGVCL-_JND - 5_JGYssss 4 3" xfId="6711"/>
    <cellStyle name="_pgvcl-costal_pgvcl_JND - 5_JGYssss 4 4" xfId="6712"/>
    <cellStyle name="_pgvcl-costal_PGVCL-_JND - 5_JGYssss 4 4" xfId="6713"/>
    <cellStyle name="_pgvcl-costal_pgvcl_JND - 5_JGYssss 4 5" xfId="6714"/>
    <cellStyle name="_pgvcl-costal_PGVCL-_JND - 5_JGYssss 4 5" xfId="6715"/>
    <cellStyle name="_pgvcl-costal_pgvcl_JND - 5_JGYssss 4 6" xfId="6716"/>
    <cellStyle name="_pgvcl-costal_PGVCL-_JND - 5_JGYssss 4 6" xfId="6717"/>
    <cellStyle name="_pgvcl-costal_pgvcl_JND - 5_JGYssss 4 7" xfId="6718"/>
    <cellStyle name="_pgvcl-costal_PGVCL-_JND - 5_JGYssss 4 7" xfId="6719"/>
    <cellStyle name="_pgvcl-costal_pgvcl_JND - 5_JGYssss 4 8" xfId="6720"/>
    <cellStyle name="_pgvcl-costal_PGVCL-_JND - 5_JGYssss 4 8" xfId="6721"/>
    <cellStyle name="_pgvcl-costal_pgvcl_JND - 5_JGYssss 4 9" xfId="6722"/>
    <cellStyle name="_pgvcl-costal_PGVCL-_JND - 5_JGYssss 4 9" xfId="6723"/>
    <cellStyle name="_pgvcl-costal_pgvcl_JND - 5_JGYssss 5" xfId="6724"/>
    <cellStyle name="_pgvcl-costal_PGVCL-_JND - 5_JGYssss 5" xfId="6725"/>
    <cellStyle name="_pgvcl-costal_pgvcl_JND - 5_JGYssss 5 10" xfId="6726"/>
    <cellStyle name="_pgvcl-costal_PGVCL-_JND - 5_JGYssss 5 10" xfId="6727"/>
    <cellStyle name="_pgvcl-costal_pgvcl_JND - 5_JGYssss 5 2" xfId="6728"/>
    <cellStyle name="_pgvcl-costal_PGVCL-_JND - 5_JGYssss 5 2" xfId="6729"/>
    <cellStyle name="_pgvcl-costal_pgvcl_JND - 5_JGYssss 5 3" xfId="6730"/>
    <cellStyle name="_pgvcl-costal_PGVCL-_JND - 5_JGYssss 5 3" xfId="6731"/>
    <cellStyle name="_pgvcl-costal_pgvcl_JND - 5_JGYssss 5 4" xfId="6732"/>
    <cellStyle name="_pgvcl-costal_PGVCL-_JND - 5_JGYssss 5 4" xfId="6733"/>
    <cellStyle name="_pgvcl-costal_pgvcl_JND - 5_JGYssss 5 5" xfId="6734"/>
    <cellStyle name="_pgvcl-costal_PGVCL-_JND - 5_JGYssss 5 5" xfId="6735"/>
    <cellStyle name="_pgvcl-costal_pgvcl_JND - 5_JGYssss 5 6" xfId="6736"/>
    <cellStyle name="_pgvcl-costal_PGVCL-_JND - 5_JGYssss 5 6" xfId="6737"/>
    <cellStyle name="_pgvcl-costal_pgvcl_JND - 5_JGYssss 5 7" xfId="6738"/>
    <cellStyle name="_pgvcl-costal_PGVCL-_JND - 5_JGYssss 5 7" xfId="6739"/>
    <cellStyle name="_pgvcl-costal_pgvcl_JND - 5_JGYssss 5 8" xfId="6740"/>
    <cellStyle name="_pgvcl-costal_PGVCL-_JND - 5_JGYssss 5 8" xfId="6741"/>
    <cellStyle name="_pgvcl-costal_pgvcl_JND - 5_JGYssss 5 9" xfId="6742"/>
    <cellStyle name="_pgvcl-costal_PGVCL-_JND - 5_JGYssss 5 9" xfId="6743"/>
    <cellStyle name="_pgvcl-costal_pgvcl_JND - 5_JGYssss 6" xfId="6744"/>
    <cellStyle name="_pgvcl-costal_PGVCL-_JND - 5_JGYssss 6" xfId="6745"/>
    <cellStyle name="_pgvcl-costal_pgvcl_JND - 5_JGYssss 6 10" xfId="6746"/>
    <cellStyle name="_pgvcl-costal_PGVCL-_JND - 5_JGYssss 6 10" xfId="6747"/>
    <cellStyle name="_pgvcl-costal_pgvcl_JND - 5_JGYssss 6 2" xfId="6748"/>
    <cellStyle name="_pgvcl-costal_PGVCL-_JND - 5_JGYssss 6 2" xfId="6749"/>
    <cellStyle name="_pgvcl-costal_pgvcl_JND - 5_JGYssss 6 3" xfId="6750"/>
    <cellStyle name="_pgvcl-costal_PGVCL-_JND - 5_JGYssss 6 3" xfId="6751"/>
    <cellStyle name="_pgvcl-costal_pgvcl_JND - 5_JGYssss 6 4" xfId="6752"/>
    <cellStyle name="_pgvcl-costal_PGVCL-_JND - 5_JGYssss 6 4" xfId="6753"/>
    <cellStyle name="_pgvcl-costal_pgvcl_JND - 5_JGYssss 6 5" xfId="6754"/>
    <cellStyle name="_pgvcl-costal_PGVCL-_JND - 5_JGYssss 6 5" xfId="6755"/>
    <cellStyle name="_pgvcl-costal_pgvcl_JND - 5_JGYssss 6 6" xfId="6756"/>
    <cellStyle name="_pgvcl-costal_PGVCL-_JND - 5_JGYssss 6 6" xfId="6757"/>
    <cellStyle name="_pgvcl-costal_pgvcl_JND - 5_JGYssss 6 7" xfId="6758"/>
    <cellStyle name="_pgvcl-costal_PGVCL-_JND - 5_JGYssss 6 7" xfId="6759"/>
    <cellStyle name="_pgvcl-costal_pgvcl_JND - 5_JGYssss 6 8" xfId="6760"/>
    <cellStyle name="_pgvcl-costal_PGVCL-_JND - 5_JGYssss 6 8" xfId="6761"/>
    <cellStyle name="_pgvcl-costal_pgvcl_JND - 5_JGYssss 6 9" xfId="6762"/>
    <cellStyle name="_pgvcl-costal_PGVCL-_JND - 5_JGYssss 6 9" xfId="6763"/>
    <cellStyle name="_pgvcl-costal_pgvcl_JND - 5_JGYssss 7" xfId="6764"/>
    <cellStyle name="_pgvcl-costal_PGVCL-_JND - 5_JGYssss 7" xfId="6765"/>
    <cellStyle name="_pgvcl-costal_pgvcl_JND - 5_JGYssss 7 10" xfId="6766"/>
    <cellStyle name="_pgvcl-costal_PGVCL-_JND - 5_JGYssss 7 10" xfId="6767"/>
    <cellStyle name="_pgvcl-costal_pgvcl_JND - 5_JGYssss 7 2" xfId="6768"/>
    <cellStyle name="_pgvcl-costal_PGVCL-_JND - 5_JGYssss 7 2" xfId="6769"/>
    <cellStyle name="_pgvcl-costal_pgvcl_JND - 5_JGYssss 7 3" xfId="6770"/>
    <cellStyle name="_pgvcl-costal_PGVCL-_JND - 5_JGYssss 7 3" xfId="6771"/>
    <cellStyle name="_pgvcl-costal_pgvcl_JND - 5_JGYssss 7 4" xfId="6772"/>
    <cellStyle name="_pgvcl-costal_PGVCL-_JND - 5_JGYssss 7 4" xfId="6773"/>
    <cellStyle name="_pgvcl-costal_pgvcl_JND - 5_JGYssss 7 5" xfId="6774"/>
    <cellStyle name="_pgvcl-costal_PGVCL-_JND - 5_JGYssss 7 5" xfId="6775"/>
    <cellStyle name="_pgvcl-costal_pgvcl_JND - 5_JGYssss 7 6" xfId="6776"/>
    <cellStyle name="_pgvcl-costal_PGVCL-_JND - 5_JGYssss 7 6" xfId="6777"/>
    <cellStyle name="_pgvcl-costal_pgvcl_JND - 5_JGYssss 7 7" xfId="6778"/>
    <cellStyle name="_pgvcl-costal_PGVCL-_JND - 5_JGYssss 7 7" xfId="6779"/>
    <cellStyle name="_pgvcl-costal_pgvcl_JND - 5_JGYssss 7 8" xfId="6780"/>
    <cellStyle name="_pgvcl-costal_PGVCL-_JND - 5_JGYssss 7 8" xfId="6781"/>
    <cellStyle name="_pgvcl-costal_pgvcl_JND - 5_JGYssss 7 9" xfId="6782"/>
    <cellStyle name="_pgvcl-costal_PGVCL-_JND - 5_JGYssss 7 9" xfId="6783"/>
    <cellStyle name="_pgvcl-costal_pgvcl_JND - 5_JGYssss 8" xfId="6784"/>
    <cellStyle name="_pgvcl-costal_PGVCL-_JND - 5_JGYssss 8" xfId="6785"/>
    <cellStyle name="_pgvcl-costal_pgvcl_JND - 5_New MIS Sheets" xfId="6786"/>
    <cellStyle name="_pgvcl-costal_PGVCL-_JND - 5_New MIS Sheets" xfId="6787"/>
    <cellStyle name="_pgvcl-costal_pgvcl_JND - 5_New MIS Sheets 2" xfId="6788"/>
    <cellStyle name="_pgvcl-costal_PGVCL-_JND - 5_New MIS Sheets 2" xfId="6789"/>
    <cellStyle name="_pgvcl-costal_pgvcl_JND - 5_New MIS Sheets 2 10" xfId="6790"/>
    <cellStyle name="_pgvcl-costal_PGVCL-_JND - 5_New MIS Sheets 2 10" xfId="6791"/>
    <cellStyle name="_pgvcl-costal_pgvcl_JND - 5_New MIS Sheets 2 2" xfId="6792"/>
    <cellStyle name="_pgvcl-costal_PGVCL-_JND - 5_New MIS Sheets 2 2" xfId="6793"/>
    <cellStyle name="_pgvcl-costal_pgvcl_JND - 5_New MIS Sheets 2 3" xfId="6794"/>
    <cellStyle name="_pgvcl-costal_PGVCL-_JND - 5_New MIS Sheets 2 3" xfId="6795"/>
    <cellStyle name="_pgvcl-costal_pgvcl_JND - 5_New MIS Sheets 2 4" xfId="6796"/>
    <cellStyle name="_pgvcl-costal_PGVCL-_JND - 5_New MIS Sheets 2 4" xfId="6797"/>
    <cellStyle name="_pgvcl-costal_pgvcl_JND - 5_New MIS Sheets 2 5" xfId="6798"/>
    <cellStyle name="_pgvcl-costal_PGVCL-_JND - 5_New MIS Sheets 2 5" xfId="6799"/>
    <cellStyle name="_pgvcl-costal_pgvcl_JND - 5_New MIS Sheets 2 6" xfId="6800"/>
    <cellStyle name="_pgvcl-costal_PGVCL-_JND - 5_New MIS Sheets 2 6" xfId="6801"/>
    <cellStyle name="_pgvcl-costal_pgvcl_JND - 5_New MIS Sheets 2 7" xfId="6802"/>
    <cellStyle name="_pgvcl-costal_PGVCL-_JND - 5_New MIS Sheets 2 7" xfId="6803"/>
    <cellStyle name="_pgvcl-costal_pgvcl_JND - 5_New MIS Sheets 2 8" xfId="6804"/>
    <cellStyle name="_pgvcl-costal_PGVCL-_JND - 5_New MIS Sheets 2 8" xfId="6805"/>
    <cellStyle name="_pgvcl-costal_pgvcl_JND - 5_New MIS Sheets 2 9" xfId="6806"/>
    <cellStyle name="_pgvcl-costal_PGVCL-_JND - 5_New MIS Sheets 2 9" xfId="6807"/>
    <cellStyle name="_pgvcl-costal_pgvcl_JND - 5_New MIS Sheets 3" xfId="6808"/>
    <cellStyle name="_pgvcl-costal_PGVCL-_JND - 5_New MIS Sheets 3" xfId="6809"/>
    <cellStyle name="_pgvcl-costal_pgvcl_JND - 5_New MIS Sheets 3 10" xfId="6810"/>
    <cellStyle name="_pgvcl-costal_PGVCL-_JND - 5_New MIS Sheets 3 10" xfId="6811"/>
    <cellStyle name="_pgvcl-costal_pgvcl_JND - 5_New MIS Sheets 3 2" xfId="6812"/>
    <cellStyle name="_pgvcl-costal_PGVCL-_JND - 5_New MIS Sheets 3 2" xfId="6813"/>
    <cellStyle name="_pgvcl-costal_pgvcl_JND - 5_New MIS Sheets 3 3" xfId="6814"/>
    <cellStyle name="_pgvcl-costal_PGVCL-_JND - 5_New MIS Sheets 3 3" xfId="6815"/>
    <cellStyle name="_pgvcl-costal_pgvcl_JND - 5_New MIS Sheets 3 4" xfId="6816"/>
    <cellStyle name="_pgvcl-costal_PGVCL-_JND - 5_New MIS Sheets 3 4" xfId="6817"/>
    <cellStyle name="_pgvcl-costal_pgvcl_JND - 5_New MIS Sheets 3 5" xfId="6818"/>
    <cellStyle name="_pgvcl-costal_PGVCL-_JND - 5_New MIS Sheets 3 5" xfId="6819"/>
    <cellStyle name="_pgvcl-costal_pgvcl_JND - 5_New MIS Sheets 3 6" xfId="6820"/>
    <cellStyle name="_pgvcl-costal_PGVCL-_JND - 5_New MIS Sheets 3 6" xfId="6821"/>
    <cellStyle name="_pgvcl-costal_pgvcl_JND - 5_New MIS Sheets 3 7" xfId="6822"/>
    <cellStyle name="_pgvcl-costal_PGVCL-_JND - 5_New MIS Sheets 3 7" xfId="6823"/>
    <cellStyle name="_pgvcl-costal_pgvcl_JND - 5_New MIS Sheets 3 8" xfId="6824"/>
    <cellStyle name="_pgvcl-costal_PGVCL-_JND - 5_New MIS Sheets 3 8" xfId="6825"/>
    <cellStyle name="_pgvcl-costal_pgvcl_JND - 5_New MIS Sheets 3 9" xfId="6826"/>
    <cellStyle name="_pgvcl-costal_PGVCL-_JND - 5_New MIS Sheets 3 9" xfId="6827"/>
    <cellStyle name="_pgvcl-costal_pgvcl_JND - 5_New MIS Sheets 4" xfId="6828"/>
    <cellStyle name="_pgvcl-costal_PGVCL-_JND - 5_New MIS Sheets 4" xfId="6829"/>
    <cellStyle name="_pgvcl-costal_pgvcl_JND - 5_New MIS Sheets 4 10" xfId="6830"/>
    <cellStyle name="_pgvcl-costal_PGVCL-_JND - 5_New MIS Sheets 4 10" xfId="6831"/>
    <cellStyle name="_pgvcl-costal_pgvcl_JND - 5_New MIS Sheets 4 2" xfId="6832"/>
    <cellStyle name="_pgvcl-costal_PGVCL-_JND - 5_New MIS Sheets 4 2" xfId="6833"/>
    <cellStyle name="_pgvcl-costal_pgvcl_JND - 5_New MIS Sheets 4 3" xfId="6834"/>
    <cellStyle name="_pgvcl-costal_PGVCL-_JND - 5_New MIS Sheets 4 3" xfId="6835"/>
    <cellStyle name="_pgvcl-costal_pgvcl_JND - 5_New MIS Sheets 4 4" xfId="6836"/>
    <cellStyle name="_pgvcl-costal_PGVCL-_JND - 5_New MIS Sheets 4 4" xfId="6837"/>
    <cellStyle name="_pgvcl-costal_pgvcl_JND - 5_New MIS Sheets 4 5" xfId="6838"/>
    <cellStyle name="_pgvcl-costal_PGVCL-_JND - 5_New MIS Sheets 4 5" xfId="6839"/>
    <cellStyle name="_pgvcl-costal_pgvcl_JND - 5_New MIS Sheets 4 6" xfId="6840"/>
    <cellStyle name="_pgvcl-costal_PGVCL-_JND - 5_New MIS Sheets 4 6" xfId="6841"/>
    <cellStyle name="_pgvcl-costal_pgvcl_JND - 5_New MIS Sheets 4 7" xfId="6842"/>
    <cellStyle name="_pgvcl-costal_PGVCL-_JND - 5_New MIS Sheets 4 7" xfId="6843"/>
    <cellStyle name="_pgvcl-costal_pgvcl_JND - 5_New MIS Sheets 4 8" xfId="6844"/>
    <cellStyle name="_pgvcl-costal_PGVCL-_JND - 5_New MIS Sheets 4 8" xfId="6845"/>
    <cellStyle name="_pgvcl-costal_pgvcl_JND - 5_New MIS Sheets 4 9" xfId="6846"/>
    <cellStyle name="_pgvcl-costal_PGVCL-_JND - 5_New MIS Sheets 4 9" xfId="6847"/>
    <cellStyle name="_pgvcl-costal_pgvcl_JND - 5_New MIS Sheets 5" xfId="6848"/>
    <cellStyle name="_pgvcl-costal_PGVCL-_JND - 5_New MIS Sheets 5" xfId="6849"/>
    <cellStyle name="_pgvcl-costal_pgvcl_JND - 5_New MIS Sheets 5 10" xfId="6850"/>
    <cellStyle name="_pgvcl-costal_PGVCL-_JND - 5_New MIS Sheets 5 10" xfId="6851"/>
    <cellStyle name="_pgvcl-costal_pgvcl_JND - 5_New MIS Sheets 5 2" xfId="6852"/>
    <cellStyle name="_pgvcl-costal_PGVCL-_JND - 5_New MIS Sheets 5 2" xfId="6853"/>
    <cellStyle name="_pgvcl-costal_pgvcl_JND - 5_New MIS Sheets 5 3" xfId="6854"/>
    <cellStyle name="_pgvcl-costal_PGVCL-_JND - 5_New MIS Sheets 5 3" xfId="6855"/>
    <cellStyle name="_pgvcl-costal_pgvcl_JND - 5_New MIS Sheets 5 4" xfId="6856"/>
    <cellStyle name="_pgvcl-costal_PGVCL-_JND - 5_New MIS Sheets 5 4" xfId="6857"/>
    <cellStyle name="_pgvcl-costal_pgvcl_JND - 5_New MIS Sheets 5 5" xfId="6858"/>
    <cellStyle name="_pgvcl-costal_PGVCL-_JND - 5_New MIS Sheets 5 5" xfId="6859"/>
    <cellStyle name="_pgvcl-costal_pgvcl_JND - 5_New MIS Sheets 5 6" xfId="6860"/>
    <cellStyle name="_pgvcl-costal_PGVCL-_JND - 5_New MIS Sheets 5 6" xfId="6861"/>
    <cellStyle name="_pgvcl-costal_pgvcl_JND - 5_New MIS Sheets 5 7" xfId="6862"/>
    <cellStyle name="_pgvcl-costal_PGVCL-_JND - 5_New MIS Sheets 5 7" xfId="6863"/>
    <cellStyle name="_pgvcl-costal_pgvcl_JND - 5_New MIS Sheets 5 8" xfId="6864"/>
    <cellStyle name="_pgvcl-costal_PGVCL-_JND - 5_New MIS Sheets 5 8" xfId="6865"/>
    <cellStyle name="_pgvcl-costal_pgvcl_JND - 5_New MIS Sheets 5 9" xfId="6866"/>
    <cellStyle name="_pgvcl-costal_PGVCL-_JND - 5_New MIS Sheets 5 9" xfId="6867"/>
    <cellStyle name="_pgvcl-costal_pgvcl_JND - 5_New MIS Sheets 6" xfId="6868"/>
    <cellStyle name="_pgvcl-costal_PGVCL-_JND - 5_New MIS Sheets 6" xfId="6869"/>
    <cellStyle name="_pgvcl-costal_pgvcl_JND - 5_New MIS Sheets 6 10" xfId="6870"/>
    <cellStyle name="_pgvcl-costal_PGVCL-_JND - 5_New MIS Sheets 6 10" xfId="6871"/>
    <cellStyle name="_pgvcl-costal_pgvcl_JND - 5_New MIS Sheets 6 2" xfId="6872"/>
    <cellStyle name="_pgvcl-costal_PGVCL-_JND - 5_New MIS Sheets 6 2" xfId="6873"/>
    <cellStyle name="_pgvcl-costal_pgvcl_JND - 5_New MIS Sheets 6 3" xfId="6874"/>
    <cellStyle name="_pgvcl-costal_PGVCL-_JND - 5_New MIS Sheets 6 3" xfId="6875"/>
    <cellStyle name="_pgvcl-costal_pgvcl_JND - 5_New MIS Sheets 6 4" xfId="6876"/>
    <cellStyle name="_pgvcl-costal_PGVCL-_JND - 5_New MIS Sheets 6 4" xfId="6877"/>
    <cellStyle name="_pgvcl-costal_pgvcl_JND - 5_New MIS Sheets 6 5" xfId="6878"/>
    <cellStyle name="_pgvcl-costal_PGVCL-_JND - 5_New MIS Sheets 6 5" xfId="6879"/>
    <cellStyle name="_pgvcl-costal_pgvcl_JND - 5_New MIS Sheets 6 6" xfId="6880"/>
    <cellStyle name="_pgvcl-costal_PGVCL-_JND - 5_New MIS Sheets 6 6" xfId="6881"/>
    <cellStyle name="_pgvcl-costal_pgvcl_JND - 5_New MIS Sheets 6 7" xfId="6882"/>
    <cellStyle name="_pgvcl-costal_PGVCL-_JND - 5_New MIS Sheets 6 7" xfId="6883"/>
    <cellStyle name="_pgvcl-costal_pgvcl_JND - 5_New MIS Sheets 6 8" xfId="6884"/>
    <cellStyle name="_pgvcl-costal_PGVCL-_JND - 5_New MIS Sheets 6 8" xfId="6885"/>
    <cellStyle name="_pgvcl-costal_pgvcl_JND - 5_New MIS Sheets 6 9" xfId="6886"/>
    <cellStyle name="_pgvcl-costal_PGVCL-_JND - 5_New MIS Sheets 6 9" xfId="6887"/>
    <cellStyle name="_pgvcl-costal_pgvcl_JND - 5_New MIS Sheets 7" xfId="6888"/>
    <cellStyle name="_pgvcl-costal_PGVCL-_JND - 5_New MIS Sheets 7" xfId="6889"/>
    <cellStyle name="_pgvcl-costal_pgvcl_JND - 5_New MIS Sheets 7 10" xfId="6890"/>
    <cellStyle name="_pgvcl-costal_PGVCL-_JND - 5_New MIS Sheets 7 10" xfId="6891"/>
    <cellStyle name="_pgvcl-costal_pgvcl_JND - 5_New MIS Sheets 7 2" xfId="6892"/>
    <cellStyle name="_pgvcl-costal_PGVCL-_JND - 5_New MIS Sheets 7 2" xfId="6893"/>
    <cellStyle name="_pgvcl-costal_pgvcl_JND - 5_New MIS Sheets 7 3" xfId="6894"/>
    <cellStyle name="_pgvcl-costal_PGVCL-_JND - 5_New MIS Sheets 7 3" xfId="6895"/>
    <cellStyle name="_pgvcl-costal_pgvcl_JND - 5_New MIS Sheets 7 4" xfId="6896"/>
    <cellStyle name="_pgvcl-costal_PGVCL-_JND - 5_New MIS Sheets 7 4" xfId="6897"/>
    <cellStyle name="_pgvcl-costal_pgvcl_JND - 5_New MIS Sheets 7 5" xfId="6898"/>
    <cellStyle name="_pgvcl-costal_PGVCL-_JND - 5_New MIS Sheets 7 5" xfId="6899"/>
    <cellStyle name="_pgvcl-costal_pgvcl_JND - 5_New MIS Sheets 7 6" xfId="6900"/>
    <cellStyle name="_pgvcl-costal_PGVCL-_JND - 5_New MIS Sheets 7 6" xfId="6901"/>
    <cellStyle name="_pgvcl-costal_pgvcl_JND - 5_New MIS Sheets 7 7" xfId="6902"/>
    <cellStyle name="_pgvcl-costal_PGVCL-_JND - 5_New MIS Sheets 7 7" xfId="6903"/>
    <cellStyle name="_pgvcl-costal_pgvcl_JND - 5_New MIS Sheets 7 8" xfId="6904"/>
    <cellStyle name="_pgvcl-costal_PGVCL-_JND - 5_New MIS Sheets 7 8" xfId="6905"/>
    <cellStyle name="_pgvcl-costal_pgvcl_JND - 5_New MIS Sheets 7 9" xfId="6906"/>
    <cellStyle name="_pgvcl-costal_PGVCL-_JND - 5_New MIS Sheets 7 9" xfId="6907"/>
    <cellStyle name="_pgvcl-costal_pgvcl_JND - 5_New MIS Sheets 8" xfId="6908"/>
    <cellStyle name="_pgvcl-costal_PGVCL-_JND - 5_New MIS Sheets 8" xfId="6909"/>
    <cellStyle name="_pgvcl-costal_pgvcl_JND - 5_Other Points 01.07.09" xfId="26984"/>
    <cellStyle name="_pgvcl-costal_PGVCL-_JND - 5_Other Points 01.07.09" xfId="26985"/>
    <cellStyle name="_pgvcl-costal_pgvcl_JND - 5_Other Points 16 04 09" xfId="26986"/>
    <cellStyle name="_pgvcl-costal_PGVCL-_JND - 5_Other Points 16 04 09" xfId="26987"/>
    <cellStyle name="_pgvcl-costal_pgvcl_JND - 5_PBR" xfId="6910"/>
    <cellStyle name="_pgvcl-costal_PGVCL-_JND - 5_PBR" xfId="6911"/>
    <cellStyle name="_pgvcl-costal_pgvcl_JND - 5_PBR 2" xfId="6912"/>
    <cellStyle name="_pgvcl-costal_PGVCL-_JND - 5_PBR 2" xfId="6913"/>
    <cellStyle name="_pgvcl-costal_pgvcl_JND - 5_PBR 2 10" xfId="6914"/>
    <cellStyle name="_pgvcl-costal_PGVCL-_JND - 5_PBR 2 10" xfId="6915"/>
    <cellStyle name="_pgvcl-costal_pgvcl_JND - 5_PBR 2 2" xfId="6916"/>
    <cellStyle name="_pgvcl-costal_PGVCL-_JND - 5_PBR 2 2" xfId="6917"/>
    <cellStyle name="_pgvcl-costal_pgvcl_JND - 5_PBR 2 3" xfId="6918"/>
    <cellStyle name="_pgvcl-costal_PGVCL-_JND - 5_PBR 2 3" xfId="6919"/>
    <cellStyle name="_pgvcl-costal_pgvcl_JND - 5_PBR 2 4" xfId="6920"/>
    <cellStyle name="_pgvcl-costal_PGVCL-_JND - 5_PBR 2 4" xfId="6921"/>
    <cellStyle name="_pgvcl-costal_pgvcl_JND - 5_PBR 2 5" xfId="6922"/>
    <cellStyle name="_pgvcl-costal_PGVCL-_JND - 5_PBR 2 5" xfId="6923"/>
    <cellStyle name="_pgvcl-costal_pgvcl_JND - 5_PBR 2 6" xfId="6924"/>
    <cellStyle name="_pgvcl-costal_PGVCL-_JND - 5_PBR 2 6" xfId="6925"/>
    <cellStyle name="_pgvcl-costal_pgvcl_JND - 5_PBR 2 7" xfId="6926"/>
    <cellStyle name="_pgvcl-costal_PGVCL-_JND - 5_PBR 2 7" xfId="6927"/>
    <cellStyle name="_pgvcl-costal_pgvcl_JND - 5_PBR 2 8" xfId="6928"/>
    <cellStyle name="_pgvcl-costal_PGVCL-_JND - 5_PBR 2 8" xfId="6929"/>
    <cellStyle name="_pgvcl-costal_pgvcl_JND - 5_PBR 2 9" xfId="6930"/>
    <cellStyle name="_pgvcl-costal_PGVCL-_JND - 5_PBR 2 9" xfId="6931"/>
    <cellStyle name="_pgvcl-costal_pgvcl_JND - 5_PBR 3" xfId="6932"/>
    <cellStyle name="_pgvcl-costal_PGVCL-_JND - 5_PBR 3" xfId="6933"/>
    <cellStyle name="_pgvcl-costal_pgvcl_JND - 5_PBR 3 10" xfId="6934"/>
    <cellStyle name="_pgvcl-costal_PGVCL-_JND - 5_PBR 3 10" xfId="6935"/>
    <cellStyle name="_pgvcl-costal_pgvcl_JND - 5_PBR 3 2" xfId="6936"/>
    <cellStyle name="_pgvcl-costal_PGVCL-_JND - 5_PBR 3 2" xfId="6937"/>
    <cellStyle name="_pgvcl-costal_pgvcl_JND - 5_PBR 3 3" xfId="6938"/>
    <cellStyle name="_pgvcl-costal_PGVCL-_JND - 5_PBR 3 3" xfId="6939"/>
    <cellStyle name="_pgvcl-costal_pgvcl_JND - 5_PBR 3 4" xfId="6940"/>
    <cellStyle name="_pgvcl-costal_PGVCL-_JND - 5_PBR 3 4" xfId="6941"/>
    <cellStyle name="_pgvcl-costal_pgvcl_JND - 5_PBR 3 5" xfId="6942"/>
    <cellStyle name="_pgvcl-costal_PGVCL-_JND - 5_PBR 3 5" xfId="6943"/>
    <cellStyle name="_pgvcl-costal_pgvcl_JND - 5_PBR 3 6" xfId="6944"/>
    <cellStyle name="_pgvcl-costal_PGVCL-_JND - 5_PBR 3 6" xfId="6945"/>
    <cellStyle name="_pgvcl-costal_pgvcl_JND - 5_PBR 3 7" xfId="6946"/>
    <cellStyle name="_pgvcl-costal_PGVCL-_JND - 5_PBR 3 7" xfId="6947"/>
    <cellStyle name="_pgvcl-costal_pgvcl_JND - 5_PBR 3 8" xfId="6948"/>
    <cellStyle name="_pgvcl-costal_PGVCL-_JND - 5_PBR 3 8" xfId="6949"/>
    <cellStyle name="_pgvcl-costal_pgvcl_JND - 5_PBR 3 9" xfId="6950"/>
    <cellStyle name="_pgvcl-costal_PGVCL-_JND - 5_PBR 3 9" xfId="6951"/>
    <cellStyle name="_pgvcl-costal_pgvcl_JND - 5_PBR 4" xfId="6952"/>
    <cellStyle name="_pgvcl-costal_PGVCL-_JND - 5_PBR 4" xfId="6953"/>
    <cellStyle name="_pgvcl-costal_pgvcl_JND - 5_PBR 4 10" xfId="6954"/>
    <cellStyle name="_pgvcl-costal_PGVCL-_JND - 5_PBR 4 10" xfId="6955"/>
    <cellStyle name="_pgvcl-costal_pgvcl_JND - 5_PBR 4 2" xfId="6956"/>
    <cellStyle name="_pgvcl-costal_PGVCL-_JND - 5_PBR 4 2" xfId="6957"/>
    <cellStyle name="_pgvcl-costal_pgvcl_JND - 5_PBR 4 3" xfId="6958"/>
    <cellStyle name="_pgvcl-costal_PGVCL-_JND - 5_PBR 4 3" xfId="6959"/>
    <cellStyle name="_pgvcl-costal_pgvcl_JND - 5_PBR 4 4" xfId="6960"/>
    <cellStyle name="_pgvcl-costal_PGVCL-_JND - 5_PBR 4 4" xfId="6961"/>
    <cellStyle name="_pgvcl-costal_pgvcl_JND - 5_PBR 4 5" xfId="6962"/>
    <cellStyle name="_pgvcl-costal_PGVCL-_JND - 5_PBR 4 5" xfId="6963"/>
    <cellStyle name="_pgvcl-costal_pgvcl_JND - 5_PBR 4 6" xfId="6964"/>
    <cellStyle name="_pgvcl-costal_PGVCL-_JND - 5_PBR 4 6" xfId="6965"/>
    <cellStyle name="_pgvcl-costal_pgvcl_JND - 5_PBR 4 7" xfId="6966"/>
    <cellStyle name="_pgvcl-costal_PGVCL-_JND - 5_PBR 4 7" xfId="6967"/>
    <cellStyle name="_pgvcl-costal_pgvcl_JND - 5_PBR 4 8" xfId="6968"/>
    <cellStyle name="_pgvcl-costal_PGVCL-_JND - 5_PBR 4 8" xfId="6969"/>
    <cellStyle name="_pgvcl-costal_pgvcl_JND - 5_PBR 4 9" xfId="6970"/>
    <cellStyle name="_pgvcl-costal_PGVCL-_JND - 5_PBR 4 9" xfId="6971"/>
    <cellStyle name="_pgvcl-costal_pgvcl_JND - 5_PBR 5" xfId="6972"/>
    <cellStyle name="_pgvcl-costal_PGVCL-_JND - 5_PBR 5" xfId="6973"/>
    <cellStyle name="_pgvcl-costal_pgvcl_JND - 5_PBR 5 10" xfId="6974"/>
    <cellStyle name="_pgvcl-costal_PGVCL-_JND - 5_PBR 5 10" xfId="6975"/>
    <cellStyle name="_pgvcl-costal_pgvcl_JND - 5_PBR 5 2" xfId="6976"/>
    <cellStyle name="_pgvcl-costal_PGVCL-_JND - 5_PBR 5 2" xfId="6977"/>
    <cellStyle name="_pgvcl-costal_pgvcl_JND - 5_PBR 5 3" xfId="6978"/>
    <cellStyle name="_pgvcl-costal_PGVCL-_JND - 5_PBR 5 3" xfId="6979"/>
    <cellStyle name="_pgvcl-costal_pgvcl_JND - 5_PBR 5 4" xfId="6980"/>
    <cellStyle name="_pgvcl-costal_PGVCL-_JND - 5_PBR 5 4" xfId="6981"/>
    <cellStyle name="_pgvcl-costal_pgvcl_JND - 5_PBR 5 5" xfId="6982"/>
    <cellStyle name="_pgvcl-costal_PGVCL-_JND - 5_PBR 5 5" xfId="6983"/>
    <cellStyle name="_pgvcl-costal_pgvcl_JND - 5_PBR 5 6" xfId="6984"/>
    <cellStyle name="_pgvcl-costal_PGVCL-_JND - 5_PBR 5 6" xfId="6985"/>
    <cellStyle name="_pgvcl-costal_pgvcl_JND - 5_PBR 5 7" xfId="6986"/>
    <cellStyle name="_pgvcl-costal_PGVCL-_JND - 5_PBR 5 7" xfId="6987"/>
    <cellStyle name="_pgvcl-costal_pgvcl_JND - 5_PBR 5 8" xfId="6988"/>
    <cellStyle name="_pgvcl-costal_PGVCL-_JND - 5_PBR 5 8" xfId="6989"/>
    <cellStyle name="_pgvcl-costal_pgvcl_JND - 5_PBR 5 9" xfId="6990"/>
    <cellStyle name="_pgvcl-costal_PGVCL-_JND - 5_PBR 5 9" xfId="6991"/>
    <cellStyle name="_pgvcl-costal_pgvcl_JND - 5_PBR 6" xfId="6992"/>
    <cellStyle name="_pgvcl-costal_PGVCL-_JND - 5_PBR 6" xfId="6993"/>
    <cellStyle name="_pgvcl-costal_pgvcl_JND - 5_PBR 6 10" xfId="6994"/>
    <cellStyle name="_pgvcl-costal_PGVCL-_JND - 5_PBR 6 10" xfId="6995"/>
    <cellStyle name="_pgvcl-costal_pgvcl_JND - 5_PBR 6 2" xfId="6996"/>
    <cellStyle name="_pgvcl-costal_PGVCL-_JND - 5_PBR 6 2" xfId="6997"/>
    <cellStyle name="_pgvcl-costal_pgvcl_JND - 5_PBR 6 3" xfId="6998"/>
    <cellStyle name="_pgvcl-costal_PGVCL-_JND - 5_PBR 6 3" xfId="6999"/>
    <cellStyle name="_pgvcl-costal_pgvcl_JND - 5_PBR 6 4" xfId="7000"/>
    <cellStyle name="_pgvcl-costal_PGVCL-_JND - 5_PBR 6 4" xfId="7001"/>
    <cellStyle name="_pgvcl-costal_pgvcl_JND - 5_PBR 6 5" xfId="7002"/>
    <cellStyle name="_pgvcl-costal_PGVCL-_JND - 5_PBR 6 5" xfId="7003"/>
    <cellStyle name="_pgvcl-costal_pgvcl_JND - 5_PBR 6 6" xfId="7004"/>
    <cellStyle name="_pgvcl-costal_PGVCL-_JND - 5_PBR 6 6" xfId="7005"/>
    <cellStyle name="_pgvcl-costal_pgvcl_JND - 5_PBR 6 7" xfId="7006"/>
    <cellStyle name="_pgvcl-costal_PGVCL-_JND - 5_PBR 6 7" xfId="7007"/>
    <cellStyle name="_pgvcl-costal_pgvcl_JND - 5_PBR 6 8" xfId="7008"/>
    <cellStyle name="_pgvcl-costal_PGVCL-_JND - 5_PBR 6 8" xfId="7009"/>
    <cellStyle name="_pgvcl-costal_pgvcl_JND - 5_PBR 6 9" xfId="7010"/>
    <cellStyle name="_pgvcl-costal_PGVCL-_JND - 5_PBR 6 9" xfId="7011"/>
    <cellStyle name="_pgvcl-costal_pgvcl_JND - 5_PBR 7" xfId="7012"/>
    <cellStyle name="_pgvcl-costal_PGVCL-_JND - 5_PBR 7" xfId="7013"/>
    <cellStyle name="_pgvcl-costal_pgvcl_JND - 5_PBR 7 10" xfId="7014"/>
    <cellStyle name="_pgvcl-costal_PGVCL-_JND - 5_PBR 7 10" xfId="7015"/>
    <cellStyle name="_pgvcl-costal_pgvcl_JND - 5_PBR 7 2" xfId="7016"/>
    <cellStyle name="_pgvcl-costal_PGVCL-_JND - 5_PBR 7 2" xfId="7017"/>
    <cellStyle name="_pgvcl-costal_pgvcl_JND - 5_PBR 7 3" xfId="7018"/>
    <cellStyle name="_pgvcl-costal_PGVCL-_JND - 5_PBR 7 3" xfId="7019"/>
    <cellStyle name="_pgvcl-costal_pgvcl_JND - 5_PBR 7 4" xfId="7020"/>
    <cellStyle name="_pgvcl-costal_PGVCL-_JND - 5_PBR 7 4" xfId="7021"/>
    <cellStyle name="_pgvcl-costal_pgvcl_JND - 5_PBR 7 5" xfId="7022"/>
    <cellStyle name="_pgvcl-costal_PGVCL-_JND - 5_PBR 7 5" xfId="7023"/>
    <cellStyle name="_pgvcl-costal_pgvcl_JND - 5_PBR 7 6" xfId="7024"/>
    <cellStyle name="_pgvcl-costal_PGVCL-_JND - 5_PBR 7 6" xfId="7025"/>
    <cellStyle name="_pgvcl-costal_pgvcl_JND - 5_PBR 7 7" xfId="7026"/>
    <cellStyle name="_pgvcl-costal_PGVCL-_JND - 5_PBR 7 7" xfId="7027"/>
    <cellStyle name="_pgvcl-costal_pgvcl_JND - 5_PBR 7 8" xfId="7028"/>
    <cellStyle name="_pgvcl-costal_PGVCL-_JND - 5_PBR 7 8" xfId="7029"/>
    <cellStyle name="_pgvcl-costal_pgvcl_JND - 5_PBR 7 9" xfId="7030"/>
    <cellStyle name="_pgvcl-costal_PGVCL-_JND - 5_PBR 7 9" xfId="7031"/>
    <cellStyle name="_pgvcl-costal_pgvcl_JND - 5_PBR 8" xfId="7032"/>
    <cellStyle name="_pgvcl-costal_PGVCL-_JND - 5_PBR 8" xfId="7033"/>
    <cellStyle name="_pgvcl-costal_pgvcl_JND - 5_PBR CO_DAILY REPORT GIS - 20-01-09" xfId="7034"/>
    <cellStyle name="_pgvcl-costal_PGVCL-_JND - 5_PBR CO_DAILY REPORT GIS - 20-01-09" xfId="7035"/>
    <cellStyle name="_pgvcl-costal_pgvcl_JND - 5_PBR CO_DAILY REPORT GIS - 20-01-09 2" xfId="7036"/>
    <cellStyle name="_pgvcl-costal_PGVCL-_JND - 5_PBR CO_DAILY REPORT GIS - 20-01-09 2" xfId="7037"/>
    <cellStyle name="_pgvcl-costal_pgvcl_JND - 5_PBR CO_DAILY REPORT GIS - 20-01-09 2 10" xfId="7038"/>
    <cellStyle name="_pgvcl-costal_PGVCL-_JND - 5_PBR CO_DAILY REPORT GIS - 20-01-09 2 10" xfId="7039"/>
    <cellStyle name="_pgvcl-costal_pgvcl_JND - 5_PBR CO_DAILY REPORT GIS - 20-01-09 2 2" xfId="7040"/>
    <cellStyle name="_pgvcl-costal_PGVCL-_JND - 5_PBR CO_DAILY REPORT GIS - 20-01-09 2 2" xfId="7041"/>
    <cellStyle name="_pgvcl-costal_pgvcl_JND - 5_PBR CO_DAILY REPORT GIS - 20-01-09 2 3" xfId="7042"/>
    <cellStyle name="_pgvcl-costal_PGVCL-_JND - 5_PBR CO_DAILY REPORT GIS - 20-01-09 2 3" xfId="7043"/>
    <cellStyle name="_pgvcl-costal_pgvcl_JND - 5_PBR CO_DAILY REPORT GIS - 20-01-09 2 4" xfId="7044"/>
    <cellStyle name="_pgvcl-costal_PGVCL-_JND - 5_PBR CO_DAILY REPORT GIS - 20-01-09 2 4" xfId="7045"/>
    <cellStyle name="_pgvcl-costal_pgvcl_JND - 5_PBR CO_DAILY REPORT GIS - 20-01-09 2 5" xfId="7046"/>
    <cellStyle name="_pgvcl-costal_PGVCL-_JND - 5_PBR CO_DAILY REPORT GIS - 20-01-09 2 5" xfId="7047"/>
    <cellStyle name="_pgvcl-costal_pgvcl_JND - 5_PBR CO_DAILY REPORT GIS - 20-01-09 2 6" xfId="7048"/>
    <cellStyle name="_pgvcl-costal_PGVCL-_JND - 5_PBR CO_DAILY REPORT GIS - 20-01-09 2 6" xfId="7049"/>
    <cellStyle name="_pgvcl-costal_pgvcl_JND - 5_PBR CO_DAILY REPORT GIS - 20-01-09 2 7" xfId="7050"/>
    <cellStyle name="_pgvcl-costal_PGVCL-_JND - 5_PBR CO_DAILY REPORT GIS - 20-01-09 2 7" xfId="7051"/>
    <cellStyle name="_pgvcl-costal_pgvcl_JND - 5_PBR CO_DAILY REPORT GIS - 20-01-09 2 8" xfId="7052"/>
    <cellStyle name="_pgvcl-costal_PGVCL-_JND - 5_PBR CO_DAILY REPORT GIS - 20-01-09 2 8" xfId="7053"/>
    <cellStyle name="_pgvcl-costal_pgvcl_JND - 5_PBR CO_DAILY REPORT GIS - 20-01-09 2 9" xfId="7054"/>
    <cellStyle name="_pgvcl-costal_PGVCL-_JND - 5_PBR CO_DAILY REPORT GIS - 20-01-09 2 9" xfId="7055"/>
    <cellStyle name="_pgvcl-costal_pgvcl_JND - 5_PBR CO_DAILY REPORT GIS - 20-01-09 3" xfId="7056"/>
    <cellStyle name="_pgvcl-costal_PGVCL-_JND - 5_PBR CO_DAILY REPORT GIS - 20-01-09 3" xfId="7057"/>
    <cellStyle name="_pgvcl-costal_pgvcl_JND - 5_PBR CO_DAILY REPORT GIS - 20-01-09 3 10" xfId="7058"/>
    <cellStyle name="_pgvcl-costal_PGVCL-_JND - 5_PBR CO_DAILY REPORT GIS - 20-01-09 3 10" xfId="7059"/>
    <cellStyle name="_pgvcl-costal_pgvcl_JND - 5_PBR CO_DAILY REPORT GIS - 20-01-09 3 2" xfId="7060"/>
    <cellStyle name="_pgvcl-costal_PGVCL-_JND - 5_PBR CO_DAILY REPORT GIS - 20-01-09 3 2" xfId="7061"/>
    <cellStyle name="_pgvcl-costal_pgvcl_JND - 5_PBR CO_DAILY REPORT GIS - 20-01-09 3 3" xfId="7062"/>
    <cellStyle name="_pgvcl-costal_PGVCL-_JND - 5_PBR CO_DAILY REPORT GIS - 20-01-09 3 3" xfId="7063"/>
    <cellStyle name="_pgvcl-costal_pgvcl_JND - 5_PBR CO_DAILY REPORT GIS - 20-01-09 3 4" xfId="7064"/>
    <cellStyle name="_pgvcl-costal_PGVCL-_JND - 5_PBR CO_DAILY REPORT GIS - 20-01-09 3 4" xfId="7065"/>
    <cellStyle name="_pgvcl-costal_pgvcl_JND - 5_PBR CO_DAILY REPORT GIS - 20-01-09 3 5" xfId="7066"/>
    <cellStyle name="_pgvcl-costal_PGVCL-_JND - 5_PBR CO_DAILY REPORT GIS - 20-01-09 3 5" xfId="7067"/>
    <cellStyle name="_pgvcl-costal_pgvcl_JND - 5_PBR CO_DAILY REPORT GIS - 20-01-09 3 6" xfId="7068"/>
    <cellStyle name="_pgvcl-costal_PGVCL-_JND - 5_PBR CO_DAILY REPORT GIS - 20-01-09 3 6" xfId="7069"/>
    <cellStyle name="_pgvcl-costal_pgvcl_JND - 5_PBR CO_DAILY REPORT GIS - 20-01-09 3 7" xfId="7070"/>
    <cellStyle name="_pgvcl-costal_PGVCL-_JND - 5_PBR CO_DAILY REPORT GIS - 20-01-09 3 7" xfId="7071"/>
    <cellStyle name="_pgvcl-costal_pgvcl_JND - 5_PBR CO_DAILY REPORT GIS - 20-01-09 3 8" xfId="7072"/>
    <cellStyle name="_pgvcl-costal_PGVCL-_JND - 5_PBR CO_DAILY REPORT GIS - 20-01-09 3 8" xfId="7073"/>
    <cellStyle name="_pgvcl-costal_pgvcl_JND - 5_PBR CO_DAILY REPORT GIS - 20-01-09 3 9" xfId="7074"/>
    <cellStyle name="_pgvcl-costal_PGVCL-_JND - 5_PBR CO_DAILY REPORT GIS - 20-01-09 3 9" xfId="7075"/>
    <cellStyle name="_pgvcl-costal_pgvcl_JND - 5_PBR CO_DAILY REPORT GIS - 20-01-09 4" xfId="7076"/>
    <cellStyle name="_pgvcl-costal_PGVCL-_JND - 5_PBR CO_DAILY REPORT GIS - 20-01-09 4" xfId="7077"/>
    <cellStyle name="_pgvcl-costal_pgvcl_JND - 5_PBR CO_DAILY REPORT GIS - 20-01-09 4 10" xfId="7078"/>
    <cellStyle name="_pgvcl-costal_PGVCL-_JND - 5_PBR CO_DAILY REPORT GIS - 20-01-09 4 10" xfId="7079"/>
    <cellStyle name="_pgvcl-costal_pgvcl_JND - 5_PBR CO_DAILY REPORT GIS - 20-01-09 4 2" xfId="7080"/>
    <cellStyle name="_pgvcl-costal_PGVCL-_JND - 5_PBR CO_DAILY REPORT GIS - 20-01-09 4 2" xfId="7081"/>
    <cellStyle name="_pgvcl-costal_pgvcl_JND - 5_PBR CO_DAILY REPORT GIS - 20-01-09 4 3" xfId="7082"/>
    <cellStyle name="_pgvcl-costal_PGVCL-_JND - 5_PBR CO_DAILY REPORT GIS - 20-01-09 4 3" xfId="7083"/>
    <cellStyle name="_pgvcl-costal_pgvcl_JND - 5_PBR CO_DAILY REPORT GIS - 20-01-09 4 4" xfId="7084"/>
    <cellStyle name="_pgvcl-costal_PGVCL-_JND - 5_PBR CO_DAILY REPORT GIS - 20-01-09 4 4" xfId="7085"/>
    <cellStyle name="_pgvcl-costal_pgvcl_JND - 5_PBR CO_DAILY REPORT GIS - 20-01-09 4 5" xfId="7086"/>
    <cellStyle name="_pgvcl-costal_PGVCL-_JND - 5_PBR CO_DAILY REPORT GIS - 20-01-09 4 5" xfId="7087"/>
    <cellStyle name="_pgvcl-costal_pgvcl_JND - 5_PBR CO_DAILY REPORT GIS - 20-01-09 4 6" xfId="7088"/>
    <cellStyle name="_pgvcl-costal_PGVCL-_JND - 5_PBR CO_DAILY REPORT GIS - 20-01-09 4 6" xfId="7089"/>
    <cellStyle name="_pgvcl-costal_pgvcl_JND - 5_PBR CO_DAILY REPORT GIS - 20-01-09 4 7" xfId="7090"/>
    <cellStyle name="_pgvcl-costal_PGVCL-_JND - 5_PBR CO_DAILY REPORT GIS - 20-01-09 4 7" xfId="7091"/>
    <cellStyle name="_pgvcl-costal_pgvcl_JND - 5_PBR CO_DAILY REPORT GIS - 20-01-09 4 8" xfId="7092"/>
    <cellStyle name="_pgvcl-costal_PGVCL-_JND - 5_PBR CO_DAILY REPORT GIS - 20-01-09 4 8" xfId="7093"/>
    <cellStyle name="_pgvcl-costal_pgvcl_JND - 5_PBR CO_DAILY REPORT GIS - 20-01-09 4 9" xfId="7094"/>
    <cellStyle name="_pgvcl-costal_PGVCL-_JND - 5_PBR CO_DAILY REPORT GIS - 20-01-09 4 9" xfId="7095"/>
    <cellStyle name="_pgvcl-costal_pgvcl_JND - 5_PBR CO_DAILY REPORT GIS - 20-01-09 5" xfId="7096"/>
    <cellStyle name="_pgvcl-costal_PGVCL-_JND - 5_PBR CO_DAILY REPORT GIS - 20-01-09 5" xfId="7097"/>
    <cellStyle name="_pgvcl-costal_pgvcl_JND - 5_PBR CO_DAILY REPORT GIS - 20-01-09 5 10" xfId="7098"/>
    <cellStyle name="_pgvcl-costal_PGVCL-_JND - 5_PBR CO_DAILY REPORT GIS - 20-01-09 5 10" xfId="7099"/>
    <cellStyle name="_pgvcl-costal_pgvcl_JND - 5_PBR CO_DAILY REPORT GIS - 20-01-09 5 2" xfId="7100"/>
    <cellStyle name="_pgvcl-costal_PGVCL-_JND - 5_PBR CO_DAILY REPORT GIS - 20-01-09 5 2" xfId="7101"/>
    <cellStyle name="_pgvcl-costal_pgvcl_JND - 5_PBR CO_DAILY REPORT GIS - 20-01-09 5 3" xfId="7102"/>
    <cellStyle name="_pgvcl-costal_PGVCL-_JND - 5_PBR CO_DAILY REPORT GIS - 20-01-09 5 3" xfId="7103"/>
    <cellStyle name="_pgvcl-costal_pgvcl_JND - 5_PBR CO_DAILY REPORT GIS - 20-01-09 5 4" xfId="7104"/>
    <cellStyle name="_pgvcl-costal_PGVCL-_JND - 5_PBR CO_DAILY REPORT GIS - 20-01-09 5 4" xfId="7105"/>
    <cellStyle name="_pgvcl-costal_pgvcl_JND - 5_PBR CO_DAILY REPORT GIS - 20-01-09 5 5" xfId="7106"/>
    <cellStyle name="_pgvcl-costal_PGVCL-_JND - 5_PBR CO_DAILY REPORT GIS - 20-01-09 5 5" xfId="7107"/>
    <cellStyle name="_pgvcl-costal_pgvcl_JND - 5_PBR CO_DAILY REPORT GIS - 20-01-09 5 6" xfId="7108"/>
    <cellStyle name="_pgvcl-costal_PGVCL-_JND - 5_PBR CO_DAILY REPORT GIS - 20-01-09 5 6" xfId="7109"/>
    <cellStyle name="_pgvcl-costal_pgvcl_JND - 5_PBR CO_DAILY REPORT GIS - 20-01-09 5 7" xfId="7110"/>
    <cellStyle name="_pgvcl-costal_PGVCL-_JND - 5_PBR CO_DAILY REPORT GIS - 20-01-09 5 7" xfId="7111"/>
    <cellStyle name="_pgvcl-costal_pgvcl_JND - 5_PBR CO_DAILY REPORT GIS - 20-01-09 5 8" xfId="7112"/>
    <cellStyle name="_pgvcl-costal_PGVCL-_JND - 5_PBR CO_DAILY REPORT GIS - 20-01-09 5 8" xfId="7113"/>
    <cellStyle name="_pgvcl-costal_pgvcl_JND - 5_PBR CO_DAILY REPORT GIS - 20-01-09 5 9" xfId="7114"/>
    <cellStyle name="_pgvcl-costal_PGVCL-_JND - 5_PBR CO_DAILY REPORT GIS - 20-01-09 5 9" xfId="7115"/>
    <cellStyle name="_pgvcl-costal_pgvcl_JND - 5_PBR CO_DAILY REPORT GIS - 20-01-09 6" xfId="7116"/>
    <cellStyle name="_pgvcl-costal_PGVCL-_JND - 5_PBR CO_DAILY REPORT GIS - 20-01-09 6" xfId="7117"/>
    <cellStyle name="_pgvcl-costal_pgvcl_JND - 5_PBR CO_DAILY REPORT GIS - 20-01-09 6 10" xfId="7118"/>
    <cellStyle name="_pgvcl-costal_PGVCL-_JND - 5_PBR CO_DAILY REPORT GIS - 20-01-09 6 10" xfId="7119"/>
    <cellStyle name="_pgvcl-costal_pgvcl_JND - 5_PBR CO_DAILY REPORT GIS - 20-01-09 6 2" xfId="7120"/>
    <cellStyle name="_pgvcl-costal_PGVCL-_JND - 5_PBR CO_DAILY REPORT GIS - 20-01-09 6 2" xfId="7121"/>
    <cellStyle name="_pgvcl-costal_pgvcl_JND - 5_PBR CO_DAILY REPORT GIS - 20-01-09 6 3" xfId="7122"/>
    <cellStyle name="_pgvcl-costal_PGVCL-_JND - 5_PBR CO_DAILY REPORT GIS - 20-01-09 6 3" xfId="7123"/>
    <cellStyle name="_pgvcl-costal_pgvcl_JND - 5_PBR CO_DAILY REPORT GIS - 20-01-09 6 4" xfId="7124"/>
    <cellStyle name="_pgvcl-costal_PGVCL-_JND - 5_PBR CO_DAILY REPORT GIS - 20-01-09 6 4" xfId="7125"/>
    <cellStyle name="_pgvcl-costal_pgvcl_JND - 5_PBR CO_DAILY REPORT GIS - 20-01-09 6 5" xfId="7126"/>
    <cellStyle name="_pgvcl-costal_PGVCL-_JND - 5_PBR CO_DAILY REPORT GIS - 20-01-09 6 5" xfId="7127"/>
    <cellStyle name="_pgvcl-costal_pgvcl_JND - 5_PBR CO_DAILY REPORT GIS - 20-01-09 6 6" xfId="7128"/>
    <cellStyle name="_pgvcl-costal_PGVCL-_JND - 5_PBR CO_DAILY REPORT GIS - 20-01-09 6 6" xfId="7129"/>
    <cellStyle name="_pgvcl-costal_pgvcl_JND - 5_PBR CO_DAILY REPORT GIS - 20-01-09 6 7" xfId="7130"/>
    <cellStyle name="_pgvcl-costal_PGVCL-_JND - 5_PBR CO_DAILY REPORT GIS - 20-01-09 6 7" xfId="7131"/>
    <cellStyle name="_pgvcl-costal_pgvcl_JND - 5_PBR CO_DAILY REPORT GIS - 20-01-09 6 8" xfId="7132"/>
    <cellStyle name="_pgvcl-costal_PGVCL-_JND - 5_PBR CO_DAILY REPORT GIS - 20-01-09 6 8" xfId="7133"/>
    <cellStyle name="_pgvcl-costal_pgvcl_JND - 5_PBR CO_DAILY REPORT GIS - 20-01-09 6 9" xfId="7134"/>
    <cellStyle name="_pgvcl-costal_PGVCL-_JND - 5_PBR CO_DAILY REPORT GIS - 20-01-09 6 9" xfId="7135"/>
    <cellStyle name="_pgvcl-costal_pgvcl_JND - 5_PBR CO_DAILY REPORT GIS - 20-01-09 7" xfId="7136"/>
    <cellStyle name="_pgvcl-costal_PGVCL-_JND - 5_PBR CO_DAILY REPORT GIS - 20-01-09 7" xfId="7137"/>
    <cellStyle name="_pgvcl-costal_pgvcl_JND - 5_PBR CO_DAILY REPORT GIS - 20-01-09 7 10" xfId="7138"/>
    <cellStyle name="_pgvcl-costal_PGVCL-_JND - 5_PBR CO_DAILY REPORT GIS - 20-01-09 7 10" xfId="7139"/>
    <cellStyle name="_pgvcl-costal_pgvcl_JND - 5_PBR CO_DAILY REPORT GIS - 20-01-09 7 2" xfId="7140"/>
    <cellStyle name="_pgvcl-costal_PGVCL-_JND - 5_PBR CO_DAILY REPORT GIS - 20-01-09 7 2" xfId="7141"/>
    <cellStyle name="_pgvcl-costal_pgvcl_JND - 5_PBR CO_DAILY REPORT GIS - 20-01-09 7 3" xfId="7142"/>
    <cellStyle name="_pgvcl-costal_PGVCL-_JND - 5_PBR CO_DAILY REPORT GIS - 20-01-09 7 3" xfId="7143"/>
    <cellStyle name="_pgvcl-costal_pgvcl_JND - 5_PBR CO_DAILY REPORT GIS - 20-01-09 7 4" xfId="7144"/>
    <cellStyle name="_pgvcl-costal_PGVCL-_JND - 5_PBR CO_DAILY REPORT GIS - 20-01-09 7 4" xfId="7145"/>
    <cellStyle name="_pgvcl-costal_pgvcl_JND - 5_PBR CO_DAILY REPORT GIS - 20-01-09 7 5" xfId="7146"/>
    <cellStyle name="_pgvcl-costal_PGVCL-_JND - 5_PBR CO_DAILY REPORT GIS - 20-01-09 7 5" xfId="7147"/>
    <cellStyle name="_pgvcl-costal_pgvcl_JND - 5_PBR CO_DAILY REPORT GIS - 20-01-09 7 6" xfId="7148"/>
    <cellStyle name="_pgvcl-costal_PGVCL-_JND - 5_PBR CO_DAILY REPORT GIS - 20-01-09 7 6" xfId="7149"/>
    <cellStyle name="_pgvcl-costal_pgvcl_JND - 5_PBR CO_DAILY REPORT GIS - 20-01-09 7 7" xfId="7150"/>
    <cellStyle name="_pgvcl-costal_PGVCL-_JND - 5_PBR CO_DAILY REPORT GIS - 20-01-09 7 7" xfId="7151"/>
    <cellStyle name="_pgvcl-costal_pgvcl_JND - 5_PBR CO_DAILY REPORT GIS - 20-01-09 7 8" xfId="7152"/>
    <cellStyle name="_pgvcl-costal_PGVCL-_JND - 5_PBR CO_DAILY REPORT GIS - 20-01-09 7 8" xfId="7153"/>
    <cellStyle name="_pgvcl-costal_pgvcl_JND - 5_PBR CO_DAILY REPORT GIS - 20-01-09 7 9" xfId="7154"/>
    <cellStyle name="_pgvcl-costal_PGVCL-_JND - 5_PBR CO_DAILY REPORT GIS - 20-01-09 7 9" xfId="7155"/>
    <cellStyle name="_pgvcl-costal_pgvcl_JND - 5_PBR CO_DAILY REPORT GIS - 20-01-09 8" xfId="7156"/>
    <cellStyle name="_pgvcl-costal_PGVCL-_JND - 5_PBR CO_DAILY REPORT GIS - 20-01-09 8" xfId="7157"/>
    <cellStyle name="_pgvcl-costal_pgvcl_JND - 5_point 10 Accd Main file SEs Conf 11.02.08" xfId="26988"/>
    <cellStyle name="_pgvcl-costal_PGVCL-_JND - 5_point 10 Accd Main file SEs Conf 11.02.08" xfId="26989"/>
    <cellStyle name="_pgvcl-costal_pgvcl_JND - 5_Point 14.a Transformers Failure" xfId="26990"/>
    <cellStyle name="_pgvcl-costal_PGVCL-_JND - 5_Point 14.a Transformers Failure" xfId="26991"/>
    <cellStyle name="_pgvcl-costal_pgvcl_JND - 5_Point 14.a Transformers Failure_JGY BM Cross FDR" xfId="26992"/>
    <cellStyle name="_pgvcl-costal_PGVCL-_JND - 5_Point 14.a Transformers Failure_JGY BM Cross FDR" xfId="26993"/>
    <cellStyle name="_pgvcl-costal_pgvcl_JND - 5_point 20. Accident" xfId="26994"/>
    <cellStyle name="_pgvcl-costal_PGVCL-_JND - 5_point 20. Accident" xfId="26995"/>
    <cellStyle name="_pgvcl-costal_pgvcl_JND - 5_point 20. Accident_JGY BM Cross FDR" xfId="26996"/>
    <cellStyle name="_pgvcl-costal_PGVCL-_JND - 5_point 20. Accident_JGY BM Cross FDR" xfId="26997"/>
    <cellStyle name="_pgvcl-costal_pgvcl_JND - 5_POWER FILED 17-08-09" xfId="7158"/>
    <cellStyle name="_pgvcl-costal_PGVCL-_JND - 5_POWER FILED 17-08-09" xfId="7159"/>
    <cellStyle name="_pgvcl-costal_pgvcl_JND - 5_POWER FILED 17-08-09 2" xfId="7160"/>
    <cellStyle name="_pgvcl-costal_PGVCL-_JND - 5_POWER FILED 17-08-09 2" xfId="7161"/>
    <cellStyle name="_pgvcl-costal_pgvcl_JND - 5_POWER FILED 17-08-09 2 10" xfId="7162"/>
    <cellStyle name="_pgvcl-costal_PGVCL-_JND - 5_POWER FILED 17-08-09 2 10" xfId="7163"/>
    <cellStyle name="_pgvcl-costal_pgvcl_JND - 5_POWER FILED 17-08-09 2 2" xfId="7164"/>
    <cellStyle name="_pgvcl-costal_PGVCL-_JND - 5_POWER FILED 17-08-09 2 2" xfId="7165"/>
    <cellStyle name="_pgvcl-costal_pgvcl_JND - 5_POWER FILED 17-08-09 2 3" xfId="7166"/>
    <cellStyle name="_pgvcl-costal_PGVCL-_JND - 5_POWER FILED 17-08-09 2 3" xfId="7167"/>
    <cellStyle name="_pgvcl-costal_pgvcl_JND - 5_POWER FILED 17-08-09 2 4" xfId="7168"/>
    <cellStyle name="_pgvcl-costal_PGVCL-_JND - 5_POWER FILED 17-08-09 2 4" xfId="7169"/>
    <cellStyle name="_pgvcl-costal_pgvcl_JND - 5_POWER FILED 17-08-09 2 5" xfId="7170"/>
    <cellStyle name="_pgvcl-costal_PGVCL-_JND - 5_POWER FILED 17-08-09 2 5" xfId="7171"/>
    <cellStyle name="_pgvcl-costal_pgvcl_JND - 5_POWER FILED 17-08-09 2 6" xfId="7172"/>
    <cellStyle name="_pgvcl-costal_PGVCL-_JND - 5_POWER FILED 17-08-09 2 6" xfId="7173"/>
    <cellStyle name="_pgvcl-costal_pgvcl_JND - 5_POWER FILED 17-08-09 2 7" xfId="7174"/>
    <cellStyle name="_pgvcl-costal_PGVCL-_JND - 5_POWER FILED 17-08-09 2 7" xfId="7175"/>
    <cellStyle name="_pgvcl-costal_pgvcl_JND - 5_POWER FILED 17-08-09 2 8" xfId="7176"/>
    <cellStyle name="_pgvcl-costal_PGVCL-_JND - 5_POWER FILED 17-08-09 2 8" xfId="7177"/>
    <cellStyle name="_pgvcl-costal_pgvcl_JND - 5_POWER FILED 17-08-09 2 9" xfId="7178"/>
    <cellStyle name="_pgvcl-costal_PGVCL-_JND - 5_POWER FILED 17-08-09 2 9" xfId="7179"/>
    <cellStyle name="_pgvcl-costal_pgvcl_JND - 5_POWER FILED 17-08-09 3" xfId="7180"/>
    <cellStyle name="_pgvcl-costal_PGVCL-_JND - 5_POWER FILED 17-08-09 3" xfId="7181"/>
    <cellStyle name="_pgvcl-costal_pgvcl_JND - 5_POWER FILED 17-08-09 3 10" xfId="7182"/>
    <cellStyle name="_pgvcl-costal_PGVCL-_JND - 5_POWER FILED 17-08-09 3 10" xfId="7183"/>
    <cellStyle name="_pgvcl-costal_pgvcl_JND - 5_POWER FILED 17-08-09 3 2" xfId="7184"/>
    <cellStyle name="_pgvcl-costal_PGVCL-_JND - 5_POWER FILED 17-08-09 3 2" xfId="7185"/>
    <cellStyle name="_pgvcl-costal_pgvcl_JND - 5_POWER FILED 17-08-09 3 3" xfId="7186"/>
    <cellStyle name="_pgvcl-costal_PGVCL-_JND - 5_POWER FILED 17-08-09 3 3" xfId="7187"/>
    <cellStyle name="_pgvcl-costal_pgvcl_JND - 5_POWER FILED 17-08-09 3 4" xfId="7188"/>
    <cellStyle name="_pgvcl-costal_PGVCL-_JND - 5_POWER FILED 17-08-09 3 4" xfId="7189"/>
    <cellStyle name="_pgvcl-costal_pgvcl_JND - 5_POWER FILED 17-08-09 3 5" xfId="7190"/>
    <cellStyle name="_pgvcl-costal_PGVCL-_JND - 5_POWER FILED 17-08-09 3 5" xfId="7191"/>
    <cellStyle name="_pgvcl-costal_pgvcl_JND - 5_POWER FILED 17-08-09 3 6" xfId="7192"/>
    <cellStyle name="_pgvcl-costal_PGVCL-_JND - 5_POWER FILED 17-08-09 3 6" xfId="7193"/>
    <cellStyle name="_pgvcl-costal_pgvcl_JND - 5_POWER FILED 17-08-09 3 7" xfId="7194"/>
    <cellStyle name="_pgvcl-costal_PGVCL-_JND - 5_POWER FILED 17-08-09 3 7" xfId="7195"/>
    <cellStyle name="_pgvcl-costal_pgvcl_JND - 5_POWER FILED 17-08-09 3 8" xfId="7196"/>
    <cellStyle name="_pgvcl-costal_PGVCL-_JND - 5_POWER FILED 17-08-09 3 8" xfId="7197"/>
    <cellStyle name="_pgvcl-costal_pgvcl_JND - 5_POWER FILED 17-08-09 3 9" xfId="7198"/>
    <cellStyle name="_pgvcl-costal_PGVCL-_JND - 5_POWER FILED 17-08-09 3 9" xfId="7199"/>
    <cellStyle name="_pgvcl-costal_pgvcl_JND - 5_POWER FILED 17-08-09 4" xfId="7200"/>
    <cellStyle name="_pgvcl-costal_PGVCL-_JND - 5_POWER FILED 17-08-09 4" xfId="7201"/>
    <cellStyle name="_pgvcl-costal_pgvcl_JND - 5_POWER FILED 17-08-09 4 10" xfId="7202"/>
    <cellStyle name="_pgvcl-costal_PGVCL-_JND - 5_POWER FILED 17-08-09 4 10" xfId="7203"/>
    <cellStyle name="_pgvcl-costal_pgvcl_JND - 5_POWER FILED 17-08-09 4 2" xfId="7204"/>
    <cellStyle name="_pgvcl-costal_PGVCL-_JND - 5_POWER FILED 17-08-09 4 2" xfId="7205"/>
    <cellStyle name="_pgvcl-costal_pgvcl_JND - 5_POWER FILED 17-08-09 4 3" xfId="7206"/>
    <cellStyle name="_pgvcl-costal_PGVCL-_JND - 5_POWER FILED 17-08-09 4 3" xfId="7207"/>
    <cellStyle name="_pgvcl-costal_pgvcl_JND - 5_POWER FILED 17-08-09 4 4" xfId="7208"/>
    <cellStyle name="_pgvcl-costal_PGVCL-_JND - 5_POWER FILED 17-08-09 4 4" xfId="7209"/>
    <cellStyle name="_pgvcl-costal_pgvcl_JND - 5_POWER FILED 17-08-09 4 5" xfId="7210"/>
    <cellStyle name="_pgvcl-costal_PGVCL-_JND - 5_POWER FILED 17-08-09 4 5" xfId="7211"/>
    <cellStyle name="_pgvcl-costal_pgvcl_JND - 5_POWER FILED 17-08-09 4 6" xfId="7212"/>
    <cellStyle name="_pgvcl-costal_PGVCL-_JND - 5_POWER FILED 17-08-09 4 6" xfId="7213"/>
    <cellStyle name="_pgvcl-costal_pgvcl_JND - 5_POWER FILED 17-08-09 4 7" xfId="7214"/>
    <cellStyle name="_pgvcl-costal_PGVCL-_JND - 5_POWER FILED 17-08-09 4 7" xfId="7215"/>
    <cellStyle name="_pgvcl-costal_pgvcl_JND - 5_POWER FILED 17-08-09 4 8" xfId="7216"/>
    <cellStyle name="_pgvcl-costal_PGVCL-_JND - 5_POWER FILED 17-08-09 4 8" xfId="7217"/>
    <cellStyle name="_pgvcl-costal_pgvcl_JND - 5_POWER FILED 17-08-09 4 9" xfId="7218"/>
    <cellStyle name="_pgvcl-costal_PGVCL-_JND - 5_POWER FILED 17-08-09 4 9" xfId="7219"/>
    <cellStyle name="_pgvcl-costal_pgvcl_JND - 5_POWER FILED 17-08-09 5" xfId="7220"/>
    <cellStyle name="_pgvcl-costal_PGVCL-_JND - 5_POWER FILED 17-08-09 5" xfId="7221"/>
    <cellStyle name="_pgvcl-costal_pgvcl_JND - 5_POWER FILED 17-08-09 5 10" xfId="7222"/>
    <cellStyle name="_pgvcl-costal_PGVCL-_JND - 5_POWER FILED 17-08-09 5 10" xfId="7223"/>
    <cellStyle name="_pgvcl-costal_pgvcl_JND - 5_POWER FILED 17-08-09 5 2" xfId="7224"/>
    <cellStyle name="_pgvcl-costal_PGVCL-_JND - 5_POWER FILED 17-08-09 5 2" xfId="7225"/>
    <cellStyle name="_pgvcl-costal_pgvcl_JND - 5_POWER FILED 17-08-09 5 3" xfId="7226"/>
    <cellStyle name="_pgvcl-costal_PGVCL-_JND - 5_POWER FILED 17-08-09 5 3" xfId="7227"/>
    <cellStyle name="_pgvcl-costal_pgvcl_JND - 5_POWER FILED 17-08-09 5 4" xfId="7228"/>
    <cellStyle name="_pgvcl-costal_PGVCL-_JND - 5_POWER FILED 17-08-09 5 4" xfId="7229"/>
    <cellStyle name="_pgvcl-costal_pgvcl_JND - 5_POWER FILED 17-08-09 5 5" xfId="7230"/>
    <cellStyle name="_pgvcl-costal_PGVCL-_JND - 5_POWER FILED 17-08-09 5 5" xfId="7231"/>
    <cellStyle name="_pgvcl-costal_pgvcl_JND - 5_POWER FILED 17-08-09 5 6" xfId="7232"/>
    <cellStyle name="_pgvcl-costal_PGVCL-_JND - 5_POWER FILED 17-08-09 5 6" xfId="7233"/>
    <cellStyle name="_pgvcl-costal_pgvcl_JND - 5_POWER FILED 17-08-09 5 7" xfId="7234"/>
    <cellStyle name="_pgvcl-costal_PGVCL-_JND - 5_POWER FILED 17-08-09 5 7" xfId="7235"/>
    <cellStyle name="_pgvcl-costal_pgvcl_JND - 5_POWER FILED 17-08-09 5 8" xfId="7236"/>
    <cellStyle name="_pgvcl-costal_PGVCL-_JND - 5_POWER FILED 17-08-09 5 8" xfId="7237"/>
    <cellStyle name="_pgvcl-costal_pgvcl_JND - 5_POWER FILED 17-08-09 5 9" xfId="7238"/>
    <cellStyle name="_pgvcl-costal_PGVCL-_JND - 5_POWER FILED 17-08-09 5 9" xfId="7239"/>
    <cellStyle name="_pgvcl-costal_pgvcl_JND - 5_POWER FILED 17-08-09 6" xfId="7240"/>
    <cellStyle name="_pgvcl-costal_PGVCL-_JND - 5_POWER FILED 17-08-09 6" xfId="7241"/>
    <cellStyle name="_pgvcl-costal_pgvcl_JND - 5_POWER FILED 17-08-09 6 10" xfId="7242"/>
    <cellStyle name="_pgvcl-costal_PGVCL-_JND - 5_POWER FILED 17-08-09 6 10" xfId="7243"/>
    <cellStyle name="_pgvcl-costal_pgvcl_JND - 5_POWER FILED 17-08-09 6 2" xfId="7244"/>
    <cellStyle name="_pgvcl-costal_PGVCL-_JND - 5_POWER FILED 17-08-09 6 2" xfId="7245"/>
    <cellStyle name="_pgvcl-costal_pgvcl_JND - 5_POWER FILED 17-08-09 6 3" xfId="7246"/>
    <cellStyle name="_pgvcl-costal_PGVCL-_JND - 5_POWER FILED 17-08-09 6 3" xfId="7247"/>
    <cellStyle name="_pgvcl-costal_pgvcl_JND - 5_POWER FILED 17-08-09 6 4" xfId="7248"/>
    <cellStyle name="_pgvcl-costal_PGVCL-_JND - 5_POWER FILED 17-08-09 6 4" xfId="7249"/>
    <cellStyle name="_pgvcl-costal_pgvcl_JND - 5_POWER FILED 17-08-09 6 5" xfId="7250"/>
    <cellStyle name="_pgvcl-costal_PGVCL-_JND - 5_POWER FILED 17-08-09 6 5" xfId="7251"/>
    <cellStyle name="_pgvcl-costal_pgvcl_JND - 5_POWER FILED 17-08-09 6 6" xfId="7252"/>
    <cellStyle name="_pgvcl-costal_PGVCL-_JND - 5_POWER FILED 17-08-09 6 6" xfId="7253"/>
    <cellStyle name="_pgvcl-costal_pgvcl_JND - 5_POWER FILED 17-08-09 6 7" xfId="7254"/>
    <cellStyle name="_pgvcl-costal_PGVCL-_JND - 5_POWER FILED 17-08-09 6 7" xfId="7255"/>
    <cellStyle name="_pgvcl-costal_pgvcl_JND - 5_POWER FILED 17-08-09 6 8" xfId="7256"/>
    <cellStyle name="_pgvcl-costal_PGVCL-_JND - 5_POWER FILED 17-08-09 6 8" xfId="7257"/>
    <cellStyle name="_pgvcl-costal_pgvcl_JND - 5_POWER FILED 17-08-09 6 9" xfId="7258"/>
    <cellStyle name="_pgvcl-costal_PGVCL-_JND - 5_POWER FILED 17-08-09 6 9" xfId="7259"/>
    <cellStyle name="_pgvcl-costal_pgvcl_JND - 5_POWER FILED 17-08-09 7" xfId="7260"/>
    <cellStyle name="_pgvcl-costal_PGVCL-_JND - 5_POWER FILED 17-08-09 7" xfId="7261"/>
    <cellStyle name="_pgvcl-costal_pgvcl_JND - 5_POWER FILED 17-08-09 7 10" xfId="7262"/>
    <cellStyle name="_pgvcl-costal_PGVCL-_JND - 5_POWER FILED 17-08-09 7 10" xfId="7263"/>
    <cellStyle name="_pgvcl-costal_pgvcl_JND - 5_POWER FILED 17-08-09 7 2" xfId="7264"/>
    <cellStyle name="_pgvcl-costal_PGVCL-_JND - 5_POWER FILED 17-08-09 7 2" xfId="7265"/>
    <cellStyle name="_pgvcl-costal_pgvcl_JND - 5_POWER FILED 17-08-09 7 3" xfId="7266"/>
    <cellStyle name="_pgvcl-costal_PGVCL-_JND - 5_POWER FILED 17-08-09 7 3" xfId="7267"/>
    <cellStyle name="_pgvcl-costal_pgvcl_JND - 5_POWER FILED 17-08-09 7 4" xfId="7268"/>
    <cellStyle name="_pgvcl-costal_PGVCL-_JND - 5_POWER FILED 17-08-09 7 4" xfId="7269"/>
    <cellStyle name="_pgvcl-costal_pgvcl_JND - 5_POWER FILED 17-08-09 7 5" xfId="7270"/>
    <cellStyle name="_pgvcl-costal_PGVCL-_JND - 5_POWER FILED 17-08-09 7 5" xfId="7271"/>
    <cellStyle name="_pgvcl-costal_pgvcl_JND - 5_POWER FILED 17-08-09 7 6" xfId="7272"/>
    <cellStyle name="_pgvcl-costal_PGVCL-_JND - 5_POWER FILED 17-08-09 7 6" xfId="7273"/>
    <cellStyle name="_pgvcl-costal_pgvcl_JND - 5_POWER FILED 17-08-09 7 7" xfId="7274"/>
    <cellStyle name="_pgvcl-costal_PGVCL-_JND - 5_POWER FILED 17-08-09 7 7" xfId="7275"/>
    <cellStyle name="_pgvcl-costal_pgvcl_JND - 5_POWER FILED 17-08-09 7 8" xfId="7276"/>
    <cellStyle name="_pgvcl-costal_PGVCL-_JND - 5_POWER FILED 17-08-09 7 8" xfId="7277"/>
    <cellStyle name="_pgvcl-costal_pgvcl_JND - 5_POWER FILED 17-08-09 7 9" xfId="7278"/>
    <cellStyle name="_pgvcl-costal_PGVCL-_JND - 5_POWER FILED 17-08-09 7 9" xfId="7279"/>
    <cellStyle name="_pgvcl-costal_pgvcl_JND - 5_POWER FILED 17-08-09 8" xfId="7280"/>
    <cellStyle name="_pgvcl-costal_PGVCL-_JND - 5_POWER FILED 17-08-09 8" xfId="7281"/>
    <cellStyle name="_pgvcl-costal_pgvcl_JND - 5_SE 14-05-09" xfId="7282"/>
    <cellStyle name="_pgvcl-costal_PGVCL-_JND - 5_SE 14-05-09" xfId="7283"/>
    <cellStyle name="_pgvcl-costal_pgvcl_JND - 5_SE 14-05-09 2" xfId="7284"/>
    <cellStyle name="_pgvcl-costal_PGVCL-_JND - 5_SE 14-05-09 2" xfId="7285"/>
    <cellStyle name="_pgvcl-costal_pgvcl_JND - 5_SE 14-05-09 2 10" xfId="7286"/>
    <cellStyle name="_pgvcl-costal_PGVCL-_JND - 5_SE 14-05-09 2 10" xfId="7287"/>
    <cellStyle name="_pgvcl-costal_pgvcl_JND - 5_SE 14-05-09 2 2" xfId="7288"/>
    <cellStyle name="_pgvcl-costal_PGVCL-_JND - 5_SE 14-05-09 2 2" xfId="7289"/>
    <cellStyle name="_pgvcl-costal_pgvcl_JND - 5_SE 14-05-09 2 3" xfId="7290"/>
    <cellStyle name="_pgvcl-costal_PGVCL-_JND - 5_SE 14-05-09 2 3" xfId="7291"/>
    <cellStyle name="_pgvcl-costal_pgvcl_JND - 5_SE 14-05-09 2 4" xfId="7292"/>
    <cellStyle name="_pgvcl-costal_PGVCL-_JND - 5_SE 14-05-09 2 4" xfId="7293"/>
    <cellStyle name="_pgvcl-costal_pgvcl_JND - 5_SE 14-05-09 2 5" xfId="7294"/>
    <cellStyle name="_pgvcl-costal_PGVCL-_JND - 5_SE 14-05-09 2 5" xfId="7295"/>
    <cellStyle name="_pgvcl-costal_pgvcl_JND - 5_SE 14-05-09 2 6" xfId="7296"/>
    <cellStyle name="_pgvcl-costal_PGVCL-_JND - 5_SE 14-05-09 2 6" xfId="7297"/>
    <cellStyle name="_pgvcl-costal_pgvcl_JND - 5_SE 14-05-09 2 7" xfId="7298"/>
    <cellStyle name="_pgvcl-costal_PGVCL-_JND - 5_SE 14-05-09 2 7" xfId="7299"/>
    <cellStyle name="_pgvcl-costal_pgvcl_JND - 5_SE 14-05-09 2 8" xfId="7300"/>
    <cellStyle name="_pgvcl-costal_PGVCL-_JND - 5_SE 14-05-09 2 8" xfId="7301"/>
    <cellStyle name="_pgvcl-costal_pgvcl_JND - 5_SE 14-05-09 2 9" xfId="7302"/>
    <cellStyle name="_pgvcl-costal_PGVCL-_JND - 5_SE 14-05-09 2 9" xfId="7303"/>
    <cellStyle name="_pgvcl-costal_pgvcl_JND - 5_SE 14-05-09 3" xfId="7304"/>
    <cellStyle name="_pgvcl-costal_PGVCL-_JND - 5_SE 14-05-09 3" xfId="7305"/>
    <cellStyle name="_pgvcl-costal_pgvcl_JND - 5_SE 14-05-09 3 10" xfId="7306"/>
    <cellStyle name="_pgvcl-costal_PGVCL-_JND - 5_SE 14-05-09 3 10" xfId="7307"/>
    <cellStyle name="_pgvcl-costal_pgvcl_JND - 5_SE 14-05-09 3 2" xfId="7308"/>
    <cellStyle name="_pgvcl-costal_PGVCL-_JND - 5_SE 14-05-09 3 2" xfId="7309"/>
    <cellStyle name="_pgvcl-costal_pgvcl_JND - 5_SE 14-05-09 3 3" xfId="7310"/>
    <cellStyle name="_pgvcl-costal_PGVCL-_JND - 5_SE 14-05-09 3 3" xfId="7311"/>
    <cellStyle name="_pgvcl-costal_pgvcl_JND - 5_SE 14-05-09 3 4" xfId="7312"/>
    <cellStyle name="_pgvcl-costal_PGVCL-_JND - 5_SE 14-05-09 3 4" xfId="7313"/>
    <cellStyle name="_pgvcl-costal_pgvcl_JND - 5_SE 14-05-09 3 5" xfId="7314"/>
    <cellStyle name="_pgvcl-costal_PGVCL-_JND - 5_SE 14-05-09 3 5" xfId="7315"/>
    <cellStyle name="_pgvcl-costal_pgvcl_JND - 5_SE 14-05-09 3 6" xfId="7316"/>
    <cellStyle name="_pgvcl-costal_PGVCL-_JND - 5_SE 14-05-09 3 6" xfId="7317"/>
    <cellStyle name="_pgvcl-costal_pgvcl_JND - 5_SE 14-05-09 3 7" xfId="7318"/>
    <cellStyle name="_pgvcl-costal_PGVCL-_JND - 5_SE 14-05-09 3 7" xfId="7319"/>
    <cellStyle name="_pgvcl-costal_pgvcl_JND - 5_SE 14-05-09 3 8" xfId="7320"/>
    <cellStyle name="_pgvcl-costal_PGVCL-_JND - 5_SE 14-05-09 3 8" xfId="7321"/>
    <cellStyle name="_pgvcl-costal_pgvcl_JND - 5_SE 14-05-09 3 9" xfId="7322"/>
    <cellStyle name="_pgvcl-costal_PGVCL-_JND - 5_SE 14-05-09 3 9" xfId="7323"/>
    <cellStyle name="_pgvcl-costal_pgvcl_JND - 5_SE 14-05-09 4" xfId="7324"/>
    <cellStyle name="_pgvcl-costal_PGVCL-_JND - 5_SE 14-05-09 4" xfId="7325"/>
    <cellStyle name="_pgvcl-costal_pgvcl_JND - 5_SE 14-05-09 4 10" xfId="7326"/>
    <cellStyle name="_pgvcl-costal_PGVCL-_JND - 5_SE 14-05-09 4 10" xfId="7327"/>
    <cellStyle name="_pgvcl-costal_pgvcl_JND - 5_SE 14-05-09 4 2" xfId="7328"/>
    <cellStyle name="_pgvcl-costal_PGVCL-_JND - 5_SE 14-05-09 4 2" xfId="7329"/>
    <cellStyle name="_pgvcl-costal_pgvcl_JND - 5_SE 14-05-09 4 3" xfId="7330"/>
    <cellStyle name="_pgvcl-costal_PGVCL-_JND - 5_SE 14-05-09 4 3" xfId="7331"/>
    <cellStyle name="_pgvcl-costal_pgvcl_JND - 5_SE 14-05-09 4 4" xfId="7332"/>
    <cellStyle name="_pgvcl-costal_PGVCL-_JND - 5_SE 14-05-09 4 4" xfId="7333"/>
    <cellStyle name="_pgvcl-costal_pgvcl_JND - 5_SE 14-05-09 4 5" xfId="7334"/>
    <cellStyle name="_pgvcl-costal_PGVCL-_JND - 5_SE 14-05-09 4 5" xfId="7335"/>
    <cellStyle name="_pgvcl-costal_pgvcl_JND - 5_SE 14-05-09 4 6" xfId="7336"/>
    <cellStyle name="_pgvcl-costal_PGVCL-_JND - 5_SE 14-05-09 4 6" xfId="7337"/>
    <cellStyle name="_pgvcl-costal_pgvcl_JND - 5_SE 14-05-09 4 7" xfId="7338"/>
    <cellStyle name="_pgvcl-costal_PGVCL-_JND - 5_SE 14-05-09 4 7" xfId="7339"/>
    <cellStyle name="_pgvcl-costal_pgvcl_JND - 5_SE 14-05-09 4 8" xfId="7340"/>
    <cellStyle name="_pgvcl-costal_PGVCL-_JND - 5_SE 14-05-09 4 8" xfId="7341"/>
    <cellStyle name="_pgvcl-costal_pgvcl_JND - 5_SE 14-05-09 4 9" xfId="7342"/>
    <cellStyle name="_pgvcl-costal_PGVCL-_JND - 5_SE 14-05-09 4 9" xfId="7343"/>
    <cellStyle name="_pgvcl-costal_pgvcl_JND - 5_SE 14-05-09 5" xfId="7344"/>
    <cellStyle name="_pgvcl-costal_PGVCL-_JND - 5_SE 14-05-09 5" xfId="7345"/>
    <cellStyle name="_pgvcl-costal_pgvcl_JND - 5_SE 14-05-09 5 10" xfId="7346"/>
    <cellStyle name="_pgvcl-costal_PGVCL-_JND - 5_SE 14-05-09 5 10" xfId="7347"/>
    <cellStyle name="_pgvcl-costal_pgvcl_JND - 5_SE 14-05-09 5 2" xfId="7348"/>
    <cellStyle name="_pgvcl-costal_PGVCL-_JND - 5_SE 14-05-09 5 2" xfId="7349"/>
    <cellStyle name="_pgvcl-costal_pgvcl_JND - 5_SE 14-05-09 5 3" xfId="7350"/>
    <cellStyle name="_pgvcl-costal_PGVCL-_JND - 5_SE 14-05-09 5 3" xfId="7351"/>
    <cellStyle name="_pgvcl-costal_pgvcl_JND - 5_SE 14-05-09 5 4" xfId="7352"/>
    <cellStyle name="_pgvcl-costal_PGVCL-_JND - 5_SE 14-05-09 5 4" xfId="7353"/>
    <cellStyle name="_pgvcl-costal_pgvcl_JND - 5_SE 14-05-09 5 5" xfId="7354"/>
    <cellStyle name="_pgvcl-costal_PGVCL-_JND - 5_SE 14-05-09 5 5" xfId="7355"/>
    <cellStyle name="_pgvcl-costal_pgvcl_JND - 5_SE 14-05-09 5 6" xfId="7356"/>
    <cellStyle name="_pgvcl-costal_PGVCL-_JND - 5_SE 14-05-09 5 6" xfId="7357"/>
    <cellStyle name="_pgvcl-costal_pgvcl_JND - 5_SE 14-05-09 5 7" xfId="7358"/>
    <cellStyle name="_pgvcl-costal_PGVCL-_JND - 5_SE 14-05-09 5 7" xfId="7359"/>
    <cellStyle name="_pgvcl-costal_pgvcl_JND - 5_SE 14-05-09 5 8" xfId="7360"/>
    <cellStyle name="_pgvcl-costal_PGVCL-_JND - 5_SE 14-05-09 5 8" xfId="7361"/>
    <cellStyle name="_pgvcl-costal_pgvcl_JND - 5_SE 14-05-09 5 9" xfId="7362"/>
    <cellStyle name="_pgvcl-costal_PGVCL-_JND - 5_SE 14-05-09 5 9" xfId="7363"/>
    <cellStyle name="_pgvcl-costal_pgvcl_JND - 5_SE 14-05-09 6" xfId="7364"/>
    <cellStyle name="_pgvcl-costal_PGVCL-_JND - 5_SE 14-05-09 6" xfId="7365"/>
    <cellStyle name="_pgvcl-costal_pgvcl_JND - 5_SE 14-05-09 6 10" xfId="7366"/>
    <cellStyle name="_pgvcl-costal_PGVCL-_JND - 5_SE 14-05-09 6 10" xfId="7367"/>
    <cellStyle name="_pgvcl-costal_pgvcl_JND - 5_SE 14-05-09 6 2" xfId="7368"/>
    <cellStyle name="_pgvcl-costal_PGVCL-_JND - 5_SE 14-05-09 6 2" xfId="7369"/>
    <cellStyle name="_pgvcl-costal_pgvcl_JND - 5_SE 14-05-09 6 3" xfId="7370"/>
    <cellStyle name="_pgvcl-costal_PGVCL-_JND - 5_SE 14-05-09 6 3" xfId="7371"/>
    <cellStyle name="_pgvcl-costal_pgvcl_JND - 5_SE 14-05-09 6 4" xfId="7372"/>
    <cellStyle name="_pgvcl-costal_PGVCL-_JND - 5_SE 14-05-09 6 4" xfId="7373"/>
    <cellStyle name="_pgvcl-costal_pgvcl_JND - 5_SE 14-05-09 6 5" xfId="7374"/>
    <cellStyle name="_pgvcl-costal_PGVCL-_JND - 5_SE 14-05-09 6 5" xfId="7375"/>
    <cellStyle name="_pgvcl-costal_pgvcl_JND - 5_SE 14-05-09 6 6" xfId="7376"/>
    <cellStyle name="_pgvcl-costal_PGVCL-_JND - 5_SE 14-05-09 6 6" xfId="7377"/>
    <cellStyle name="_pgvcl-costal_pgvcl_JND - 5_SE 14-05-09 6 7" xfId="7378"/>
    <cellStyle name="_pgvcl-costal_PGVCL-_JND - 5_SE 14-05-09 6 7" xfId="7379"/>
    <cellStyle name="_pgvcl-costal_pgvcl_JND - 5_SE 14-05-09 6 8" xfId="7380"/>
    <cellStyle name="_pgvcl-costal_PGVCL-_JND - 5_SE 14-05-09 6 8" xfId="7381"/>
    <cellStyle name="_pgvcl-costal_pgvcl_JND - 5_SE 14-05-09 6 9" xfId="7382"/>
    <cellStyle name="_pgvcl-costal_PGVCL-_JND - 5_SE 14-05-09 6 9" xfId="7383"/>
    <cellStyle name="_pgvcl-costal_pgvcl_JND - 5_SE 14-05-09 7" xfId="7384"/>
    <cellStyle name="_pgvcl-costal_PGVCL-_JND - 5_SE 14-05-09 7" xfId="7385"/>
    <cellStyle name="_pgvcl-costal_pgvcl_JND - 5_SE 14-05-09 7 10" xfId="7386"/>
    <cellStyle name="_pgvcl-costal_PGVCL-_JND - 5_SE 14-05-09 7 10" xfId="7387"/>
    <cellStyle name="_pgvcl-costal_pgvcl_JND - 5_SE 14-05-09 7 2" xfId="7388"/>
    <cellStyle name="_pgvcl-costal_PGVCL-_JND - 5_SE 14-05-09 7 2" xfId="7389"/>
    <cellStyle name="_pgvcl-costal_pgvcl_JND - 5_SE 14-05-09 7 3" xfId="7390"/>
    <cellStyle name="_pgvcl-costal_PGVCL-_JND - 5_SE 14-05-09 7 3" xfId="7391"/>
    <cellStyle name="_pgvcl-costal_pgvcl_JND - 5_SE 14-05-09 7 4" xfId="7392"/>
    <cellStyle name="_pgvcl-costal_PGVCL-_JND - 5_SE 14-05-09 7 4" xfId="7393"/>
    <cellStyle name="_pgvcl-costal_pgvcl_JND - 5_SE 14-05-09 7 5" xfId="7394"/>
    <cellStyle name="_pgvcl-costal_PGVCL-_JND - 5_SE 14-05-09 7 5" xfId="7395"/>
    <cellStyle name="_pgvcl-costal_pgvcl_JND - 5_SE 14-05-09 7 6" xfId="7396"/>
    <cellStyle name="_pgvcl-costal_PGVCL-_JND - 5_SE 14-05-09 7 6" xfId="7397"/>
    <cellStyle name="_pgvcl-costal_pgvcl_JND - 5_SE 14-05-09 7 7" xfId="7398"/>
    <cellStyle name="_pgvcl-costal_PGVCL-_JND - 5_SE 14-05-09 7 7" xfId="7399"/>
    <cellStyle name="_pgvcl-costal_pgvcl_JND - 5_SE 14-05-09 7 8" xfId="7400"/>
    <cellStyle name="_pgvcl-costal_PGVCL-_JND - 5_SE 14-05-09 7 8" xfId="7401"/>
    <cellStyle name="_pgvcl-costal_pgvcl_JND - 5_SE 14-05-09 7 9" xfId="7402"/>
    <cellStyle name="_pgvcl-costal_PGVCL-_JND - 5_SE 14-05-09 7 9" xfId="7403"/>
    <cellStyle name="_pgvcl-costal_pgvcl_JND - 5_SE 14-05-09 8" xfId="7404"/>
    <cellStyle name="_pgvcl-costal_PGVCL-_JND - 5_SE 14-05-09 8" xfId="7405"/>
    <cellStyle name="_pgvcl-costal_pgvcl_JND - 5_SE 14-05-09_JGY BM Cross FDR" xfId="26998"/>
    <cellStyle name="_pgvcl-costal_PGVCL-_JND - 5_SE 14-05-09_JGY BM Cross FDR" xfId="26999"/>
    <cellStyle name="_pgvcl-costal_pgvcl_JND - 5_SEs Conf 16 06 09 Tech - 2 details" xfId="27000"/>
    <cellStyle name="_pgvcl-costal_PGVCL-_JND - 5_SEs Conf 16 06 09 Tech - 2 details" xfId="27001"/>
    <cellStyle name="_pgvcl-costal_pgvcl_JND - 5_SEs Conf. 14.12.2008" xfId="27002"/>
    <cellStyle name="_pgvcl-costal_PGVCL-_JND - 5_SEs Conf. 14.12.2008" xfId="27003"/>
    <cellStyle name="_pgvcl-costal_pgvcl_JND - 5_SEs Conf. 14.12.2008_JGY BM Cross FDR" xfId="27004"/>
    <cellStyle name="_pgvcl-costal_PGVCL-_JND - 5_SEs Conf. 14.12.2008_JGY BM Cross FDR" xfId="27005"/>
    <cellStyle name="_pgvcl-costal_pgvcl_JND - 5_Soft Copy of Tech-2" xfId="7406"/>
    <cellStyle name="_pgvcl-costal_PGVCL-_JND - 5_Soft Copy of Tech-2" xfId="7407"/>
    <cellStyle name="_pgvcl-costal_pgvcl_JND - 5_Soft Copy of Tech-2 2" xfId="7408"/>
    <cellStyle name="_pgvcl-costal_PGVCL-_JND - 5_Soft Copy of Tech-2 2" xfId="7409"/>
    <cellStyle name="_pgvcl-costal_pgvcl_JND - 5_Soft Copy of Tech-2 2 10" xfId="7410"/>
    <cellStyle name="_pgvcl-costal_PGVCL-_JND - 5_Soft Copy of Tech-2 2 10" xfId="7411"/>
    <cellStyle name="_pgvcl-costal_pgvcl_JND - 5_Soft Copy of Tech-2 2 2" xfId="7412"/>
    <cellStyle name="_pgvcl-costal_PGVCL-_JND - 5_Soft Copy of Tech-2 2 2" xfId="7413"/>
    <cellStyle name="_pgvcl-costal_pgvcl_JND - 5_Soft Copy of Tech-2 2 3" xfId="7414"/>
    <cellStyle name="_pgvcl-costal_PGVCL-_JND - 5_Soft Copy of Tech-2 2 3" xfId="7415"/>
    <cellStyle name="_pgvcl-costal_pgvcl_JND - 5_Soft Copy of Tech-2 2 4" xfId="7416"/>
    <cellStyle name="_pgvcl-costal_PGVCL-_JND - 5_Soft Copy of Tech-2 2 4" xfId="7417"/>
    <cellStyle name="_pgvcl-costal_pgvcl_JND - 5_Soft Copy of Tech-2 2 5" xfId="7418"/>
    <cellStyle name="_pgvcl-costal_PGVCL-_JND - 5_Soft Copy of Tech-2 2 5" xfId="7419"/>
    <cellStyle name="_pgvcl-costal_pgvcl_JND - 5_Soft Copy of Tech-2 2 6" xfId="7420"/>
    <cellStyle name="_pgvcl-costal_PGVCL-_JND - 5_Soft Copy of Tech-2 2 6" xfId="7421"/>
    <cellStyle name="_pgvcl-costal_pgvcl_JND - 5_Soft Copy of Tech-2 2 7" xfId="7422"/>
    <cellStyle name="_pgvcl-costal_PGVCL-_JND - 5_Soft Copy of Tech-2 2 7" xfId="7423"/>
    <cellStyle name="_pgvcl-costal_pgvcl_JND - 5_Soft Copy of Tech-2 2 8" xfId="7424"/>
    <cellStyle name="_pgvcl-costal_PGVCL-_JND - 5_Soft Copy of Tech-2 2 8" xfId="7425"/>
    <cellStyle name="_pgvcl-costal_pgvcl_JND - 5_Soft Copy of Tech-2 2 9" xfId="7426"/>
    <cellStyle name="_pgvcl-costal_PGVCL-_JND - 5_Soft Copy of Tech-2 2 9" xfId="7427"/>
    <cellStyle name="_pgvcl-costal_pgvcl_JND - 5_Soft Copy of Tech-2 3" xfId="7428"/>
    <cellStyle name="_pgvcl-costal_PGVCL-_JND - 5_Soft Copy of Tech-2 3" xfId="7429"/>
    <cellStyle name="_pgvcl-costal_pgvcl_JND - 5_Soft Copy of Tech-2 3 10" xfId="7430"/>
    <cellStyle name="_pgvcl-costal_PGVCL-_JND - 5_Soft Copy of Tech-2 3 10" xfId="7431"/>
    <cellStyle name="_pgvcl-costal_pgvcl_JND - 5_Soft Copy of Tech-2 3 2" xfId="7432"/>
    <cellStyle name="_pgvcl-costal_PGVCL-_JND - 5_Soft Copy of Tech-2 3 2" xfId="7433"/>
    <cellStyle name="_pgvcl-costal_pgvcl_JND - 5_Soft Copy of Tech-2 3 3" xfId="7434"/>
    <cellStyle name="_pgvcl-costal_PGVCL-_JND - 5_Soft Copy of Tech-2 3 3" xfId="7435"/>
    <cellStyle name="_pgvcl-costal_pgvcl_JND - 5_Soft Copy of Tech-2 3 4" xfId="7436"/>
    <cellStyle name="_pgvcl-costal_PGVCL-_JND - 5_Soft Copy of Tech-2 3 4" xfId="7437"/>
    <cellStyle name="_pgvcl-costal_pgvcl_JND - 5_Soft Copy of Tech-2 3 5" xfId="7438"/>
    <cellStyle name="_pgvcl-costal_PGVCL-_JND - 5_Soft Copy of Tech-2 3 5" xfId="7439"/>
    <cellStyle name="_pgvcl-costal_pgvcl_JND - 5_Soft Copy of Tech-2 3 6" xfId="7440"/>
    <cellStyle name="_pgvcl-costal_PGVCL-_JND - 5_Soft Copy of Tech-2 3 6" xfId="7441"/>
    <cellStyle name="_pgvcl-costal_pgvcl_JND - 5_Soft Copy of Tech-2 3 7" xfId="7442"/>
    <cellStyle name="_pgvcl-costal_PGVCL-_JND - 5_Soft Copy of Tech-2 3 7" xfId="7443"/>
    <cellStyle name="_pgvcl-costal_pgvcl_JND - 5_Soft Copy of Tech-2 3 8" xfId="7444"/>
    <cellStyle name="_pgvcl-costal_PGVCL-_JND - 5_Soft Copy of Tech-2 3 8" xfId="7445"/>
    <cellStyle name="_pgvcl-costal_pgvcl_JND - 5_Soft Copy of Tech-2 3 9" xfId="7446"/>
    <cellStyle name="_pgvcl-costal_PGVCL-_JND - 5_Soft Copy of Tech-2 3 9" xfId="7447"/>
    <cellStyle name="_pgvcl-costal_pgvcl_JND - 5_Soft Copy of Tech-2 4" xfId="7448"/>
    <cellStyle name="_pgvcl-costal_PGVCL-_JND - 5_Soft Copy of Tech-2 4" xfId="7449"/>
    <cellStyle name="_pgvcl-costal_pgvcl_JND - 5_Soft Copy of Tech-2 4 10" xfId="7450"/>
    <cellStyle name="_pgvcl-costal_PGVCL-_JND - 5_Soft Copy of Tech-2 4 10" xfId="7451"/>
    <cellStyle name="_pgvcl-costal_pgvcl_JND - 5_Soft Copy of Tech-2 4 2" xfId="7452"/>
    <cellStyle name="_pgvcl-costal_PGVCL-_JND - 5_Soft Copy of Tech-2 4 2" xfId="7453"/>
    <cellStyle name="_pgvcl-costal_pgvcl_JND - 5_Soft Copy of Tech-2 4 3" xfId="7454"/>
    <cellStyle name="_pgvcl-costal_PGVCL-_JND - 5_Soft Copy of Tech-2 4 3" xfId="7455"/>
    <cellStyle name="_pgvcl-costal_pgvcl_JND - 5_Soft Copy of Tech-2 4 4" xfId="7456"/>
    <cellStyle name="_pgvcl-costal_PGVCL-_JND - 5_Soft Copy of Tech-2 4 4" xfId="7457"/>
    <cellStyle name="_pgvcl-costal_pgvcl_JND - 5_Soft Copy of Tech-2 4 5" xfId="7458"/>
    <cellStyle name="_pgvcl-costal_PGVCL-_JND - 5_Soft Copy of Tech-2 4 5" xfId="7459"/>
    <cellStyle name="_pgvcl-costal_pgvcl_JND - 5_Soft Copy of Tech-2 4 6" xfId="7460"/>
    <cellStyle name="_pgvcl-costal_PGVCL-_JND - 5_Soft Copy of Tech-2 4 6" xfId="7461"/>
    <cellStyle name="_pgvcl-costal_pgvcl_JND - 5_Soft Copy of Tech-2 4 7" xfId="7462"/>
    <cellStyle name="_pgvcl-costal_PGVCL-_JND - 5_Soft Copy of Tech-2 4 7" xfId="7463"/>
    <cellStyle name="_pgvcl-costal_pgvcl_JND - 5_Soft Copy of Tech-2 4 8" xfId="7464"/>
    <cellStyle name="_pgvcl-costal_PGVCL-_JND - 5_Soft Copy of Tech-2 4 8" xfId="7465"/>
    <cellStyle name="_pgvcl-costal_pgvcl_JND - 5_Soft Copy of Tech-2 4 9" xfId="7466"/>
    <cellStyle name="_pgvcl-costal_PGVCL-_JND - 5_Soft Copy of Tech-2 4 9" xfId="7467"/>
    <cellStyle name="_pgvcl-costal_pgvcl_JND - 5_Soft Copy of Tech-2 5" xfId="7468"/>
    <cellStyle name="_pgvcl-costal_PGVCL-_JND - 5_Soft Copy of Tech-2 5" xfId="7469"/>
    <cellStyle name="_pgvcl-costal_pgvcl_JND - 5_Soft Copy of Tech-2 5 10" xfId="7470"/>
    <cellStyle name="_pgvcl-costal_PGVCL-_JND - 5_Soft Copy of Tech-2 5 10" xfId="7471"/>
    <cellStyle name="_pgvcl-costal_pgvcl_JND - 5_Soft Copy of Tech-2 5 2" xfId="7472"/>
    <cellStyle name="_pgvcl-costal_PGVCL-_JND - 5_Soft Copy of Tech-2 5 2" xfId="7473"/>
    <cellStyle name="_pgvcl-costal_pgvcl_JND - 5_Soft Copy of Tech-2 5 3" xfId="7474"/>
    <cellStyle name="_pgvcl-costal_PGVCL-_JND - 5_Soft Copy of Tech-2 5 3" xfId="7475"/>
    <cellStyle name="_pgvcl-costal_pgvcl_JND - 5_Soft Copy of Tech-2 5 4" xfId="7476"/>
    <cellStyle name="_pgvcl-costal_PGVCL-_JND - 5_Soft Copy of Tech-2 5 4" xfId="7477"/>
    <cellStyle name="_pgvcl-costal_pgvcl_JND - 5_Soft Copy of Tech-2 5 5" xfId="7478"/>
    <cellStyle name="_pgvcl-costal_PGVCL-_JND - 5_Soft Copy of Tech-2 5 5" xfId="7479"/>
    <cellStyle name="_pgvcl-costal_pgvcl_JND - 5_Soft Copy of Tech-2 5 6" xfId="7480"/>
    <cellStyle name="_pgvcl-costal_PGVCL-_JND - 5_Soft Copy of Tech-2 5 6" xfId="7481"/>
    <cellStyle name="_pgvcl-costal_pgvcl_JND - 5_Soft Copy of Tech-2 5 7" xfId="7482"/>
    <cellStyle name="_pgvcl-costal_PGVCL-_JND - 5_Soft Copy of Tech-2 5 7" xfId="7483"/>
    <cellStyle name="_pgvcl-costal_pgvcl_JND - 5_Soft Copy of Tech-2 5 8" xfId="7484"/>
    <cellStyle name="_pgvcl-costal_PGVCL-_JND - 5_Soft Copy of Tech-2 5 8" xfId="7485"/>
    <cellStyle name="_pgvcl-costal_pgvcl_JND - 5_Soft Copy of Tech-2 5 9" xfId="7486"/>
    <cellStyle name="_pgvcl-costal_PGVCL-_JND - 5_Soft Copy of Tech-2 5 9" xfId="7487"/>
    <cellStyle name="_pgvcl-costal_pgvcl_JND - 5_Soft Copy of Tech-2 6" xfId="7488"/>
    <cellStyle name="_pgvcl-costal_PGVCL-_JND - 5_Soft Copy of Tech-2 6" xfId="7489"/>
    <cellStyle name="_pgvcl-costal_pgvcl_JND - 5_Soft Copy of Tech-2 6 10" xfId="7490"/>
    <cellStyle name="_pgvcl-costal_PGVCL-_JND - 5_Soft Copy of Tech-2 6 10" xfId="7491"/>
    <cellStyle name="_pgvcl-costal_pgvcl_JND - 5_Soft Copy of Tech-2 6 2" xfId="7492"/>
    <cellStyle name="_pgvcl-costal_PGVCL-_JND - 5_Soft Copy of Tech-2 6 2" xfId="7493"/>
    <cellStyle name="_pgvcl-costal_pgvcl_JND - 5_Soft Copy of Tech-2 6 3" xfId="7494"/>
    <cellStyle name="_pgvcl-costal_PGVCL-_JND - 5_Soft Copy of Tech-2 6 3" xfId="7495"/>
    <cellStyle name="_pgvcl-costal_pgvcl_JND - 5_Soft Copy of Tech-2 6 4" xfId="7496"/>
    <cellStyle name="_pgvcl-costal_PGVCL-_JND - 5_Soft Copy of Tech-2 6 4" xfId="7497"/>
    <cellStyle name="_pgvcl-costal_pgvcl_JND - 5_Soft Copy of Tech-2 6 5" xfId="7498"/>
    <cellStyle name="_pgvcl-costal_PGVCL-_JND - 5_Soft Copy of Tech-2 6 5" xfId="7499"/>
    <cellStyle name="_pgvcl-costal_pgvcl_JND - 5_Soft Copy of Tech-2 6 6" xfId="7500"/>
    <cellStyle name="_pgvcl-costal_PGVCL-_JND - 5_Soft Copy of Tech-2 6 6" xfId="7501"/>
    <cellStyle name="_pgvcl-costal_pgvcl_JND - 5_Soft Copy of Tech-2 6 7" xfId="7502"/>
    <cellStyle name="_pgvcl-costal_PGVCL-_JND - 5_Soft Copy of Tech-2 6 7" xfId="7503"/>
    <cellStyle name="_pgvcl-costal_pgvcl_JND - 5_Soft Copy of Tech-2 6 8" xfId="7504"/>
    <cellStyle name="_pgvcl-costal_PGVCL-_JND - 5_Soft Copy of Tech-2 6 8" xfId="7505"/>
    <cellStyle name="_pgvcl-costal_pgvcl_JND - 5_Soft Copy of Tech-2 6 9" xfId="7506"/>
    <cellStyle name="_pgvcl-costal_PGVCL-_JND - 5_Soft Copy of Tech-2 6 9" xfId="7507"/>
    <cellStyle name="_pgvcl-costal_pgvcl_JND - 5_Soft Copy of Tech-2 7" xfId="7508"/>
    <cellStyle name="_pgvcl-costal_PGVCL-_JND - 5_Soft Copy of Tech-2 7" xfId="7509"/>
    <cellStyle name="_pgvcl-costal_pgvcl_JND - 5_Soft Copy of Tech-2 7 10" xfId="7510"/>
    <cellStyle name="_pgvcl-costal_PGVCL-_JND - 5_Soft Copy of Tech-2 7 10" xfId="7511"/>
    <cellStyle name="_pgvcl-costal_pgvcl_JND - 5_Soft Copy of Tech-2 7 2" xfId="7512"/>
    <cellStyle name="_pgvcl-costal_PGVCL-_JND - 5_Soft Copy of Tech-2 7 2" xfId="7513"/>
    <cellStyle name="_pgvcl-costal_pgvcl_JND - 5_Soft Copy of Tech-2 7 3" xfId="7514"/>
    <cellStyle name="_pgvcl-costal_PGVCL-_JND - 5_Soft Copy of Tech-2 7 3" xfId="7515"/>
    <cellStyle name="_pgvcl-costal_pgvcl_JND - 5_Soft Copy of Tech-2 7 4" xfId="7516"/>
    <cellStyle name="_pgvcl-costal_PGVCL-_JND - 5_Soft Copy of Tech-2 7 4" xfId="7517"/>
    <cellStyle name="_pgvcl-costal_pgvcl_JND - 5_Soft Copy of Tech-2 7 5" xfId="7518"/>
    <cellStyle name="_pgvcl-costal_PGVCL-_JND - 5_Soft Copy of Tech-2 7 5" xfId="7519"/>
    <cellStyle name="_pgvcl-costal_pgvcl_JND - 5_Soft Copy of Tech-2 7 6" xfId="7520"/>
    <cellStyle name="_pgvcl-costal_PGVCL-_JND - 5_Soft Copy of Tech-2 7 6" xfId="7521"/>
    <cellStyle name="_pgvcl-costal_pgvcl_JND - 5_Soft Copy of Tech-2 7 7" xfId="7522"/>
    <cellStyle name="_pgvcl-costal_PGVCL-_JND - 5_Soft Copy of Tech-2 7 7" xfId="7523"/>
    <cellStyle name="_pgvcl-costal_pgvcl_JND - 5_Soft Copy of Tech-2 7 8" xfId="7524"/>
    <cellStyle name="_pgvcl-costal_PGVCL-_JND - 5_Soft Copy of Tech-2 7 8" xfId="7525"/>
    <cellStyle name="_pgvcl-costal_pgvcl_JND - 5_Soft Copy of Tech-2 7 9" xfId="7526"/>
    <cellStyle name="_pgvcl-costal_PGVCL-_JND - 5_Soft Copy of Tech-2 7 9" xfId="7527"/>
    <cellStyle name="_pgvcl-costal_pgvcl_JND - 5_Soft Copy of Tech-2 8" xfId="7528"/>
    <cellStyle name="_pgvcl-costal_PGVCL-_JND - 5_Soft Copy of Tech-2 8" xfId="7529"/>
    <cellStyle name="_pgvcl-costal_pgvcl_JND - 5_SUMM Shreem-21-08-09" xfId="7530"/>
    <cellStyle name="_pgvcl-costal_PGVCL-_JND - 5_SUMM Shreem-21-08-09" xfId="7531"/>
    <cellStyle name="_pgvcl-costal_pgvcl_JND - 5_SUMM Shreem-21-08-09 2" xfId="7532"/>
    <cellStyle name="_pgvcl-costal_PGVCL-_JND - 5_SUMM Shreem-21-08-09 2" xfId="7533"/>
    <cellStyle name="_pgvcl-costal_pgvcl_JND - 5_SUMM Shreem-21-08-09 2 10" xfId="7534"/>
    <cellStyle name="_pgvcl-costal_PGVCL-_JND - 5_SUMM Shreem-21-08-09 2 10" xfId="7535"/>
    <cellStyle name="_pgvcl-costal_pgvcl_JND - 5_SUMM Shreem-21-08-09 2 2" xfId="7536"/>
    <cellStyle name="_pgvcl-costal_PGVCL-_JND - 5_SUMM Shreem-21-08-09 2 2" xfId="7537"/>
    <cellStyle name="_pgvcl-costal_pgvcl_JND - 5_SUMM Shreem-21-08-09 2 3" xfId="7538"/>
    <cellStyle name="_pgvcl-costal_PGVCL-_JND - 5_SUMM Shreem-21-08-09 2 3" xfId="7539"/>
    <cellStyle name="_pgvcl-costal_pgvcl_JND - 5_SUMM Shreem-21-08-09 2 4" xfId="7540"/>
    <cellStyle name="_pgvcl-costal_PGVCL-_JND - 5_SUMM Shreem-21-08-09 2 4" xfId="7541"/>
    <cellStyle name="_pgvcl-costal_pgvcl_JND - 5_SUMM Shreem-21-08-09 2 5" xfId="7542"/>
    <cellStyle name="_pgvcl-costal_PGVCL-_JND - 5_SUMM Shreem-21-08-09 2 5" xfId="7543"/>
    <cellStyle name="_pgvcl-costal_pgvcl_JND - 5_SUMM Shreem-21-08-09 2 6" xfId="7544"/>
    <cellStyle name="_pgvcl-costal_PGVCL-_JND - 5_SUMM Shreem-21-08-09 2 6" xfId="7545"/>
    <cellStyle name="_pgvcl-costal_pgvcl_JND - 5_SUMM Shreem-21-08-09 2 7" xfId="7546"/>
    <cellStyle name="_pgvcl-costal_PGVCL-_JND - 5_SUMM Shreem-21-08-09 2 7" xfId="7547"/>
    <cellStyle name="_pgvcl-costal_pgvcl_JND - 5_SUMM Shreem-21-08-09 2 8" xfId="7548"/>
    <cellStyle name="_pgvcl-costal_PGVCL-_JND - 5_SUMM Shreem-21-08-09 2 8" xfId="7549"/>
    <cellStyle name="_pgvcl-costal_pgvcl_JND - 5_SUMM Shreem-21-08-09 2 9" xfId="7550"/>
    <cellStyle name="_pgvcl-costal_PGVCL-_JND - 5_SUMM Shreem-21-08-09 2 9" xfId="7551"/>
    <cellStyle name="_pgvcl-costal_pgvcl_JND - 5_SUMM Shreem-21-08-09 3" xfId="7552"/>
    <cellStyle name="_pgvcl-costal_PGVCL-_JND - 5_SUMM Shreem-21-08-09 3" xfId="7553"/>
    <cellStyle name="_pgvcl-costal_pgvcl_JND - 5_SUMM Shreem-21-08-09 3 10" xfId="7554"/>
    <cellStyle name="_pgvcl-costal_PGVCL-_JND - 5_SUMM Shreem-21-08-09 3 10" xfId="7555"/>
    <cellStyle name="_pgvcl-costal_pgvcl_JND - 5_SUMM Shreem-21-08-09 3 2" xfId="7556"/>
    <cellStyle name="_pgvcl-costal_PGVCL-_JND - 5_SUMM Shreem-21-08-09 3 2" xfId="7557"/>
    <cellStyle name="_pgvcl-costal_pgvcl_JND - 5_SUMM Shreem-21-08-09 3 3" xfId="7558"/>
    <cellStyle name="_pgvcl-costal_PGVCL-_JND - 5_SUMM Shreem-21-08-09 3 3" xfId="7559"/>
    <cellStyle name="_pgvcl-costal_pgvcl_JND - 5_SUMM Shreem-21-08-09 3 4" xfId="7560"/>
    <cellStyle name="_pgvcl-costal_PGVCL-_JND - 5_SUMM Shreem-21-08-09 3 4" xfId="7561"/>
    <cellStyle name="_pgvcl-costal_pgvcl_JND - 5_SUMM Shreem-21-08-09 3 5" xfId="7562"/>
    <cellStyle name="_pgvcl-costal_PGVCL-_JND - 5_SUMM Shreem-21-08-09 3 5" xfId="7563"/>
    <cellStyle name="_pgvcl-costal_pgvcl_JND - 5_SUMM Shreem-21-08-09 3 6" xfId="7564"/>
    <cellStyle name="_pgvcl-costal_PGVCL-_JND - 5_SUMM Shreem-21-08-09 3 6" xfId="7565"/>
    <cellStyle name="_pgvcl-costal_pgvcl_JND - 5_SUMM Shreem-21-08-09 3 7" xfId="7566"/>
    <cellStyle name="_pgvcl-costal_PGVCL-_JND - 5_SUMM Shreem-21-08-09 3 7" xfId="7567"/>
    <cellStyle name="_pgvcl-costal_pgvcl_JND - 5_SUMM Shreem-21-08-09 3 8" xfId="7568"/>
    <cellStyle name="_pgvcl-costal_PGVCL-_JND - 5_SUMM Shreem-21-08-09 3 8" xfId="7569"/>
    <cellStyle name="_pgvcl-costal_pgvcl_JND - 5_SUMM Shreem-21-08-09 3 9" xfId="7570"/>
    <cellStyle name="_pgvcl-costal_PGVCL-_JND - 5_SUMM Shreem-21-08-09 3 9" xfId="7571"/>
    <cellStyle name="_pgvcl-costal_pgvcl_JND - 5_SUMM Shreem-21-08-09 4" xfId="7572"/>
    <cellStyle name="_pgvcl-costal_PGVCL-_JND - 5_SUMM Shreem-21-08-09 4" xfId="7573"/>
    <cellStyle name="_pgvcl-costal_pgvcl_JND - 5_SUMM Shreem-21-08-09 4 10" xfId="7574"/>
    <cellStyle name="_pgvcl-costal_PGVCL-_JND - 5_SUMM Shreem-21-08-09 4 10" xfId="7575"/>
    <cellStyle name="_pgvcl-costal_pgvcl_JND - 5_SUMM Shreem-21-08-09 4 2" xfId="7576"/>
    <cellStyle name="_pgvcl-costal_PGVCL-_JND - 5_SUMM Shreem-21-08-09 4 2" xfId="7577"/>
    <cellStyle name="_pgvcl-costal_pgvcl_JND - 5_SUMM Shreem-21-08-09 4 3" xfId="7578"/>
    <cellStyle name="_pgvcl-costal_PGVCL-_JND - 5_SUMM Shreem-21-08-09 4 3" xfId="7579"/>
    <cellStyle name="_pgvcl-costal_pgvcl_JND - 5_SUMM Shreem-21-08-09 4 4" xfId="7580"/>
    <cellStyle name="_pgvcl-costal_PGVCL-_JND - 5_SUMM Shreem-21-08-09 4 4" xfId="7581"/>
    <cellStyle name="_pgvcl-costal_pgvcl_JND - 5_SUMM Shreem-21-08-09 4 5" xfId="7582"/>
    <cellStyle name="_pgvcl-costal_PGVCL-_JND - 5_SUMM Shreem-21-08-09 4 5" xfId="7583"/>
    <cellStyle name="_pgvcl-costal_pgvcl_JND - 5_SUMM Shreem-21-08-09 4 6" xfId="7584"/>
    <cellStyle name="_pgvcl-costal_PGVCL-_JND - 5_SUMM Shreem-21-08-09 4 6" xfId="7585"/>
    <cellStyle name="_pgvcl-costal_pgvcl_JND - 5_SUMM Shreem-21-08-09 4 7" xfId="7586"/>
    <cellStyle name="_pgvcl-costal_PGVCL-_JND - 5_SUMM Shreem-21-08-09 4 7" xfId="7587"/>
    <cellStyle name="_pgvcl-costal_pgvcl_JND - 5_SUMM Shreem-21-08-09 4 8" xfId="7588"/>
    <cellStyle name="_pgvcl-costal_PGVCL-_JND - 5_SUMM Shreem-21-08-09 4 8" xfId="7589"/>
    <cellStyle name="_pgvcl-costal_pgvcl_JND - 5_SUMM Shreem-21-08-09 4 9" xfId="7590"/>
    <cellStyle name="_pgvcl-costal_PGVCL-_JND - 5_SUMM Shreem-21-08-09 4 9" xfId="7591"/>
    <cellStyle name="_pgvcl-costal_pgvcl_JND - 5_SUMM Shreem-21-08-09 5" xfId="7592"/>
    <cellStyle name="_pgvcl-costal_PGVCL-_JND - 5_SUMM Shreem-21-08-09 5" xfId="7593"/>
    <cellStyle name="_pgvcl-costal_pgvcl_JND - 5_SUMM Shreem-21-08-09 5 10" xfId="7594"/>
    <cellStyle name="_pgvcl-costal_PGVCL-_JND - 5_SUMM Shreem-21-08-09 5 10" xfId="7595"/>
    <cellStyle name="_pgvcl-costal_pgvcl_JND - 5_SUMM Shreem-21-08-09 5 2" xfId="7596"/>
    <cellStyle name="_pgvcl-costal_PGVCL-_JND - 5_SUMM Shreem-21-08-09 5 2" xfId="7597"/>
    <cellStyle name="_pgvcl-costal_pgvcl_JND - 5_SUMM Shreem-21-08-09 5 3" xfId="7598"/>
    <cellStyle name="_pgvcl-costal_PGVCL-_JND - 5_SUMM Shreem-21-08-09 5 3" xfId="7599"/>
    <cellStyle name="_pgvcl-costal_pgvcl_JND - 5_SUMM Shreem-21-08-09 5 4" xfId="7600"/>
    <cellStyle name="_pgvcl-costal_PGVCL-_JND - 5_SUMM Shreem-21-08-09 5 4" xfId="7601"/>
    <cellStyle name="_pgvcl-costal_pgvcl_JND - 5_SUMM Shreem-21-08-09 5 5" xfId="7602"/>
    <cellStyle name="_pgvcl-costal_PGVCL-_JND - 5_SUMM Shreem-21-08-09 5 5" xfId="7603"/>
    <cellStyle name="_pgvcl-costal_pgvcl_JND - 5_SUMM Shreem-21-08-09 5 6" xfId="7604"/>
    <cellStyle name="_pgvcl-costal_PGVCL-_JND - 5_SUMM Shreem-21-08-09 5 6" xfId="7605"/>
    <cellStyle name="_pgvcl-costal_pgvcl_JND - 5_SUMM Shreem-21-08-09 5 7" xfId="7606"/>
    <cellStyle name="_pgvcl-costal_PGVCL-_JND - 5_SUMM Shreem-21-08-09 5 7" xfId="7607"/>
    <cellStyle name="_pgvcl-costal_pgvcl_JND - 5_SUMM Shreem-21-08-09 5 8" xfId="7608"/>
    <cellStyle name="_pgvcl-costal_PGVCL-_JND - 5_SUMM Shreem-21-08-09 5 8" xfId="7609"/>
    <cellStyle name="_pgvcl-costal_pgvcl_JND - 5_SUMM Shreem-21-08-09 5 9" xfId="7610"/>
    <cellStyle name="_pgvcl-costal_PGVCL-_JND - 5_SUMM Shreem-21-08-09 5 9" xfId="7611"/>
    <cellStyle name="_pgvcl-costal_pgvcl_JND - 5_SUMM Shreem-21-08-09 6" xfId="7612"/>
    <cellStyle name="_pgvcl-costal_PGVCL-_JND - 5_SUMM Shreem-21-08-09 6" xfId="7613"/>
    <cellStyle name="_pgvcl-costal_pgvcl_JND - 5_SUMM Shreem-21-08-09 6 10" xfId="7614"/>
    <cellStyle name="_pgvcl-costal_PGVCL-_JND - 5_SUMM Shreem-21-08-09 6 10" xfId="7615"/>
    <cellStyle name="_pgvcl-costal_pgvcl_JND - 5_SUMM Shreem-21-08-09 6 2" xfId="7616"/>
    <cellStyle name="_pgvcl-costal_PGVCL-_JND - 5_SUMM Shreem-21-08-09 6 2" xfId="7617"/>
    <cellStyle name="_pgvcl-costal_pgvcl_JND - 5_SUMM Shreem-21-08-09 6 3" xfId="7618"/>
    <cellStyle name="_pgvcl-costal_PGVCL-_JND - 5_SUMM Shreem-21-08-09 6 3" xfId="7619"/>
    <cellStyle name="_pgvcl-costal_pgvcl_JND - 5_SUMM Shreem-21-08-09 6 4" xfId="7620"/>
    <cellStyle name="_pgvcl-costal_PGVCL-_JND - 5_SUMM Shreem-21-08-09 6 4" xfId="7621"/>
    <cellStyle name="_pgvcl-costal_pgvcl_JND - 5_SUMM Shreem-21-08-09 6 5" xfId="7622"/>
    <cellStyle name="_pgvcl-costal_PGVCL-_JND - 5_SUMM Shreem-21-08-09 6 5" xfId="7623"/>
    <cellStyle name="_pgvcl-costal_pgvcl_JND - 5_SUMM Shreem-21-08-09 6 6" xfId="7624"/>
    <cellStyle name="_pgvcl-costal_PGVCL-_JND - 5_SUMM Shreem-21-08-09 6 6" xfId="7625"/>
    <cellStyle name="_pgvcl-costal_pgvcl_JND - 5_SUMM Shreem-21-08-09 6 7" xfId="7626"/>
    <cellStyle name="_pgvcl-costal_PGVCL-_JND - 5_SUMM Shreem-21-08-09 6 7" xfId="7627"/>
    <cellStyle name="_pgvcl-costal_pgvcl_JND - 5_SUMM Shreem-21-08-09 6 8" xfId="7628"/>
    <cellStyle name="_pgvcl-costal_PGVCL-_JND - 5_SUMM Shreem-21-08-09 6 8" xfId="7629"/>
    <cellStyle name="_pgvcl-costal_pgvcl_JND - 5_SUMM Shreem-21-08-09 6 9" xfId="7630"/>
    <cellStyle name="_pgvcl-costal_PGVCL-_JND - 5_SUMM Shreem-21-08-09 6 9" xfId="7631"/>
    <cellStyle name="_pgvcl-costal_pgvcl_JND - 5_SUMM Shreem-21-08-09 7" xfId="7632"/>
    <cellStyle name="_pgvcl-costal_PGVCL-_JND - 5_SUMM Shreem-21-08-09 7" xfId="7633"/>
    <cellStyle name="_pgvcl-costal_pgvcl_JND - 5_SUMM Shreem-21-08-09 7 10" xfId="7634"/>
    <cellStyle name="_pgvcl-costal_PGVCL-_JND - 5_SUMM Shreem-21-08-09 7 10" xfId="7635"/>
    <cellStyle name="_pgvcl-costal_pgvcl_JND - 5_SUMM Shreem-21-08-09 7 2" xfId="7636"/>
    <cellStyle name="_pgvcl-costal_PGVCL-_JND - 5_SUMM Shreem-21-08-09 7 2" xfId="7637"/>
    <cellStyle name="_pgvcl-costal_pgvcl_JND - 5_SUMM Shreem-21-08-09 7 3" xfId="7638"/>
    <cellStyle name="_pgvcl-costal_PGVCL-_JND - 5_SUMM Shreem-21-08-09 7 3" xfId="7639"/>
    <cellStyle name="_pgvcl-costal_pgvcl_JND - 5_SUMM Shreem-21-08-09 7 4" xfId="7640"/>
    <cellStyle name="_pgvcl-costal_PGVCL-_JND - 5_SUMM Shreem-21-08-09 7 4" xfId="7641"/>
    <cellStyle name="_pgvcl-costal_pgvcl_JND - 5_SUMM Shreem-21-08-09 7 5" xfId="7642"/>
    <cellStyle name="_pgvcl-costal_PGVCL-_JND - 5_SUMM Shreem-21-08-09 7 5" xfId="7643"/>
    <cellStyle name="_pgvcl-costal_pgvcl_JND - 5_SUMM Shreem-21-08-09 7 6" xfId="7644"/>
    <cellStyle name="_pgvcl-costal_PGVCL-_JND - 5_SUMM Shreem-21-08-09 7 6" xfId="7645"/>
    <cellStyle name="_pgvcl-costal_pgvcl_JND - 5_SUMM Shreem-21-08-09 7 7" xfId="7646"/>
    <cellStyle name="_pgvcl-costal_PGVCL-_JND - 5_SUMM Shreem-21-08-09 7 7" xfId="7647"/>
    <cellStyle name="_pgvcl-costal_pgvcl_JND - 5_SUMM Shreem-21-08-09 7 8" xfId="7648"/>
    <cellStyle name="_pgvcl-costal_PGVCL-_JND - 5_SUMM Shreem-21-08-09 7 8" xfId="7649"/>
    <cellStyle name="_pgvcl-costal_pgvcl_JND - 5_SUMM Shreem-21-08-09 7 9" xfId="7650"/>
    <cellStyle name="_pgvcl-costal_PGVCL-_JND - 5_SUMM Shreem-21-08-09 7 9" xfId="7651"/>
    <cellStyle name="_pgvcl-costal_pgvcl_JND - 5_SUMM Shreem-21-08-09 8" xfId="7652"/>
    <cellStyle name="_pgvcl-costal_PGVCL-_JND - 5_SUMM Shreem-21-08-09 8" xfId="7653"/>
    <cellStyle name="_pgvcl-costal_pgvcl_JND - 5_T&amp;D August-08" xfId="7654"/>
    <cellStyle name="_pgvcl-costal_PGVCL-_JND - 5_T&amp;D August-08" xfId="7655"/>
    <cellStyle name="_pgvcl-costal_pgvcl_JND - 5_T&amp;D August-08 2" xfId="7656"/>
    <cellStyle name="_pgvcl-costal_PGVCL-_JND - 5_T&amp;D August-08 2" xfId="7657"/>
    <cellStyle name="_pgvcl-costal_pgvcl_JND - 5_T&amp;D August-08 2 10" xfId="7658"/>
    <cellStyle name="_pgvcl-costal_PGVCL-_JND - 5_T&amp;D August-08 2 10" xfId="7659"/>
    <cellStyle name="_pgvcl-costal_pgvcl_JND - 5_T&amp;D August-08 2 2" xfId="7660"/>
    <cellStyle name="_pgvcl-costal_PGVCL-_JND - 5_T&amp;D August-08 2 2" xfId="7661"/>
    <cellStyle name="_pgvcl-costal_pgvcl_JND - 5_T&amp;D August-08 2 3" xfId="7662"/>
    <cellStyle name="_pgvcl-costal_PGVCL-_JND - 5_T&amp;D August-08 2 3" xfId="7663"/>
    <cellStyle name="_pgvcl-costal_pgvcl_JND - 5_T&amp;D August-08 2 4" xfId="7664"/>
    <cellStyle name="_pgvcl-costal_PGVCL-_JND - 5_T&amp;D August-08 2 4" xfId="7665"/>
    <cellStyle name="_pgvcl-costal_pgvcl_JND - 5_T&amp;D August-08 2 5" xfId="7666"/>
    <cellStyle name="_pgvcl-costal_PGVCL-_JND - 5_T&amp;D August-08 2 5" xfId="7667"/>
    <cellStyle name="_pgvcl-costal_pgvcl_JND - 5_T&amp;D August-08 2 6" xfId="7668"/>
    <cellStyle name="_pgvcl-costal_PGVCL-_JND - 5_T&amp;D August-08 2 6" xfId="7669"/>
    <cellStyle name="_pgvcl-costal_pgvcl_JND - 5_T&amp;D August-08 2 7" xfId="7670"/>
    <cellStyle name="_pgvcl-costal_PGVCL-_JND - 5_T&amp;D August-08 2 7" xfId="7671"/>
    <cellStyle name="_pgvcl-costal_pgvcl_JND - 5_T&amp;D August-08 2 8" xfId="7672"/>
    <cellStyle name="_pgvcl-costal_PGVCL-_JND - 5_T&amp;D August-08 2 8" xfId="7673"/>
    <cellStyle name="_pgvcl-costal_pgvcl_JND - 5_T&amp;D August-08 2 9" xfId="7674"/>
    <cellStyle name="_pgvcl-costal_PGVCL-_JND - 5_T&amp;D August-08 2 9" xfId="7675"/>
    <cellStyle name="_pgvcl-costal_pgvcl_JND - 5_T&amp;D August-08 3" xfId="7676"/>
    <cellStyle name="_pgvcl-costal_PGVCL-_JND - 5_T&amp;D August-08 3" xfId="7677"/>
    <cellStyle name="_pgvcl-costal_pgvcl_JND - 5_T&amp;D August-08 3 10" xfId="7678"/>
    <cellStyle name="_pgvcl-costal_PGVCL-_JND - 5_T&amp;D August-08 3 10" xfId="7679"/>
    <cellStyle name="_pgvcl-costal_pgvcl_JND - 5_T&amp;D August-08 3 2" xfId="7680"/>
    <cellStyle name="_pgvcl-costal_PGVCL-_JND - 5_T&amp;D August-08 3 2" xfId="7681"/>
    <cellStyle name="_pgvcl-costal_pgvcl_JND - 5_T&amp;D August-08 3 3" xfId="7682"/>
    <cellStyle name="_pgvcl-costal_PGVCL-_JND - 5_T&amp;D August-08 3 3" xfId="7683"/>
    <cellStyle name="_pgvcl-costal_pgvcl_JND - 5_T&amp;D August-08 3 4" xfId="7684"/>
    <cellStyle name="_pgvcl-costal_PGVCL-_JND - 5_T&amp;D August-08 3 4" xfId="7685"/>
    <cellStyle name="_pgvcl-costal_pgvcl_JND - 5_T&amp;D August-08 3 5" xfId="7686"/>
    <cellStyle name="_pgvcl-costal_PGVCL-_JND - 5_T&amp;D August-08 3 5" xfId="7687"/>
    <cellStyle name="_pgvcl-costal_pgvcl_JND - 5_T&amp;D August-08 3 6" xfId="7688"/>
    <cellStyle name="_pgvcl-costal_PGVCL-_JND - 5_T&amp;D August-08 3 6" xfId="7689"/>
    <cellStyle name="_pgvcl-costal_pgvcl_JND - 5_T&amp;D August-08 3 7" xfId="7690"/>
    <cellStyle name="_pgvcl-costal_PGVCL-_JND - 5_T&amp;D August-08 3 7" xfId="7691"/>
    <cellStyle name="_pgvcl-costal_pgvcl_JND - 5_T&amp;D August-08 3 8" xfId="7692"/>
    <cellStyle name="_pgvcl-costal_PGVCL-_JND - 5_T&amp;D August-08 3 8" xfId="7693"/>
    <cellStyle name="_pgvcl-costal_pgvcl_JND - 5_T&amp;D August-08 3 9" xfId="7694"/>
    <cellStyle name="_pgvcl-costal_PGVCL-_JND - 5_T&amp;D August-08 3 9" xfId="7695"/>
    <cellStyle name="_pgvcl-costal_pgvcl_JND - 5_T&amp;D August-08 4" xfId="7696"/>
    <cellStyle name="_pgvcl-costal_PGVCL-_JND - 5_T&amp;D August-08 4" xfId="7697"/>
    <cellStyle name="_pgvcl-costal_pgvcl_JND - 5_T&amp;D August-08 4 10" xfId="7698"/>
    <cellStyle name="_pgvcl-costal_PGVCL-_JND - 5_T&amp;D August-08 4 10" xfId="7699"/>
    <cellStyle name="_pgvcl-costal_pgvcl_JND - 5_T&amp;D August-08 4 2" xfId="7700"/>
    <cellStyle name="_pgvcl-costal_PGVCL-_JND - 5_T&amp;D August-08 4 2" xfId="7701"/>
    <cellStyle name="_pgvcl-costal_pgvcl_JND - 5_T&amp;D August-08 4 3" xfId="7702"/>
    <cellStyle name="_pgvcl-costal_PGVCL-_JND - 5_T&amp;D August-08 4 3" xfId="7703"/>
    <cellStyle name="_pgvcl-costal_pgvcl_JND - 5_T&amp;D August-08 4 4" xfId="7704"/>
    <cellStyle name="_pgvcl-costal_PGVCL-_JND - 5_T&amp;D August-08 4 4" xfId="7705"/>
    <cellStyle name="_pgvcl-costal_pgvcl_JND - 5_T&amp;D August-08 4 5" xfId="7706"/>
    <cellStyle name="_pgvcl-costal_PGVCL-_JND - 5_T&amp;D August-08 4 5" xfId="7707"/>
    <cellStyle name="_pgvcl-costal_pgvcl_JND - 5_T&amp;D August-08 4 6" xfId="7708"/>
    <cellStyle name="_pgvcl-costal_PGVCL-_JND - 5_T&amp;D August-08 4 6" xfId="7709"/>
    <cellStyle name="_pgvcl-costal_pgvcl_JND - 5_T&amp;D August-08 4 7" xfId="7710"/>
    <cellStyle name="_pgvcl-costal_PGVCL-_JND - 5_T&amp;D August-08 4 7" xfId="7711"/>
    <cellStyle name="_pgvcl-costal_pgvcl_JND - 5_T&amp;D August-08 4 8" xfId="7712"/>
    <cellStyle name="_pgvcl-costal_PGVCL-_JND - 5_T&amp;D August-08 4 8" xfId="7713"/>
    <cellStyle name="_pgvcl-costal_pgvcl_JND - 5_T&amp;D August-08 4 9" xfId="7714"/>
    <cellStyle name="_pgvcl-costal_PGVCL-_JND - 5_T&amp;D August-08 4 9" xfId="7715"/>
    <cellStyle name="_pgvcl-costal_pgvcl_JND - 5_T&amp;D August-08 5" xfId="7716"/>
    <cellStyle name="_pgvcl-costal_PGVCL-_JND - 5_T&amp;D August-08 5" xfId="7717"/>
    <cellStyle name="_pgvcl-costal_pgvcl_JND - 5_T&amp;D August-08 5 10" xfId="7718"/>
    <cellStyle name="_pgvcl-costal_PGVCL-_JND - 5_T&amp;D August-08 5 10" xfId="7719"/>
    <cellStyle name="_pgvcl-costal_pgvcl_JND - 5_T&amp;D August-08 5 2" xfId="7720"/>
    <cellStyle name="_pgvcl-costal_PGVCL-_JND - 5_T&amp;D August-08 5 2" xfId="7721"/>
    <cellStyle name="_pgvcl-costal_pgvcl_JND - 5_T&amp;D August-08 5 3" xfId="7722"/>
    <cellStyle name="_pgvcl-costal_PGVCL-_JND - 5_T&amp;D August-08 5 3" xfId="7723"/>
    <cellStyle name="_pgvcl-costal_pgvcl_JND - 5_T&amp;D August-08 5 4" xfId="7724"/>
    <cellStyle name="_pgvcl-costal_PGVCL-_JND - 5_T&amp;D August-08 5 4" xfId="7725"/>
    <cellStyle name="_pgvcl-costal_pgvcl_JND - 5_T&amp;D August-08 5 5" xfId="7726"/>
    <cellStyle name="_pgvcl-costal_PGVCL-_JND - 5_T&amp;D August-08 5 5" xfId="7727"/>
    <cellStyle name="_pgvcl-costal_pgvcl_JND - 5_T&amp;D August-08 5 6" xfId="7728"/>
    <cellStyle name="_pgvcl-costal_PGVCL-_JND - 5_T&amp;D August-08 5 6" xfId="7729"/>
    <cellStyle name="_pgvcl-costal_pgvcl_JND - 5_T&amp;D August-08 5 7" xfId="7730"/>
    <cellStyle name="_pgvcl-costal_PGVCL-_JND - 5_T&amp;D August-08 5 7" xfId="7731"/>
    <cellStyle name="_pgvcl-costal_pgvcl_JND - 5_T&amp;D August-08 5 8" xfId="7732"/>
    <cellStyle name="_pgvcl-costal_PGVCL-_JND - 5_T&amp;D August-08 5 8" xfId="7733"/>
    <cellStyle name="_pgvcl-costal_pgvcl_JND - 5_T&amp;D August-08 5 9" xfId="7734"/>
    <cellStyle name="_pgvcl-costal_PGVCL-_JND - 5_T&amp;D August-08 5 9" xfId="7735"/>
    <cellStyle name="_pgvcl-costal_pgvcl_JND - 5_T&amp;D August-08 6" xfId="7736"/>
    <cellStyle name="_pgvcl-costal_PGVCL-_JND - 5_T&amp;D August-08 6" xfId="7737"/>
    <cellStyle name="_pgvcl-costal_pgvcl_JND - 5_T&amp;D August-08 6 10" xfId="7738"/>
    <cellStyle name="_pgvcl-costal_PGVCL-_JND - 5_T&amp;D August-08 6 10" xfId="7739"/>
    <cellStyle name="_pgvcl-costal_pgvcl_JND - 5_T&amp;D August-08 6 2" xfId="7740"/>
    <cellStyle name="_pgvcl-costal_PGVCL-_JND - 5_T&amp;D August-08 6 2" xfId="7741"/>
    <cellStyle name="_pgvcl-costal_pgvcl_JND - 5_T&amp;D August-08 6 3" xfId="7742"/>
    <cellStyle name="_pgvcl-costal_PGVCL-_JND - 5_T&amp;D August-08 6 3" xfId="7743"/>
    <cellStyle name="_pgvcl-costal_pgvcl_JND - 5_T&amp;D August-08 6 4" xfId="7744"/>
    <cellStyle name="_pgvcl-costal_PGVCL-_JND - 5_T&amp;D August-08 6 4" xfId="7745"/>
    <cellStyle name="_pgvcl-costal_pgvcl_JND - 5_T&amp;D August-08 6 5" xfId="7746"/>
    <cellStyle name="_pgvcl-costal_PGVCL-_JND - 5_T&amp;D August-08 6 5" xfId="7747"/>
    <cellStyle name="_pgvcl-costal_pgvcl_JND - 5_T&amp;D August-08 6 6" xfId="7748"/>
    <cellStyle name="_pgvcl-costal_PGVCL-_JND - 5_T&amp;D August-08 6 6" xfId="7749"/>
    <cellStyle name="_pgvcl-costal_pgvcl_JND - 5_T&amp;D August-08 6 7" xfId="7750"/>
    <cellStyle name="_pgvcl-costal_PGVCL-_JND - 5_T&amp;D August-08 6 7" xfId="7751"/>
    <cellStyle name="_pgvcl-costal_pgvcl_JND - 5_T&amp;D August-08 6 8" xfId="7752"/>
    <cellStyle name="_pgvcl-costal_PGVCL-_JND - 5_T&amp;D August-08 6 8" xfId="7753"/>
    <cellStyle name="_pgvcl-costal_pgvcl_JND - 5_T&amp;D August-08 6 9" xfId="7754"/>
    <cellStyle name="_pgvcl-costal_PGVCL-_JND - 5_T&amp;D August-08 6 9" xfId="7755"/>
    <cellStyle name="_pgvcl-costal_pgvcl_JND - 5_T&amp;D August-08 7" xfId="7756"/>
    <cellStyle name="_pgvcl-costal_PGVCL-_JND - 5_T&amp;D August-08 7" xfId="7757"/>
    <cellStyle name="_pgvcl-costal_pgvcl_JND - 5_T&amp;D August-08 7 10" xfId="7758"/>
    <cellStyle name="_pgvcl-costal_PGVCL-_JND - 5_T&amp;D August-08 7 10" xfId="7759"/>
    <cellStyle name="_pgvcl-costal_pgvcl_JND - 5_T&amp;D August-08 7 2" xfId="7760"/>
    <cellStyle name="_pgvcl-costal_PGVCL-_JND - 5_T&amp;D August-08 7 2" xfId="7761"/>
    <cellStyle name="_pgvcl-costal_pgvcl_JND - 5_T&amp;D August-08 7 3" xfId="7762"/>
    <cellStyle name="_pgvcl-costal_PGVCL-_JND - 5_T&amp;D August-08 7 3" xfId="7763"/>
    <cellStyle name="_pgvcl-costal_pgvcl_JND - 5_T&amp;D August-08 7 4" xfId="7764"/>
    <cellStyle name="_pgvcl-costal_PGVCL-_JND - 5_T&amp;D August-08 7 4" xfId="7765"/>
    <cellStyle name="_pgvcl-costal_pgvcl_JND - 5_T&amp;D August-08 7 5" xfId="7766"/>
    <cellStyle name="_pgvcl-costal_PGVCL-_JND - 5_T&amp;D August-08 7 5" xfId="7767"/>
    <cellStyle name="_pgvcl-costal_pgvcl_JND - 5_T&amp;D August-08 7 6" xfId="7768"/>
    <cellStyle name="_pgvcl-costal_PGVCL-_JND - 5_T&amp;D August-08 7 6" xfId="7769"/>
    <cellStyle name="_pgvcl-costal_pgvcl_JND - 5_T&amp;D August-08 7 7" xfId="7770"/>
    <cellStyle name="_pgvcl-costal_PGVCL-_JND - 5_T&amp;D August-08 7 7" xfId="7771"/>
    <cellStyle name="_pgvcl-costal_pgvcl_JND - 5_T&amp;D August-08 7 8" xfId="7772"/>
    <cellStyle name="_pgvcl-costal_PGVCL-_JND - 5_T&amp;D August-08 7 8" xfId="7773"/>
    <cellStyle name="_pgvcl-costal_pgvcl_JND - 5_T&amp;D August-08 7 9" xfId="7774"/>
    <cellStyle name="_pgvcl-costal_PGVCL-_JND - 5_T&amp;D August-08 7 9" xfId="7775"/>
    <cellStyle name="_pgvcl-costal_pgvcl_JND - 5_T&amp;D August-08 8" xfId="7776"/>
    <cellStyle name="_pgvcl-costal_PGVCL-_JND - 5_T&amp;D August-08 8" xfId="7777"/>
    <cellStyle name="_pgvcl-costal_pgvcl_JND - 5_T&amp;D Dec-08" xfId="7778"/>
    <cellStyle name="_pgvcl-costal_PGVCL-_JND - 5_T&amp;D Dec-08" xfId="7779"/>
    <cellStyle name="_pgvcl-costal_pgvcl_JND - 5_T&amp;D Dec-08 2" xfId="7780"/>
    <cellStyle name="_pgvcl-costal_PGVCL-_JND - 5_T&amp;D Dec-08 2" xfId="7781"/>
    <cellStyle name="_pgvcl-costal_pgvcl_JND - 5_T&amp;D Dec-08 2 10" xfId="7782"/>
    <cellStyle name="_pgvcl-costal_PGVCL-_JND - 5_T&amp;D Dec-08 2 10" xfId="7783"/>
    <cellStyle name="_pgvcl-costal_pgvcl_JND - 5_T&amp;D Dec-08 2 2" xfId="7784"/>
    <cellStyle name="_pgvcl-costal_PGVCL-_JND - 5_T&amp;D Dec-08 2 2" xfId="7785"/>
    <cellStyle name="_pgvcl-costal_pgvcl_JND - 5_T&amp;D Dec-08 2 3" xfId="7786"/>
    <cellStyle name="_pgvcl-costal_PGVCL-_JND - 5_T&amp;D Dec-08 2 3" xfId="7787"/>
    <cellStyle name="_pgvcl-costal_pgvcl_JND - 5_T&amp;D Dec-08 2 4" xfId="7788"/>
    <cellStyle name="_pgvcl-costal_PGVCL-_JND - 5_T&amp;D Dec-08 2 4" xfId="7789"/>
    <cellStyle name="_pgvcl-costal_pgvcl_JND - 5_T&amp;D Dec-08 2 5" xfId="7790"/>
    <cellStyle name="_pgvcl-costal_PGVCL-_JND - 5_T&amp;D Dec-08 2 5" xfId="7791"/>
    <cellStyle name="_pgvcl-costal_pgvcl_JND - 5_T&amp;D Dec-08 2 6" xfId="7792"/>
    <cellStyle name="_pgvcl-costal_PGVCL-_JND - 5_T&amp;D Dec-08 2 6" xfId="7793"/>
    <cellStyle name="_pgvcl-costal_pgvcl_JND - 5_T&amp;D Dec-08 2 7" xfId="7794"/>
    <cellStyle name="_pgvcl-costal_PGVCL-_JND - 5_T&amp;D Dec-08 2 7" xfId="7795"/>
    <cellStyle name="_pgvcl-costal_pgvcl_JND - 5_T&amp;D Dec-08 2 8" xfId="7796"/>
    <cellStyle name="_pgvcl-costal_PGVCL-_JND - 5_T&amp;D Dec-08 2 8" xfId="7797"/>
    <cellStyle name="_pgvcl-costal_pgvcl_JND - 5_T&amp;D Dec-08 2 9" xfId="7798"/>
    <cellStyle name="_pgvcl-costal_PGVCL-_JND - 5_T&amp;D Dec-08 2 9" xfId="7799"/>
    <cellStyle name="_pgvcl-costal_pgvcl_JND - 5_T&amp;D Dec-08 3" xfId="7800"/>
    <cellStyle name="_pgvcl-costal_PGVCL-_JND - 5_T&amp;D Dec-08 3" xfId="7801"/>
    <cellStyle name="_pgvcl-costal_pgvcl_JND - 5_T&amp;D Dec-08 3 10" xfId="7802"/>
    <cellStyle name="_pgvcl-costal_PGVCL-_JND - 5_T&amp;D Dec-08 3 10" xfId="7803"/>
    <cellStyle name="_pgvcl-costal_pgvcl_JND - 5_T&amp;D Dec-08 3 2" xfId="7804"/>
    <cellStyle name="_pgvcl-costal_PGVCL-_JND - 5_T&amp;D Dec-08 3 2" xfId="7805"/>
    <cellStyle name="_pgvcl-costal_pgvcl_JND - 5_T&amp;D Dec-08 3 3" xfId="7806"/>
    <cellStyle name="_pgvcl-costal_PGVCL-_JND - 5_T&amp;D Dec-08 3 3" xfId="7807"/>
    <cellStyle name="_pgvcl-costal_pgvcl_JND - 5_T&amp;D Dec-08 3 4" xfId="7808"/>
    <cellStyle name="_pgvcl-costal_PGVCL-_JND - 5_T&amp;D Dec-08 3 4" xfId="7809"/>
    <cellStyle name="_pgvcl-costal_pgvcl_JND - 5_T&amp;D Dec-08 3 5" xfId="7810"/>
    <cellStyle name="_pgvcl-costal_PGVCL-_JND - 5_T&amp;D Dec-08 3 5" xfId="7811"/>
    <cellStyle name="_pgvcl-costal_pgvcl_JND - 5_T&amp;D Dec-08 3 6" xfId="7812"/>
    <cellStyle name="_pgvcl-costal_PGVCL-_JND - 5_T&amp;D Dec-08 3 6" xfId="7813"/>
    <cellStyle name="_pgvcl-costal_pgvcl_JND - 5_T&amp;D Dec-08 3 7" xfId="7814"/>
    <cellStyle name="_pgvcl-costal_PGVCL-_JND - 5_T&amp;D Dec-08 3 7" xfId="7815"/>
    <cellStyle name="_pgvcl-costal_pgvcl_JND - 5_T&amp;D Dec-08 3 8" xfId="7816"/>
    <cellStyle name="_pgvcl-costal_PGVCL-_JND - 5_T&amp;D Dec-08 3 8" xfId="7817"/>
    <cellStyle name="_pgvcl-costal_pgvcl_JND - 5_T&amp;D Dec-08 3 9" xfId="7818"/>
    <cellStyle name="_pgvcl-costal_PGVCL-_JND - 5_T&amp;D Dec-08 3 9" xfId="7819"/>
    <cellStyle name="_pgvcl-costal_pgvcl_JND - 5_T&amp;D Dec-08 4" xfId="7820"/>
    <cellStyle name="_pgvcl-costal_PGVCL-_JND - 5_T&amp;D Dec-08 4" xfId="7821"/>
    <cellStyle name="_pgvcl-costal_pgvcl_JND - 5_T&amp;D Dec-08 4 10" xfId="7822"/>
    <cellStyle name="_pgvcl-costal_PGVCL-_JND - 5_T&amp;D Dec-08 4 10" xfId="7823"/>
    <cellStyle name="_pgvcl-costal_pgvcl_JND - 5_T&amp;D Dec-08 4 2" xfId="7824"/>
    <cellStyle name="_pgvcl-costal_PGVCL-_JND - 5_T&amp;D Dec-08 4 2" xfId="7825"/>
    <cellStyle name="_pgvcl-costal_pgvcl_JND - 5_T&amp;D Dec-08 4 3" xfId="7826"/>
    <cellStyle name="_pgvcl-costal_PGVCL-_JND - 5_T&amp;D Dec-08 4 3" xfId="7827"/>
    <cellStyle name="_pgvcl-costal_pgvcl_JND - 5_T&amp;D Dec-08 4 4" xfId="7828"/>
    <cellStyle name="_pgvcl-costal_PGVCL-_JND - 5_T&amp;D Dec-08 4 4" xfId="7829"/>
    <cellStyle name="_pgvcl-costal_pgvcl_JND - 5_T&amp;D Dec-08 4 5" xfId="7830"/>
    <cellStyle name="_pgvcl-costal_PGVCL-_JND - 5_T&amp;D Dec-08 4 5" xfId="7831"/>
    <cellStyle name="_pgvcl-costal_pgvcl_JND - 5_T&amp;D Dec-08 4 6" xfId="7832"/>
    <cellStyle name="_pgvcl-costal_PGVCL-_JND - 5_T&amp;D Dec-08 4 6" xfId="7833"/>
    <cellStyle name="_pgvcl-costal_pgvcl_JND - 5_T&amp;D Dec-08 4 7" xfId="7834"/>
    <cellStyle name="_pgvcl-costal_PGVCL-_JND - 5_T&amp;D Dec-08 4 7" xfId="7835"/>
    <cellStyle name="_pgvcl-costal_pgvcl_JND - 5_T&amp;D Dec-08 4 8" xfId="7836"/>
    <cellStyle name="_pgvcl-costal_PGVCL-_JND - 5_T&amp;D Dec-08 4 8" xfId="7837"/>
    <cellStyle name="_pgvcl-costal_pgvcl_JND - 5_T&amp;D Dec-08 4 9" xfId="7838"/>
    <cellStyle name="_pgvcl-costal_PGVCL-_JND - 5_T&amp;D Dec-08 4 9" xfId="7839"/>
    <cellStyle name="_pgvcl-costal_pgvcl_JND - 5_T&amp;D Dec-08 5" xfId="7840"/>
    <cellStyle name="_pgvcl-costal_PGVCL-_JND - 5_T&amp;D Dec-08 5" xfId="7841"/>
    <cellStyle name="_pgvcl-costal_pgvcl_JND - 5_T&amp;D Dec-08 5 10" xfId="7842"/>
    <cellStyle name="_pgvcl-costal_PGVCL-_JND - 5_T&amp;D Dec-08 5 10" xfId="7843"/>
    <cellStyle name="_pgvcl-costal_pgvcl_JND - 5_T&amp;D Dec-08 5 2" xfId="7844"/>
    <cellStyle name="_pgvcl-costal_PGVCL-_JND - 5_T&amp;D Dec-08 5 2" xfId="7845"/>
    <cellStyle name="_pgvcl-costal_pgvcl_JND - 5_T&amp;D Dec-08 5 3" xfId="7846"/>
    <cellStyle name="_pgvcl-costal_PGVCL-_JND - 5_T&amp;D Dec-08 5 3" xfId="7847"/>
    <cellStyle name="_pgvcl-costal_pgvcl_JND - 5_T&amp;D Dec-08 5 4" xfId="7848"/>
    <cellStyle name="_pgvcl-costal_PGVCL-_JND - 5_T&amp;D Dec-08 5 4" xfId="7849"/>
    <cellStyle name="_pgvcl-costal_pgvcl_JND - 5_T&amp;D Dec-08 5 5" xfId="7850"/>
    <cellStyle name="_pgvcl-costal_PGVCL-_JND - 5_T&amp;D Dec-08 5 5" xfId="7851"/>
    <cellStyle name="_pgvcl-costal_pgvcl_JND - 5_T&amp;D Dec-08 5 6" xfId="7852"/>
    <cellStyle name="_pgvcl-costal_PGVCL-_JND - 5_T&amp;D Dec-08 5 6" xfId="7853"/>
    <cellStyle name="_pgvcl-costal_pgvcl_JND - 5_T&amp;D Dec-08 5 7" xfId="7854"/>
    <cellStyle name="_pgvcl-costal_PGVCL-_JND - 5_T&amp;D Dec-08 5 7" xfId="7855"/>
    <cellStyle name="_pgvcl-costal_pgvcl_JND - 5_T&amp;D Dec-08 5 8" xfId="7856"/>
    <cellStyle name="_pgvcl-costal_PGVCL-_JND - 5_T&amp;D Dec-08 5 8" xfId="7857"/>
    <cellStyle name="_pgvcl-costal_pgvcl_JND - 5_T&amp;D Dec-08 5 9" xfId="7858"/>
    <cellStyle name="_pgvcl-costal_PGVCL-_JND - 5_T&amp;D Dec-08 5 9" xfId="7859"/>
    <cellStyle name="_pgvcl-costal_pgvcl_JND - 5_T&amp;D Dec-08 6" xfId="7860"/>
    <cellStyle name="_pgvcl-costal_PGVCL-_JND - 5_T&amp;D Dec-08 6" xfId="7861"/>
    <cellStyle name="_pgvcl-costal_pgvcl_JND - 5_T&amp;D Dec-08 6 10" xfId="7862"/>
    <cellStyle name="_pgvcl-costal_PGVCL-_JND - 5_T&amp;D Dec-08 6 10" xfId="7863"/>
    <cellStyle name="_pgvcl-costal_pgvcl_JND - 5_T&amp;D Dec-08 6 2" xfId="7864"/>
    <cellStyle name="_pgvcl-costal_PGVCL-_JND - 5_T&amp;D Dec-08 6 2" xfId="7865"/>
    <cellStyle name="_pgvcl-costal_pgvcl_JND - 5_T&amp;D Dec-08 6 3" xfId="7866"/>
    <cellStyle name="_pgvcl-costal_PGVCL-_JND - 5_T&amp;D Dec-08 6 3" xfId="7867"/>
    <cellStyle name="_pgvcl-costal_pgvcl_JND - 5_T&amp;D Dec-08 6 4" xfId="7868"/>
    <cellStyle name="_pgvcl-costal_PGVCL-_JND - 5_T&amp;D Dec-08 6 4" xfId="7869"/>
    <cellStyle name="_pgvcl-costal_pgvcl_JND - 5_T&amp;D Dec-08 6 5" xfId="7870"/>
    <cellStyle name="_pgvcl-costal_PGVCL-_JND - 5_T&amp;D Dec-08 6 5" xfId="7871"/>
    <cellStyle name="_pgvcl-costal_pgvcl_JND - 5_T&amp;D Dec-08 6 6" xfId="7872"/>
    <cellStyle name="_pgvcl-costal_PGVCL-_JND - 5_T&amp;D Dec-08 6 6" xfId="7873"/>
    <cellStyle name="_pgvcl-costal_pgvcl_JND - 5_T&amp;D Dec-08 6 7" xfId="7874"/>
    <cellStyle name="_pgvcl-costal_PGVCL-_JND - 5_T&amp;D Dec-08 6 7" xfId="7875"/>
    <cellStyle name="_pgvcl-costal_pgvcl_JND - 5_T&amp;D Dec-08 6 8" xfId="7876"/>
    <cellStyle name="_pgvcl-costal_PGVCL-_JND - 5_T&amp;D Dec-08 6 8" xfId="7877"/>
    <cellStyle name="_pgvcl-costal_pgvcl_JND - 5_T&amp;D Dec-08 6 9" xfId="7878"/>
    <cellStyle name="_pgvcl-costal_PGVCL-_JND - 5_T&amp;D Dec-08 6 9" xfId="7879"/>
    <cellStyle name="_pgvcl-costal_pgvcl_JND - 5_T&amp;D Dec-08 7" xfId="7880"/>
    <cellStyle name="_pgvcl-costal_PGVCL-_JND - 5_T&amp;D Dec-08 7" xfId="7881"/>
    <cellStyle name="_pgvcl-costal_pgvcl_JND - 5_T&amp;D Dec-08 7 10" xfId="7882"/>
    <cellStyle name="_pgvcl-costal_PGVCL-_JND - 5_T&amp;D Dec-08 7 10" xfId="7883"/>
    <cellStyle name="_pgvcl-costal_pgvcl_JND - 5_T&amp;D Dec-08 7 2" xfId="7884"/>
    <cellStyle name="_pgvcl-costal_PGVCL-_JND - 5_T&amp;D Dec-08 7 2" xfId="7885"/>
    <cellStyle name="_pgvcl-costal_pgvcl_JND - 5_T&amp;D Dec-08 7 3" xfId="7886"/>
    <cellStyle name="_pgvcl-costal_PGVCL-_JND - 5_T&amp;D Dec-08 7 3" xfId="7887"/>
    <cellStyle name="_pgvcl-costal_pgvcl_JND - 5_T&amp;D Dec-08 7 4" xfId="7888"/>
    <cellStyle name="_pgvcl-costal_PGVCL-_JND - 5_T&amp;D Dec-08 7 4" xfId="7889"/>
    <cellStyle name="_pgvcl-costal_pgvcl_JND - 5_T&amp;D Dec-08 7 5" xfId="7890"/>
    <cellStyle name="_pgvcl-costal_PGVCL-_JND - 5_T&amp;D Dec-08 7 5" xfId="7891"/>
    <cellStyle name="_pgvcl-costal_pgvcl_JND - 5_T&amp;D Dec-08 7 6" xfId="7892"/>
    <cellStyle name="_pgvcl-costal_PGVCL-_JND - 5_T&amp;D Dec-08 7 6" xfId="7893"/>
    <cellStyle name="_pgvcl-costal_pgvcl_JND - 5_T&amp;D Dec-08 7 7" xfId="7894"/>
    <cellStyle name="_pgvcl-costal_PGVCL-_JND - 5_T&amp;D Dec-08 7 7" xfId="7895"/>
    <cellStyle name="_pgvcl-costal_pgvcl_JND - 5_T&amp;D Dec-08 7 8" xfId="7896"/>
    <cellStyle name="_pgvcl-costal_PGVCL-_JND - 5_T&amp;D Dec-08 7 8" xfId="7897"/>
    <cellStyle name="_pgvcl-costal_pgvcl_JND - 5_T&amp;D Dec-08 7 9" xfId="7898"/>
    <cellStyle name="_pgvcl-costal_PGVCL-_JND - 5_T&amp;D Dec-08 7 9" xfId="7899"/>
    <cellStyle name="_pgvcl-costal_pgvcl_JND - 5_T&amp;D Dec-08 8" xfId="7900"/>
    <cellStyle name="_pgvcl-costal_PGVCL-_JND - 5_T&amp;D Dec-08 8" xfId="7901"/>
    <cellStyle name="_pgvcl-costal_pgvcl_JND - 5_T&amp;D July-08" xfId="7902"/>
    <cellStyle name="_pgvcl-costal_PGVCL-_JND - 5_T&amp;D July-08" xfId="7903"/>
    <cellStyle name="_pgvcl-costal_pgvcl_JND - 5_T&amp;D July-08 2" xfId="7904"/>
    <cellStyle name="_pgvcl-costal_PGVCL-_JND - 5_T&amp;D July-08 2" xfId="7905"/>
    <cellStyle name="_pgvcl-costal_pgvcl_JND - 5_T&amp;D July-08 2 10" xfId="7906"/>
    <cellStyle name="_pgvcl-costal_PGVCL-_JND - 5_T&amp;D July-08 2 10" xfId="7907"/>
    <cellStyle name="_pgvcl-costal_pgvcl_JND - 5_T&amp;D July-08 2 2" xfId="7908"/>
    <cellStyle name="_pgvcl-costal_PGVCL-_JND - 5_T&amp;D July-08 2 2" xfId="7909"/>
    <cellStyle name="_pgvcl-costal_pgvcl_JND - 5_T&amp;D July-08 2 3" xfId="7910"/>
    <cellStyle name="_pgvcl-costal_PGVCL-_JND - 5_T&amp;D July-08 2 3" xfId="7911"/>
    <cellStyle name="_pgvcl-costal_pgvcl_JND - 5_T&amp;D July-08 2 4" xfId="7912"/>
    <cellStyle name="_pgvcl-costal_PGVCL-_JND - 5_T&amp;D July-08 2 4" xfId="7913"/>
    <cellStyle name="_pgvcl-costal_pgvcl_JND - 5_T&amp;D July-08 2 5" xfId="7914"/>
    <cellStyle name="_pgvcl-costal_PGVCL-_JND - 5_T&amp;D July-08 2 5" xfId="7915"/>
    <cellStyle name="_pgvcl-costal_pgvcl_JND - 5_T&amp;D July-08 2 6" xfId="7916"/>
    <cellStyle name="_pgvcl-costal_PGVCL-_JND - 5_T&amp;D July-08 2 6" xfId="7917"/>
    <cellStyle name="_pgvcl-costal_pgvcl_JND - 5_T&amp;D July-08 2 7" xfId="7918"/>
    <cellStyle name="_pgvcl-costal_PGVCL-_JND - 5_T&amp;D July-08 2 7" xfId="7919"/>
    <cellStyle name="_pgvcl-costal_pgvcl_JND - 5_T&amp;D July-08 2 8" xfId="7920"/>
    <cellStyle name="_pgvcl-costal_PGVCL-_JND - 5_T&amp;D July-08 2 8" xfId="7921"/>
    <cellStyle name="_pgvcl-costal_pgvcl_JND - 5_T&amp;D July-08 2 9" xfId="7922"/>
    <cellStyle name="_pgvcl-costal_PGVCL-_JND - 5_T&amp;D July-08 2 9" xfId="7923"/>
    <cellStyle name="_pgvcl-costal_pgvcl_JND - 5_T&amp;D July-08 3" xfId="7924"/>
    <cellStyle name="_pgvcl-costal_PGVCL-_JND - 5_T&amp;D July-08 3" xfId="7925"/>
    <cellStyle name="_pgvcl-costal_pgvcl_JND - 5_T&amp;D July-08 3 10" xfId="7926"/>
    <cellStyle name="_pgvcl-costal_PGVCL-_JND - 5_T&amp;D July-08 3 10" xfId="7927"/>
    <cellStyle name="_pgvcl-costal_pgvcl_JND - 5_T&amp;D July-08 3 2" xfId="7928"/>
    <cellStyle name="_pgvcl-costal_PGVCL-_JND - 5_T&amp;D July-08 3 2" xfId="7929"/>
    <cellStyle name="_pgvcl-costal_pgvcl_JND - 5_T&amp;D July-08 3 3" xfId="7930"/>
    <cellStyle name="_pgvcl-costal_PGVCL-_JND - 5_T&amp;D July-08 3 3" xfId="7931"/>
    <cellStyle name="_pgvcl-costal_pgvcl_JND - 5_T&amp;D July-08 3 4" xfId="7932"/>
    <cellStyle name="_pgvcl-costal_PGVCL-_JND - 5_T&amp;D July-08 3 4" xfId="7933"/>
    <cellStyle name="_pgvcl-costal_pgvcl_JND - 5_T&amp;D July-08 3 5" xfId="7934"/>
    <cellStyle name="_pgvcl-costal_PGVCL-_JND - 5_T&amp;D July-08 3 5" xfId="7935"/>
    <cellStyle name="_pgvcl-costal_pgvcl_JND - 5_T&amp;D July-08 3 6" xfId="7936"/>
    <cellStyle name="_pgvcl-costal_PGVCL-_JND - 5_T&amp;D July-08 3 6" xfId="7937"/>
    <cellStyle name="_pgvcl-costal_pgvcl_JND - 5_T&amp;D July-08 3 7" xfId="7938"/>
    <cellStyle name="_pgvcl-costal_PGVCL-_JND - 5_T&amp;D July-08 3 7" xfId="7939"/>
    <cellStyle name="_pgvcl-costal_pgvcl_JND - 5_T&amp;D July-08 3 8" xfId="7940"/>
    <cellStyle name="_pgvcl-costal_PGVCL-_JND - 5_T&amp;D July-08 3 8" xfId="7941"/>
    <cellStyle name="_pgvcl-costal_pgvcl_JND - 5_T&amp;D July-08 3 9" xfId="7942"/>
    <cellStyle name="_pgvcl-costal_PGVCL-_JND - 5_T&amp;D July-08 3 9" xfId="7943"/>
    <cellStyle name="_pgvcl-costal_pgvcl_JND - 5_T&amp;D July-08 4" xfId="7944"/>
    <cellStyle name="_pgvcl-costal_PGVCL-_JND - 5_T&amp;D July-08 4" xfId="7945"/>
    <cellStyle name="_pgvcl-costal_pgvcl_JND - 5_T&amp;D July-08 4 10" xfId="7946"/>
    <cellStyle name="_pgvcl-costal_PGVCL-_JND - 5_T&amp;D July-08 4 10" xfId="7947"/>
    <cellStyle name="_pgvcl-costal_pgvcl_JND - 5_T&amp;D July-08 4 2" xfId="7948"/>
    <cellStyle name="_pgvcl-costal_PGVCL-_JND - 5_T&amp;D July-08 4 2" xfId="7949"/>
    <cellStyle name="_pgvcl-costal_pgvcl_JND - 5_T&amp;D July-08 4 3" xfId="7950"/>
    <cellStyle name="_pgvcl-costal_PGVCL-_JND - 5_T&amp;D July-08 4 3" xfId="7951"/>
    <cellStyle name="_pgvcl-costal_pgvcl_JND - 5_T&amp;D July-08 4 4" xfId="7952"/>
    <cellStyle name="_pgvcl-costal_PGVCL-_JND - 5_T&amp;D July-08 4 4" xfId="7953"/>
    <cellStyle name="_pgvcl-costal_pgvcl_JND - 5_T&amp;D July-08 4 5" xfId="7954"/>
    <cellStyle name="_pgvcl-costal_PGVCL-_JND - 5_T&amp;D July-08 4 5" xfId="7955"/>
    <cellStyle name="_pgvcl-costal_pgvcl_JND - 5_T&amp;D July-08 4 6" xfId="7956"/>
    <cellStyle name="_pgvcl-costal_PGVCL-_JND - 5_T&amp;D July-08 4 6" xfId="7957"/>
    <cellStyle name="_pgvcl-costal_pgvcl_JND - 5_T&amp;D July-08 4 7" xfId="7958"/>
    <cellStyle name="_pgvcl-costal_PGVCL-_JND - 5_T&amp;D July-08 4 7" xfId="7959"/>
    <cellStyle name="_pgvcl-costal_pgvcl_JND - 5_T&amp;D July-08 4 8" xfId="7960"/>
    <cellStyle name="_pgvcl-costal_PGVCL-_JND - 5_T&amp;D July-08 4 8" xfId="7961"/>
    <cellStyle name="_pgvcl-costal_pgvcl_JND - 5_T&amp;D July-08 4 9" xfId="7962"/>
    <cellStyle name="_pgvcl-costal_PGVCL-_JND - 5_T&amp;D July-08 4 9" xfId="7963"/>
    <cellStyle name="_pgvcl-costal_pgvcl_JND - 5_T&amp;D July-08 5" xfId="7964"/>
    <cellStyle name="_pgvcl-costal_PGVCL-_JND - 5_T&amp;D July-08 5" xfId="7965"/>
    <cellStyle name="_pgvcl-costal_pgvcl_JND - 5_T&amp;D July-08 5 10" xfId="7966"/>
    <cellStyle name="_pgvcl-costal_PGVCL-_JND - 5_T&amp;D July-08 5 10" xfId="7967"/>
    <cellStyle name="_pgvcl-costal_pgvcl_JND - 5_T&amp;D July-08 5 2" xfId="7968"/>
    <cellStyle name="_pgvcl-costal_PGVCL-_JND - 5_T&amp;D July-08 5 2" xfId="7969"/>
    <cellStyle name="_pgvcl-costal_pgvcl_JND - 5_T&amp;D July-08 5 3" xfId="7970"/>
    <cellStyle name="_pgvcl-costal_PGVCL-_JND - 5_T&amp;D July-08 5 3" xfId="7971"/>
    <cellStyle name="_pgvcl-costal_pgvcl_JND - 5_T&amp;D July-08 5 4" xfId="7972"/>
    <cellStyle name="_pgvcl-costal_PGVCL-_JND - 5_T&amp;D July-08 5 4" xfId="7973"/>
    <cellStyle name="_pgvcl-costal_pgvcl_JND - 5_T&amp;D July-08 5 5" xfId="7974"/>
    <cellStyle name="_pgvcl-costal_PGVCL-_JND - 5_T&amp;D July-08 5 5" xfId="7975"/>
    <cellStyle name="_pgvcl-costal_pgvcl_JND - 5_T&amp;D July-08 5 6" xfId="7976"/>
    <cellStyle name="_pgvcl-costal_PGVCL-_JND - 5_T&amp;D July-08 5 6" xfId="7977"/>
    <cellStyle name="_pgvcl-costal_pgvcl_JND - 5_T&amp;D July-08 5 7" xfId="7978"/>
    <cellStyle name="_pgvcl-costal_PGVCL-_JND - 5_T&amp;D July-08 5 7" xfId="7979"/>
    <cellStyle name="_pgvcl-costal_pgvcl_JND - 5_T&amp;D July-08 5 8" xfId="7980"/>
    <cellStyle name="_pgvcl-costal_PGVCL-_JND - 5_T&amp;D July-08 5 8" xfId="7981"/>
    <cellStyle name="_pgvcl-costal_pgvcl_JND - 5_T&amp;D July-08 5 9" xfId="7982"/>
    <cellStyle name="_pgvcl-costal_PGVCL-_JND - 5_T&amp;D July-08 5 9" xfId="7983"/>
    <cellStyle name="_pgvcl-costal_pgvcl_JND - 5_T&amp;D July-08 6" xfId="7984"/>
    <cellStyle name="_pgvcl-costal_PGVCL-_JND - 5_T&amp;D July-08 6" xfId="7985"/>
    <cellStyle name="_pgvcl-costal_pgvcl_JND - 5_T&amp;D July-08 6 10" xfId="7986"/>
    <cellStyle name="_pgvcl-costal_PGVCL-_JND - 5_T&amp;D July-08 6 10" xfId="7987"/>
    <cellStyle name="_pgvcl-costal_pgvcl_JND - 5_T&amp;D July-08 6 2" xfId="7988"/>
    <cellStyle name="_pgvcl-costal_PGVCL-_JND - 5_T&amp;D July-08 6 2" xfId="7989"/>
    <cellStyle name="_pgvcl-costal_pgvcl_JND - 5_T&amp;D July-08 6 3" xfId="7990"/>
    <cellStyle name="_pgvcl-costal_PGVCL-_JND - 5_T&amp;D July-08 6 3" xfId="7991"/>
    <cellStyle name="_pgvcl-costal_pgvcl_JND - 5_T&amp;D July-08 6 4" xfId="7992"/>
    <cellStyle name="_pgvcl-costal_PGVCL-_JND - 5_T&amp;D July-08 6 4" xfId="7993"/>
    <cellStyle name="_pgvcl-costal_pgvcl_JND - 5_T&amp;D July-08 6 5" xfId="7994"/>
    <cellStyle name="_pgvcl-costal_PGVCL-_JND - 5_T&amp;D July-08 6 5" xfId="7995"/>
    <cellStyle name="_pgvcl-costal_pgvcl_JND - 5_T&amp;D July-08 6 6" xfId="7996"/>
    <cellStyle name="_pgvcl-costal_PGVCL-_JND - 5_T&amp;D July-08 6 6" xfId="7997"/>
    <cellStyle name="_pgvcl-costal_pgvcl_JND - 5_T&amp;D July-08 6 7" xfId="7998"/>
    <cellStyle name="_pgvcl-costal_PGVCL-_JND - 5_T&amp;D July-08 6 7" xfId="7999"/>
    <cellStyle name="_pgvcl-costal_pgvcl_JND - 5_T&amp;D July-08 6 8" xfId="8000"/>
    <cellStyle name="_pgvcl-costal_PGVCL-_JND - 5_T&amp;D July-08 6 8" xfId="8001"/>
    <cellStyle name="_pgvcl-costal_pgvcl_JND - 5_T&amp;D July-08 6 9" xfId="8002"/>
    <cellStyle name="_pgvcl-costal_PGVCL-_JND - 5_T&amp;D July-08 6 9" xfId="8003"/>
    <cellStyle name="_pgvcl-costal_pgvcl_JND - 5_T&amp;D July-08 7" xfId="8004"/>
    <cellStyle name="_pgvcl-costal_PGVCL-_JND - 5_T&amp;D July-08 7" xfId="8005"/>
    <cellStyle name="_pgvcl-costal_pgvcl_JND - 5_T&amp;D July-08 7 10" xfId="8006"/>
    <cellStyle name="_pgvcl-costal_PGVCL-_JND - 5_T&amp;D July-08 7 10" xfId="8007"/>
    <cellStyle name="_pgvcl-costal_pgvcl_JND - 5_T&amp;D July-08 7 2" xfId="8008"/>
    <cellStyle name="_pgvcl-costal_PGVCL-_JND - 5_T&amp;D July-08 7 2" xfId="8009"/>
    <cellStyle name="_pgvcl-costal_pgvcl_JND - 5_T&amp;D July-08 7 3" xfId="8010"/>
    <cellStyle name="_pgvcl-costal_PGVCL-_JND - 5_T&amp;D July-08 7 3" xfId="8011"/>
    <cellStyle name="_pgvcl-costal_pgvcl_JND - 5_T&amp;D July-08 7 4" xfId="8012"/>
    <cellStyle name="_pgvcl-costal_PGVCL-_JND - 5_T&amp;D July-08 7 4" xfId="8013"/>
    <cellStyle name="_pgvcl-costal_pgvcl_JND - 5_T&amp;D July-08 7 5" xfId="8014"/>
    <cellStyle name="_pgvcl-costal_PGVCL-_JND - 5_T&amp;D July-08 7 5" xfId="8015"/>
    <cellStyle name="_pgvcl-costal_pgvcl_JND - 5_T&amp;D July-08 7 6" xfId="8016"/>
    <cellStyle name="_pgvcl-costal_PGVCL-_JND - 5_T&amp;D July-08 7 6" xfId="8017"/>
    <cellStyle name="_pgvcl-costal_pgvcl_JND - 5_T&amp;D July-08 7 7" xfId="8018"/>
    <cellStyle name="_pgvcl-costal_PGVCL-_JND - 5_T&amp;D July-08 7 7" xfId="8019"/>
    <cellStyle name="_pgvcl-costal_pgvcl_JND - 5_T&amp;D July-08 7 8" xfId="8020"/>
    <cellStyle name="_pgvcl-costal_PGVCL-_JND - 5_T&amp;D July-08 7 8" xfId="8021"/>
    <cellStyle name="_pgvcl-costal_pgvcl_JND - 5_T&amp;D July-08 7 9" xfId="8022"/>
    <cellStyle name="_pgvcl-costal_PGVCL-_JND - 5_T&amp;D July-08 7 9" xfId="8023"/>
    <cellStyle name="_pgvcl-costal_pgvcl_JND - 5_T&amp;D July-08 8" xfId="8024"/>
    <cellStyle name="_pgvcl-costal_PGVCL-_JND - 5_T&amp;D July-08 8" xfId="8025"/>
    <cellStyle name="_pgvcl-costal_pgvcl_JND - 5_T&amp;D MAR--09" xfId="8026"/>
    <cellStyle name="_pgvcl-costal_PGVCL-_JND - 5_T&amp;D MAR--09" xfId="8027"/>
    <cellStyle name="_pgvcl-costal_pgvcl_JND - 5_T&amp;D MAR--09 2" xfId="8028"/>
    <cellStyle name="_pgvcl-costal_PGVCL-_JND - 5_T&amp;D MAR--09 2" xfId="8029"/>
    <cellStyle name="_pgvcl-costal_pgvcl_JND - 5_T&amp;D MAR--09 2 10" xfId="8030"/>
    <cellStyle name="_pgvcl-costal_PGVCL-_JND - 5_T&amp;D MAR--09 2 10" xfId="8031"/>
    <cellStyle name="_pgvcl-costal_pgvcl_JND - 5_T&amp;D MAR--09 2 2" xfId="8032"/>
    <cellStyle name="_pgvcl-costal_PGVCL-_JND - 5_T&amp;D MAR--09 2 2" xfId="8033"/>
    <cellStyle name="_pgvcl-costal_pgvcl_JND - 5_T&amp;D MAR--09 2 3" xfId="8034"/>
    <cellStyle name="_pgvcl-costal_PGVCL-_JND - 5_T&amp;D MAR--09 2 3" xfId="8035"/>
    <cellStyle name="_pgvcl-costal_pgvcl_JND - 5_T&amp;D MAR--09 2 4" xfId="8036"/>
    <cellStyle name="_pgvcl-costal_PGVCL-_JND - 5_T&amp;D MAR--09 2 4" xfId="8037"/>
    <cellStyle name="_pgvcl-costal_pgvcl_JND - 5_T&amp;D MAR--09 2 5" xfId="8038"/>
    <cellStyle name="_pgvcl-costal_PGVCL-_JND - 5_T&amp;D MAR--09 2 5" xfId="8039"/>
    <cellStyle name="_pgvcl-costal_pgvcl_JND - 5_T&amp;D MAR--09 2 6" xfId="8040"/>
    <cellStyle name="_pgvcl-costal_PGVCL-_JND - 5_T&amp;D MAR--09 2 6" xfId="8041"/>
    <cellStyle name="_pgvcl-costal_pgvcl_JND - 5_T&amp;D MAR--09 2 7" xfId="8042"/>
    <cellStyle name="_pgvcl-costal_PGVCL-_JND - 5_T&amp;D MAR--09 2 7" xfId="8043"/>
    <cellStyle name="_pgvcl-costal_pgvcl_JND - 5_T&amp;D MAR--09 2 8" xfId="8044"/>
    <cellStyle name="_pgvcl-costal_PGVCL-_JND - 5_T&amp;D MAR--09 2 8" xfId="8045"/>
    <cellStyle name="_pgvcl-costal_pgvcl_JND - 5_T&amp;D MAR--09 2 9" xfId="8046"/>
    <cellStyle name="_pgvcl-costal_PGVCL-_JND - 5_T&amp;D MAR--09 2 9" xfId="8047"/>
    <cellStyle name="_pgvcl-costal_pgvcl_JND - 5_T&amp;D MAR--09 3" xfId="8048"/>
    <cellStyle name="_pgvcl-costal_PGVCL-_JND - 5_T&amp;D MAR--09 3" xfId="8049"/>
    <cellStyle name="_pgvcl-costal_pgvcl_JND - 5_T&amp;D MAR--09 3 10" xfId="8050"/>
    <cellStyle name="_pgvcl-costal_PGVCL-_JND - 5_T&amp;D MAR--09 3 10" xfId="8051"/>
    <cellStyle name="_pgvcl-costal_pgvcl_JND - 5_T&amp;D MAR--09 3 2" xfId="8052"/>
    <cellStyle name="_pgvcl-costal_PGVCL-_JND - 5_T&amp;D MAR--09 3 2" xfId="8053"/>
    <cellStyle name="_pgvcl-costal_pgvcl_JND - 5_T&amp;D MAR--09 3 3" xfId="8054"/>
    <cellStyle name="_pgvcl-costal_PGVCL-_JND - 5_T&amp;D MAR--09 3 3" xfId="8055"/>
    <cellStyle name="_pgvcl-costal_pgvcl_JND - 5_T&amp;D MAR--09 3 4" xfId="8056"/>
    <cellStyle name="_pgvcl-costal_PGVCL-_JND - 5_T&amp;D MAR--09 3 4" xfId="8057"/>
    <cellStyle name="_pgvcl-costal_pgvcl_JND - 5_T&amp;D MAR--09 3 5" xfId="8058"/>
    <cellStyle name="_pgvcl-costal_PGVCL-_JND - 5_T&amp;D MAR--09 3 5" xfId="8059"/>
    <cellStyle name="_pgvcl-costal_pgvcl_JND - 5_T&amp;D MAR--09 3 6" xfId="8060"/>
    <cellStyle name="_pgvcl-costal_PGVCL-_JND - 5_T&amp;D MAR--09 3 6" xfId="8061"/>
    <cellStyle name="_pgvcl-costal_pgvcl_JND - 5_T&amp;D MAR--09 3 7" xfId="8062"/>
    <cellStyle name="_pgvcl-costal_PGVCL-_JND - 5_T&amp;D MAR--09 3 7" xfId="8063"/>
    <cellStyle name="_pgvcl-costal_pgvcl_JND - 5_T&amp;D MAR--09 3 8" xfId="8064"/>
    <cellStyle name="_pgvcl-costal_PGVCL-_JND - 5_T&amp;D MAR--09 3 8" xfId="8065"/>
    <cellStyle name="_pgvcl-costal_pgvcl_JND - 5_T&amp;D MAR--09 3 9" xfId="8066"/>
    <cellStyle name="_pgvcl-costal_PGVCL-_JND - 5_T&amp;D MAR--09 3 9" xfId="8067"/>
    <cellStyle name="_pgvcl-costal_pgvcl_JND - 5_T&amp;D MAR--09 4" xfId="8068"/>
    <cellStyle name="_pgvcl-costal_PGVCL-_JND - 5_T&amp;D MAR--09 4" xfId="8069"/>
    <cellStyle name="_pgvcl-costal_pgvcl_JND - 5_T&amp;D MAR--09 4 10" xfId="8070"/>
    <cellStyle name="_pgvcl-costal_PGVCL-_JND - 5_T&amp;D MAR--09 4 10" xfId="8071"/>
    <cellStyle name="_pgvcl-costal_pgvcl_JND - 5_T&amp;D MAR--09 4 2" xfId="8072"/>
    <cellStyle name="_pgvcl-costal_PGVCL-_JND - 5_T&amp;D MAR--09 4 2" xfId="8073"/>
    <cellStyle name="_pgvcl-costal_pgvcl_JND - 5_T&amp;D MAR--09 4 3" xfId="8074"/>
    <cellStyle name="_pgvcl-costal_PGVCL-_JND - 5_T&amp;D MAR--09 4 3" xfId="8075"/>
    <cellStyle name="_pgvcl-costal_pgvcl_JND - 5_T&amp;D MAR--09 4 4" xfId="8076"/>
    <cellStyle name="_pgvcl-costal_PGVCL-_JND - 5_T&amp;D MAR--09 4 4" xfId="8077"/>
    <cellStyle name="_pgvcl-costal_pgvcl_JND - 5_T&amp;D MAR--09 4 5" xfId="8078"/>
    <cellStyle name="_pgvcl-costal_PGVCL-_JND - 5_T&amp;D MAR--09 4 5" xfId="8079"/>
    <cellStyle name="_pgvcl-costal_pgvcl_JND - 5_T&amp;D MAR--09 4 6" xfId="8080"/>
    <cellStyle name="_pgvcl-costal_PGVCL-_JND - 5_T&amp;D MAR--09 4 6" xfId="8081"/>
    <cellStyle name="_pgvcl-costal_pgvcl_JND - 5_T&amp;D MAR--09 4 7" xfId="8082"/>
    <cellStyle name="_pgvcl-costal_PGVCL-_JND - 5_T&amp;D MAR--09 4 7" xfId="8083"/>
    <cellStyle name="_pgvcl-costal_pgvcl_JND - 5_T&amp;D MAR--09 4 8" xfId="8084"/>
    <cellStyle name="_pgvcl-costal_PGVCL-_JND - 5_T&amp;D MAR--09 4 8" xfId="8085"/>
    <cellStyle name="_pgvcl-costal_pgvcl_JND - 5_T&amp;D MAR--09 4 9" xfId="8086"/>
    <cellStyle name="_pgvcl-costal_PGVCL-_JND - 5_T&amp;D MAR--09 4 9" xfId="8087"/>
    <cellStyle name="_pgvcl-costal_pgvcl_JND - 5_T&amp;D MAR--09 5" xfId="8088"/>
    <cellStyle name="_pgvcl-costal_PGVCL-_JND - 5_T&amp;D MAR--09 5" xfId="8089"/>
    <cellStyle name="_pgvcl-costal_pgvcl_JND - 5_T&amp;D MAR--09 5 10" xfId="8090"/>
    <cellStyle name="_pgvcl-costal_PGVCL-_JND - 5_T&amp;D MAR--09 5 10" xfId="8091"/>
    <cellStyle name="_pgvcl-costal_pgvcl_JND - 5_T&amp;D MAR--09 5 2" xfId="8092"/>
    <cellStyle name="_pgvcl-costal_PGVCL-_JND - 5_T&amp;D MAR--09 5 2" xfId="8093"/>
    <cellStyle name="_pgvcl-costal_pgvcl_JND - 5_T&amp;D MAR--09 5 3" xfId="8094"/>
    <cellStyle name="_pgvcl-costal_PGVCL-_JND - 5_T&amp;D MAR--09 5 3" xfId="8095"/>
    <cellStyle name="_pgvcl-costal_pgvcl_JND - 5_T&amp;D MAR--09 5 4" xfId="8096"/>
    <cellStyle name="_pgvcl-costal_PGVCL-_JND - 5_T&amp;D MAR--09 5 4" xfId="8097"/>
    <cellStyle name="_pgvcl-costal_pgvcl_JND - 5_T&amp;D MAR--09 5 5" xfId="8098"/>
    <cellStyle name="_pgvcl-costal_PGVCL-_JND - 5_T&amp;D MAR--09 5 5" xfId="8099"/>
    <cellStyle name="_pgvcl-costal_pgvcl_JND - 5_T&amp;D MAR--09 5 6" xfId="8100"/>
    <cellStyle name="_pgvcl-costal_PGVCL-_JND - 5_T&amp;D MAR--09 5 6" xfId="8101"/>
    <cellStyle name="_pgvcl-costal_pgvcl_JND - 5_T&amp;D MAR--09 5 7" xfId="8102"/>
    <cellStyle name="_pgvcl-costal_PGVCL-_JND - 5_T&amp;D MAR--09 5 7" xfId="8103"/>
    <cellStyle name="_pgvcl-costal_pgvcl_JND - 5_T&amp;D MAR--09 5 8" xfId="8104"/>
    <cellStyle name="_pgvcl-costal_PGVCL-_JND - 5_T&amp;D MAR--09 5 8" xfId="8105"/>
    <cellStyle name="_pgvcl-costal_pgvcl_JND - 5_T&amp;D MAR--09 5 9" xfId="8106"/>
    <cellStyle name="_pgvcl-costal_PGVCL-_JND - 5_T&amp;D MAR--09 5 9" xfId="8107"/>
    <cellStyle name="_pgvcl-costal_pgvcl_JND - 5_T&amp;D MAR--09 6" xfId="8108"/>
    <cellStyle name="_pgvcl-costal_PGVCL-_JND - 5_T&amp;D MAR--09 6" xfId="8109"/>
    <cellStyle name="_pgvcl-costal_pgvcl_JND - 5_T&amp;D MAR--09 6 10" xfId="8110"/>
    <cellStyle name="_pgvcl-costal_PGVCL-_JND - 5_T&amp;D MAR--09 6 10" xfId="8111"/>
    <cellStyle name="_pgvcl-costal_pgvcl_JND - 5_T&amp;D MAR--09 6 2" xfId="8112"/>
    <cellStyle name="_pgvcl-costal_PGVCL-_JND - 5_T&amp;D MAR--09 6 2" xfId="8113"/>
    <cellStyle name="_pgvcl-costal_pgvcl_JND - 5_T&amp;D MAR--09 6 3" xfId="8114"/>
    <cellStyle name="_pgvcl-costal_PGVCL-_JND - 5_T&amp;D MAR--09 6 3" xfId="8115"/>
    <cellStyle name="_pgvcl-costal_pgvcl_JND - 5_T&amp;D MAR--09 6 4" xfId="8116"/>
    <cellStyle name="_pgvcl-costal_PGVCL-_JND - 5_T&amp;D MAR--09 6 4" xfId="8117"/>
    <cellStyle name="_pgvcl-costal_pgvcl_JND - 5_T&amp;D MAR--09 6 5" xfId="8118"/>
    <cellStyle name="_pgvcl-costal_PGVCL-_JND - 5_T&amp;D MAR--09 6 5" xfId="8119"/>
    <cellStyle name="_pgvcl-costal_pgvcl_JND - 5_T&amp;D MAR--09 6 6" xfId="8120"/>
    <cellStyle name="_pgvcl-costal_PGVCL-_JND - 5_T&amp;D MAR--09 6 6" xfId="8121"/>
    <cellStyle name="_pgvcl-costal_pgvcl_JND - 5_T&amp;D MAR--09 6 7" xfId="8122"/>
    <cellStyle name="_pgvcl-costal_PGVCL-_JND - 5_T&amp;D MAR--09 6 7" xfId="8123"/>
    <cellStyle name="_pgvcl-costal_pgvcl_JND - 5_T&amp;D MAR--09 6 8" xfId="8124"/>
    <cellStyle name="_pgvcl-costal_PGVCL-_JND - 5_T&amp;D MAR--09 6 8" xfId="8125"/>
    <cellStyle name="_pgvcl-costal_pgvcl_JND - 5_T&amp;D MAR--09 6 9" xfId="8126"/>
    <cellStyle name="_pgvcl-costal_PGVCL-_JND - 5_T&amp;D MAR--09 6 9" xfId="8127"/>
    <cellStyle name="_pgvcl-costal_pgvcl_JND - 5_T&amp;D MAR--09 7" xfId="8128"/>
    <cellStyle name="_pgvcl-costal_PGVCL-_JND - 5_T&amp;D MAR--09 7" xfId="8129"/>
    <cellStyle name="_pgvcl-costal_pgvcl_JND - 5_T&amp;D MAR--09 7 10" xfId="8130"/>
    <cellStyle name="_pgvcl-costal_PGVCL-_JND - 5_T&amp;D MAR--09 7 10" xfId="8131"/>
    <cellStyle name="_pgvcl-costal_pgvcl_JND - 5_T&amp;D MAR--09 7 2" xfId="8132"/>
    <cellStyle name="_pgvcl-costal_PGVCL-_JND - 5_T&amp;D MAR--09 7 2" xfId="8133"/>
    <cellStyle name="_pgvcl-costal_pgvcl_JND - 5_T&amp;D MAR--09 7 3" xfId="8134"/>
    <cellStyle name="_pgvcl-costal_PGVCL-_JND - 5_T&amp;D MAR--09 7 3" xfId="8135"/>
    <cellStyle name="_pgvcl-costal_pgvcl_JND - 5_T&amp;D MAR--09 7 4" xfId="8136"/>
    <cellStyle name="_pgvcl-costal_PGVCL-_JND - 5_T&amp;D MAR--09 7 4" xfId="8137"/>
    <cellStyle name="_pgvcl-costal_pgvcl_JND - 5_T&amp;D MAR--09 7 5" xfId="8138"/>
    <cellStyle name="_pgvcl-costal_PGVCL-_JND - 5_T&amp;D MAR--09 7 5" xfId="8139"/>
    <cellStyle name="_pgvcl-costal_pgvcl_JND - 5_T&amp;D MAR--09 7 6" xfId="8140"/>
    <cellStyle name="_pgvcl-costal_PGVCL-_JND - 5_T&amp;D MAR--09 7 6" xfId="8141"/>
    <cellStyle name="_pgvcl-costal_pgvcl_JND - 5_T&amp;D MAR--09 7 7" xfId="8142"/>
    <cellStyle name="_pgvcl-costal_PGVCL-_JND - 5_T&amp;D MAR--09 7 7" xfId="8143"/>
    <cellStyle name="_pgvcl-costal_pgvcl_JND - 5_T&amp;D MAR--09 7 8" xfId="8144"/>
    <cellStyle name="_pgvcl-costal_PGVCL-_JND - 5_T&amp;D MAR--09 7 8" xfId="8145"/>
    <cellStyle name="_pgvcl-costal_pgvcl_JND - 5_T&amp;D MAR--09 7 9" xfId="8146"/>
    <cellStyle name="_pgvcl-costal_PGVCL-_JND - 5_T&amp;D MAR--09 7 9" xfId="8147"/>
    <cellStyle name="_pgvcl-costal_pgvcl_JND - 5_T&amp;D MAR--09 8" xfId="8148"/>
    <cellStyle name="_pgvcl-costal_PGVCL-_JND - 5_T&amp;D MAR--09 8" xfId="8149"/>
    <cellStyle name="_pgvcl-costal_pgvcl_JND - 5_t-2Other Points 14.05.09" xfId="27006"/>
    <cellStyle name="_pgvcl-costal_PGVCL-_JND - 5_t-2Other Points 14.05.09" xfId="27007"/>
    <cellStyle name="_pgvcl-costal_pgvcl_JND - 5_TECH-2 SOFT COPY" xfId="8150"/>
    <cellStyle name="_pgvcl-costal_PGVCL-_JND - 5_TECH-2 SOFT COPY" xfId="8151"/>
    <cellStyle name="_pgvcl-costal_pgvcl_JND - 5_TECH-2 SOFT COPY 2" xfId="8152"/>
    <cellStyle name="_pgvcl-costal_PGVCL-_JND - 5_TECH-2 SOFT COPY 2" xfId="8153"/>
    <cellStyle name="_pgvcl-costal_pgvcl_JND - 5_TECH-2 SOFT COPY 2 10" xfId="8154"/>
    <cellStyle name="_pgvcl-costal_PGVCL-_JND - 5_TECH-2 SOFT COPY 2 10" xfId="8155"/>
    <cellStyle name="_pgvcl-costal_pgvcl_JND - 5_TECH-2 SOFT COPY 2 2" xfId="8156"/>
    <cellStyle name="_pgvcl-costal_PGVCL-_JND - 5_TECH-2 SOFT COPY 2 2" xfId="8157"/>
    <cellStyle name="_pgvcl-costal_pgvcl_JND - 5_TECH-2 SOFT COPY 2 3" xfId="8158"/>
    <cellStyle name="_pgvcl-costal_PGVCL-_JND - 5_TECH-2 SOFT COPY 2 3" xfId="8159"/>
    <cellStyle name="_pgvcl-costal_pgvcl_JND - 5_TECH-2 SOFT COPY 2 4" xfId="8160"/>
    <cellStyle name="_pgvcl-costal_PGVCL-_JND - 5_TECH-2 SOFT COPY 2 4" xfId="8161"/>
    <cellStyle name="_pgvcl-costal_pgvcl_JND - 5_TECH-2 SOFT COPY 2 5" xfId="8162"/>
    <cellStyle name="_pgvcl-costal_PGVCL-_JND - 5_TECH-2 SOFT COPY 2 5" xfId="8163"/>
    <cellStyle name="_pgvcl-costal_pgvcl_JND - 5_TECH-2 SOFT COPY 2 6" xfId="8164"/>
    <cellStyle name="_pgvcl-costal_PGVCL-_JND - 5_TECH-2 SOFT COPY 2 6" xfId="8165"/>
    <cellStyle name="_pgvcl-costal_pgvcl_JND - 5_TECH-2 SOFT COPY 2 7" xfId="8166"/>
    <cellStyle name="_pgvcl-costal_PGVCL-_JND - 5_TECH-2 SOFT COPY 2 7" xfId="8167"/>
    <cellStyle name="_pgvcl-costal_pgvcl_JND - 5_TECH-2 SOFT COPY 2 8" xfId="8168"/>
    <cellStyle name="_pgvcl-costal_PGVCL-_JND - 5_TECH-2 SOFT COPY 2 8" xfId="8169"/>
    <cellStyle name="_pgvcl-costal_pgvcl_JND - 5_TECH-2 SOFT COPY 2 9" xfId="8170"/>
    <cellStyle name="_pgvcl-costal_PGVCL-_JND - 5_TECH-2 SOFT COPY 2 9" xfId="8171"/>
    <cellStyle name="_pgvcl-costal_pgvcl_JND - 5_TECH-2 SOFT COPY 3" xfId="8172"/>
    <cellStyle name="_pgvcl-costal_PGVCL-_JND - 5_TECH-2 SOFT COPY 3" xfId="8173"/>
    <cellStyle name="_pgvcl-costal_pgvcl_JND - 5_TECH-2 SOFT COPY 3 10" xfId="8174"/>
    <cellStyle name="_pgvcl-costal_PGVCL-_JND - 5_TECH-2 SOFT COPY 3 10" xfId="8175"/>
    <cellStyle name="_pgvcl-costal_pgvcl_JND - 5_TECH-2 SOFT COPY 3 2" xfId="8176"/>
    <cellStyle name="_pgvcl-costal_PGVCL-_JND - 5_TECH-2 SOFT COPY 3 2" xfId="8177"/>
    <cellStyle name="_pgvcl-costal_pgvcl_JND - 5_TECH-2 SOFT COPY 3 3" xfId="8178"/>
    <cellStyle name="_pgvcl-costal_PGVCL-_JND - 5_TECH-2 SOFT COPY 3 3" xfId="8179"/>
    <cellStyle name="_pgvcl-costal_pgvcl_JND - 5_TECH-2 SOFT COPY 3 4" xfId="8180"/>
    <cellStyle name="_pgvcl-costal_PGVCL-_JND - 5_TECH-2 SOFT COPY 3 4" xfId="8181"/>
    <cellStyle name="_pgvcl-costal_pgvcl_JND - 5_TECH-2 SOFT COPY 3 5" xfId="8182"/>
    <cellStyle name="_pgvcl-costal_PGVCL-_JND - 5_TECH-2 SOFT COPY 3 5" xfId="8183"/>
    <cellStyle name="_pgvcl-costal_pgvcl_JND - 5_TECH-2 SOFT COPY 3 6" xfId="8184"/>
    <cellStyle name="_pgvcl-costal_PGVCL-_JND - 5_TECH-2 SOFT COPY 3 6" xfId="8185"/>
    <cellStyle name="_pgvcl-costal_pgvcl_JND - 5_TECH-2 SOFT COPY 3 7" xfId="8186"/>
    <cellStyle name="_pgvcl-costal_PGVCL-_JND - 5_TECH-2 SOFT COPY 3 7" xfId="8187"/>
    <cellStyle name="_pgvcl-costal_pgvcl_JND - 5_TECH-2 SOFT COPY 3 8" xfId="8188"/>
    <cellStyle name="_pgvcl-costal_PGVCL-_JND - 5_TECH-2 SOFT COPY 3 8" xfId="8189"/>
    <cellStyle name="_pgvcl-costal_pgvcl_JND - 5_TECH-2 SOFT COPY 3 9" xfId="8190"/>
    <cellStyle name="_pgvcl-costal_PGVCL-_JND - 5_TECH-2 SOFT COPY 3 9" xfId="8191"/>
    <cellStyle name="_pgvcl-costal_pgvcl_JND - 5_TECH-2 SOFT COPY 4" xfId="8192"/>
    <cellStyle name="_pgvcl-costal_PGVCL-_JND - 5_TECH-2 SOFT COPY 4" xfId="8193"/>
    <cellStyle name="_pgvcl-costal_pgvcl_JND - 5_TECH-2 SOFT COPY 4 10" xfId="8194"/>
    <cellStyle name="_pgvcl-costal_PGVCL-_JND - 5_TECH-2 SOFT COPY 4 10" xfId="8195"/>
    <cellStyle name="_pgvcl-costal_pgvcl_JND - 5_TECH-2 SOFT COPY 4 2" xfId="8196"/>
    <cellStyle name="_pgvcl-costal_PGVCL-_JND - 5_TECH-2 SOFT COPY 4 2" xfId="8197"/>
    <cellStyle name="_pgvcl-costal_pgvcl_JND - 5_TECH-2 SOFT COPY 4 3" xfId="8198"/>
    <cellStyle name="_pgvcl-costal_PGVCL-_JND - 5_TECH-2 SOFT COPY 4 3" xfId="8199"/>
    <cellStyle name="_pgvcl-costal_pgvcl_JND - 5_TECH-2 SOFT COPY 4 4" xfId="8200"/>
    <cellStyle name="_pgvcl-costal_PGVCL-_JND - 5_TECH-2 SOFT COPY 4 4" xfId="8201"/>
    <cellStyle name="_pgvcl-costal_pgvcl_JND - 5_TECH-2 SOFT COPY 4 5" xfId="8202"/>
    <cellStyle name="_pgvcl-costal_PGVCL-_JND - 5_TECH-2 SOFT COPY 4 5" xfId="8203"/>
    <cellStyle name="_pgvcl-costal_pgvcl_JND - 5_TECH-2 SOFT COPY 4 6" xfId="8204"/>
    <cellStyle name="_pgvcl-costal_PGVCL-_JND - 5_TECH-2 SOFT COPY 4 6" xfId="8205"/>
    <cellStyle name="_pgvcl-costal_pgvcl_JND - 5_TECH-2 SOFT COPY 4 7" xfId="8206"/>
    <cellStyle name="_pgvcl-costal_PGVCL-_JND - 5_TECH-2 SOFT COPY 4 7" xfId="8207"/>
    <cellStyle name="_pgvcl-costal_pgvcl_JND - 5_TECH-2 SOFT COPY 4 8" xfId="8208"/>
    <cellStyle name="_pgvcl-costal_PGVCL-_JND - 5_TECH-2 SOFT COPY 4 8" xfId="8209"/>
    <cellStyle name="_pgvcl-costal_pgvcl_JND - 5_TECH-2 SOFT COPY 4 9" xfId="8210"/>
    <cellStyle name="_pgvcl-costal_PGVCL-_JND - 5_TECH-2 SOFT COPY 4 9" xfId="8211"/>
    <cellStyle name="_pgvcl-costal_pgvcl_JND - 5_TECH-2 SOFT COPY 5" xfId="8212"/>
    <cellStyle name="_pgvcl-costal_PGVCL-_JND - 5_TECH-2 SOFT COPY 5" xfId="8213"/>
    <cellStyle name="_pgvcl-costal_pgvcl_JND - 5_TECH-2 SOFT COPY 5 10" xfId="8214"/>
    <cellStyle name="_pgvcl-costal_PGVCL-_JND - 5_TECH-2 SOFT COPY 5 10" xfId="8215"/>
    <cellStyle name="_pgvcl-costal_pgvcl_JND - 5_TECH-2 SOFT COPY 5 2" xfId="8216"/>
    <cellStyle name="_pgvcl-costal_PGVCL-_JND - 5_TECH-2 SOFT COPY 5 2" xfId="8217"/>
    <cellStyle name="_pgvcl-costal_pgvcl_JND - 5_TECH-2 SOFT COPY 5 3" xfId="8218"/>
    <cellStyle name="_pgvcl-costal_PGVCL-_JND - 5_TECH-2 SOFT COPY 5 3" xfId="8219"/>
    <cellStyle name="_pgvcl-costal_pgvcl_JND - 5_TECH-2 SOFT COPY 5 4" xfId="8220"/>
    <cellStyle name="_pgvcl-costal_PGVCL-_JND - 5_TECH-2 SOFT COPY 5 4" xfId="8221"/>
    <cellStyle name="_pgvcl-costal_pgvcl_JND - 5_TECH-2 SOFT COPY 5 5" xfId="8222"/>
    <cellStyle name="_pgvcl-costal_PGVCL-_JND - 5_TECH-2 SOFT COPY 5 5" xfId="8223"/>
    <cellStyle name="_pgvcl-costal_pgvcl_JND - 5_TECH-2 SOFT COPY 5 6" xfId="8224"/>
    <cellStyle name="_pgvcl-costal_PGVCL-_JND - 5_TECH-2 SOFT COPY 5 6" xfId="8225"/>
    <cellStyle name="_pgvcl-costal_pgvcl_JND - 5_TECH-2 SOFT COPY 5 7" xfId="8226"/>
    <cellStyle name="_pgvcl-costal_PGVCL-_JND - 5_TECH-2 SOFT COPY 5 7" xfId="8227"/>
    <cellStyle name="_pgvcl-costal_pgvcl_JND - 5_TECH-2 SOFT COPY 5 8" xfId="8228"/>
    <cellStyle name="_pgvcl-costal_PGVCL-_JND - 5_TECH-2 SOFT COPY 5 8" xfId="8229"/>
    <cellStyle name="_pgvcl-costal_pgvcl_JND - 5_TECH-2 SOFT COPY 5 9" xfId="8230"/>
    <cellStyle name="_pgvcl-costal_PGVCL-_JND - 5_TECH-2 SOFT COPY 5 9" xfId="8231"/>
    <cellStyle name="_pgvcl-costal_pgvcl_JND - 5_TECH-2 SOFT COPY 6" xfId="8232"/>
    <cellStyle name="_pgvcl-costal_PGVCL-_JND - 5_TECH-2 SOFT COPY 6" xfId="8233"/>
    <cellStyle name="_pgvcl-costal_pgvcl_JND - 5_TECH-2 SOFT COPY 6 10" xfId="8234"/>
    <cellStyle name="_pgvcl-costal_PGVCL-_JND - 5_TECH-2 SOFT COPY 6 10" xfId="8235"/>
    <cellStyle name="_pgvcl-costal_pgvcl_JND - 5_TECH-2 SOFT COPY 6 2" xfId="8236"/>
    <cellStyle name="_pgvcl-costal_PGVCL-_JND - 5_TECH-2 SOFT COPY 6 2" xfId="8237"/>
    <cellStyle name="_pgvcl-costal_pgvcl_JND - 5_TECH-2 SOFT COPY 6 3" xfId="8238"/>
    <cellStyle name="_pgvcl-costal_PGVCL-_JND - 5_TECH-2 SOFT COPY 6 3" xfId="8239"/>
    <cellStyle name="_pgvcl-costal_pgvcl_JND - 5_TECH-2 SOFT COPY 6 4" xfId="8240"/>
    <cellStyle name="_pgvcl-costal_PGVCL-_JND - 5_TECH-2 SOFT COPY 6 4" xfId="8241"/>
    <cellStyle name="_pgvcl-costal_pgvcl_JND - 5_TECH-2 SOFT COPY 6 5" xfId="8242"/>
    <cellStyle name="_pgvcl-costal_PGVCL-_JND - 5_TECH-2 SOFT COPY 6 5" xfId="8243"/>
    <cellStyle name="_pgvcl-costal_pgvcl_JND - 5_TECH-2 SOFT COPY 6 6" xfId="8244"/>
    <cellStyle name="_pgvcl-costal_PGVCL-_JND - 5_TECH-2 SOFT COPY 6 6" xfId="8245"/>
    <cellStyle name="_pgvcl-costal_pgvcl_JND - 5_TECH-2 SOFT COPY 6 7" xfId="8246"/>
    <cellStyle name="_pgvcl-costal_PGVCL-_JND - 5_TECH-2 SOFT COPY 6 7" xfId="8247"/>
    <cellStyle name="_pgvcl-costal_pgvcl_JND - 5_TECH-2 SOFT COPY 6 8" xfId="8248"/>
    <cellStyle name="_pgvcl-costal_PGVCL-_JND - 5_TECH-2 SOFT COPY 6 8" xfId="8249"/>
    <cellStyle name="_pgvcl-costal_pgvcl_JND - 5_TECH-2 SOFT COPY 6 9" xfId="8250"/>
    <cellStyle name="_pgvcl-costal_PGVCL-_JND - 5_TECH-2 SOFT COPY 6 9" xfId="8251"/>
    <cellStyle name="_pgvcl-costal_pgvcl_JND - 5_TECH-2 SOFT COPY 7" xfId="8252"/>
    <cellStyle name="_pgvcl-costal_PGVCL-_JND - 5_TECH-2 SOFT COPY 7" xfId="8253"/>
    <cellStyle name="_pgvcl-costal_pgvcl_JND - 5_TECH-2 SOFT COPY 7 10" xfId="8254"/>
    <cellStyle name="_pgvcl-costal_PGVCL-_JND - 5_TECH-2 SOFT COPY 7 10" xfId="8255"/>
    <cellStyle name="_pgvcl-costal_pgvcl_JND - 5_TECH-2 SOFT COPY 7 2" xfId="8256"/>
    <cellStyle name="_pgvcl-costal_PGVCL-_JND - 5_TECH-2 SOFT COPY 7 2" xfId="8257"/>
    <cellStyle name="_pgvcl-costal_pgvcl_JND - 5_TECH-2 SOFT COPY 7 3" xfId="8258"/>
    <cellStyle name="_pgvcl-costal_PGVCL-_JND - 5_TECH-2 SOFT COPY 7 3" xfId="8259"/>
    <cellStyle name="_pgvcl-costal_pgvcl_JND - 5_TECH-2 SOFT COPY 7 4" xfId="8260"/>
    <cellStyle name="_pgvcl-costal_PGVCL-_JND - 5_TECH-2 SOFT COPY 7 4" xfId="8261"/>
    <cellStyle name="_pgvcl-costal_pgvcl_JND - 5_TECH-2 SOFT COPY 7 5" xfId="8262"/>
    <cellStyle name="_pgvcl-costal_PGVCL-_JND - 5_TECH-2 SOFT COPY 7 5" xfId="8263"/>
    <cellStyle name="_pgvcl-costal_pgvcl_JND - 5_TECH-2 SOFT COPY 7 6" xfId="8264"/>
    <cellStyle name="_pgvcl-costal_PGVCL-_JND - 5_TECH-2 SOFT COPY 7 6" xfId="8265"/>
    <cellStyle name="_pgvcl-costal_pgvcl_JND - 5_TECH-2 SOFT COPY 7 7" xfId="8266"/>
    <cellStyle name="_pgvcl-costal_PGVCL-_JND - 5_TECH-2 SOFT COPY 7 7" xfId="8267"/>
    <cellStyle name="_pgvcl-costal_pgvcl_JND - 5_TECH-2 SOFT COPY 7 8" xfId="8268"/>
    <cellStyle name="_pgvcl-costal_PGVCL-_JND - 5_TECH-2 SOFT COPY 7 8" xfId="8269"/>
    <cellStyle name="_pgvcl-costal_pgvcl_JND - 5_TECH-2 SOFT COPY 7 9" xfId="8270"/>
    <cellStyle name="_pgvcl-costal_PGVCL-_JND - 5_TECH-2 SOFT COPY 7 9" xfId="8271"/>
    <cellStyle name="_pgvcl-costal_pgvcl_JND - 5_TECH-2 SOFT COPY 8" xfId="8272"/>
    <cellStyle name="_pgvcl-costal_PGVCL-_JND - 5_TECH-2 SOFT COPY 8" xfId="8273"/>
    <cellStyle name="_pgvcl-costal_pgvcl_JND - 5_TRANSFORMER DETAIL." xfId="8274"/>
    <cellStyle name="_pgvcl-costal_PGVCL-_JND - 5_TRANSFORMER DETAIL." xfId="8275"/>
    <cellStyle name="_pgvcl-costal_pgvcl_JND - 5_TRANSFORMER DETAIL. 2" xfId="8276"/>
    <cellStyle name="_pgvcl-costal_PGVCL-_JND - 5_TRANSFORMER DETAIL. 2" xfId="8277"/>
    <cellStyle name="_pgvcl-costal_pgvcl_JND - 5_TRANSFORMER DETAIL. 2 10" xfId="8278"/>
    <cellStyle name="_pgvcl-costal_PGVCL-_JND - 5_TRANSFORMER DETAIL. 2 10" xfId="8279"/>
    <cellStyle name="_pgvcl-costal_pgvcl_JND - 5_TRANSFORMER DETAIL. 2 2" xfId="8280"/>
    <cellStyle name="_pgvcl-costal_PGVCL-_JND - 5_TRANSFORMER DETAIL. 2 2" xfId="8281"/>
    <cellStyle name="_pgvcl-costal_pgvcl_JND - 5_TRANSFORMER DETAIL. 2 3" xfId="8282"/>
    <cellStyle name="_pgvcl-costal_PGVCL-_JND - 5_TRANSFORMER DETAIL. 2 3" xfId="8283"/>
    <cellStyle name="_pgvcl-costal_pgvcl_JND - 5_TRANSFORMER DETAIL. 2 4" xfId="8284"/>
    <cellStyle name="_pgvcl-costal_PGVCL-_JND - 5_TRANSFORMER DETAIL. 2 4" xfId="8285"/>
    <cellStyle name="_pgvcl-costal_pgvcl_JND - 5_TRANSFORMER DETAIL. 2 5" xfId="8286"/>
    <cellStyle name="_pgvcl-costal_PGVCL-_JND - 5_TRANSFORMER DETAIL. 2 5" xfId="8287"/>
    <cellStyle name="_pgvcl-costal_pgvcl_JND - 5_TRANSFORMER DETAIL. 2 6" xfId="8288"/>
    <cellStyle name="_pgvcl-costal_PGVCL-_JND - 5_TRANSFORMER DETAIL. 2 6" xfId="8289"/>
    <cellStyle name="_pgvcl-costal_pgvcl_JND - 5_TRANSFORMER DETAIL. 2 7" xfId="8290"/>
    <cellStyle name="_pgvcl-costal_PGVCL-_JND - 5_TRANSFORMER DETAIL. 2 7" xfId="8291"/>
    <cellStyle name="_pgvcl-costal_pgvcl_JND - 5_TRANSFORMER DETAIL. 2 8" xfId="8292"/>
    <cellStyle name="_pgvcl-costal_PGVCL-_JND - 5_TRANSFORMER DETAIL. 2 8" xfId="8293"/>
    <cellStyle name="_pgvcl-costal_pgvcl_JND - 5_TRANSFORMER DETAIL. 2 9" xfId="8294"/>
    <cellStyle name="_pgvcl-costal_PGVCL-_JND - 5_TRANSFORMER DETAIL. 2 9" xfId="8295"/>
    <cellStyle name="_pgvcl-costal_pgvcl_JND - 5_TRANSFORMER DETAIL. 3" xfId="8296"/>
    <cellStyle name="_pgvcl-costal_PGVCL-_JND - 5_TRANSFORMER DETAIL. 3" xfId="8297"/>
    <cellStyle name="_pgvcl-costal_pgvcl_JND - 5_TRANSFORMER DETAIL. 3 10" xfId="8298"/>
    <cellStyle name="_pgvcl-costal_PGVCL-_JND - 5_TRANSFORMER DETAIL. 3 10" xfId="8299"/>
    <cellStyle name="_pgvcl-costal_pgvcl_JND - 5_TRANSFORMER DETAIL. 3 2" xfId="8300"/>
    <cellStyle name="_pgvcl-costal_PGVCL-_JND - 5_TRANSFORMER DETAIL. 3 2" xfId="8301"/>
    <cellStyle name="_pgvcl-costal_pgvcl_JND - 5_TRANSFORMER DETAIL. 3 3" xfId="8302"/>
    <cellStyle name="_pgvcl-costal_PGVCL-_JND - 5_TRANSFORMER DETAIL. 3 3" xfId="8303"/>
    <cellStyle name="_pgvcl-costal_pgvcl_JND - 5_TRANSFORMER DETAIL. 3 4" xfId="8304"/>
    <cellStyle name="_pgvcl-costal_PGVCL-_JND - 5_TRANSFORMER DETAIL. 3 4" xfId="8305"/>
    <cellStyle name="_pgvcl-costal_pgvcl_JND - 5_TRANSFORMER DETAIL. 3 5" xfId="8306"/>
    <cellStyle name="_pgvcl-costal_PGVCL-_JND - 5_TRANSFORMER DETAIL. 3 5" xfId="8307"/>
    <cellStyle name="_pgvcl-costal_pgvcl_JND - 5_TRANSFORMER DETAIL. 3 6" xfId="8308"/>
    <cellStyle name="_pgvcl-costal_PGVCL-_JND - 5_TRANSFORMER DETAIL. 3 6" xfId="8309"/>
    <cellStyle name="_pgvcl-costal_pgvcl_JND - 5_TRANSFORMER DETAIL. 3 7" xfId="8310"/>
    <cellStyle name="_pgvcl-costal_PGVCL-_JND - 5_TRANSFORMER DETAIL. 3 7" xfId="8311"/>
    <cellStyle name="_pgvcl-costal_pgvcl_JND - 5_TRANSFORMER DETAIL. 3 8" xfId="8312"/>
    <cellStyle name="_pgvcl-costal_PGVCL-_JND - 5_TRANSFORMER DETAIL. 3 8" xfId="8313"/>
    <cellStyle name="_pgvcl-costal_pgvcl_JND - 5_TRANSFORMER DETAIL. 3 9" xfId="8314"/>
    <cellStyle name="_pgvcl-costal_PGVCL-_JND - 5_TRANSFORMER DETAIL. 3 9" xfId="8315"/>
    <cellStyle name="_pgvcl-costal_pgvcl_JND - 5_TRANSFORMER DETAIL. 4" xfId="8316"/>
    <cellStyle name="_pgvcl-costal_PGVCL-_JND - 5_TRANSFORMER DETAIL. 4" xfId="8317"/>
    <cellStyle name="_pgvcl-costal_pgvcl_JND - 5_TRANSFORMER DETAIL. 4 10" xfId="8318"/>
    <cellStyle name="_pgvcl-costal_PGVCL-_JND - 5_TRANSFORMER DETAIL. 4 10" xfId="8319"/>
    <cellStyle name="_pgvcl-costal_pgvcl_JND - 5_TRANSFORMER DETAIL. 4 2" xfId="8320"/>
    <cellStyle name="_pgvcl-costal_PGVCL-_JND - 5_TRANSFORMER DETAIL. 4 2" xfId="8321"/>
    <cellStyle name="_pgvcl-costal_pgvcl_JND - 5_TRANSFORMER DETAIL. 4 3" xfId="8322"/>
    <cellStyle name="_pgvcl-costal_PGVCL-_JND - 5_TRANSFORMER DETAIL. 4 3" xfId="8323"/>
    <cellStyle name="_pgvcl-costal_pgvcl_JND - 5_TRANSFORMER DETAIL. 4 4" xfId="8324"/>
    <cellStyle name="_pgvcl-costal_PGVCL-_JND - 5_TRANSFORMER DETAIL. 4 4" xfId="8325"/>
    <cellStyle name="_pgvcl-costal_pgvcl_JND - 5_TRANSFORMER DETAIL. 4 5" xfId="8326"/>
    <cellStyle name="_pgvcl-costal_PGVCL-_JND - 5_TRANSFORMER DETAIL. 4 5" xfId="8327"/>
    <cellStyle name="_pgvcl-costal_pgvcl_JND - 5_TRANSFORMER DETAIL. 4 6" xfId="8328"/>
    <cellStyle name="_pgvcl-costal_PGVCL-_JND - 5_TRANSFORMER DETAIL. 4 6" xfId="8329"/>
    <cellStyle name="_pgvcl-costal_pgvcl_JND - 5_TRANSFORMER DETAIL. 4 7" xfId="8330"/>
    <cellStyle name="_pgvcl-costal_PGVCL-_JND - 5_TRANSFORMER DETAIL. 4 7" xfId="8331"/>
    <cellStyle name="_pgvcl-costal_pgvcl_JND - 5_TRANSFORMER DETAIL. 4 8" xfId="8332"/>
    <cellStyle name="_pgvcl-costal_PGVCL-_JND - 5_TRANSFORMER DETAIL. 4 8" xfId="8333"/>
    <cellStyle name="_pgvcl-costal_pgvcl_JND - 5_TRANSFORMER DETAIL. 4 9" xfId="8334"/>
    <cellStyle name="_pgvcl-costal_PGVCL-_JND - 5_TRANSFORMER DETAIL. 4 9" xfId="8335"/>
    <cellStyle name="_pgvcl-costal_pgvcl_JND - 5_TRANSFORMER DETAIL. 5" xfId="8336"/>
    <cellStyle name="_pgvcl-costal_PGVCL-_JND - 5_TRANSFORMER DETAIL. 5" xfId="8337"/>
    <cellStyle name="_pgvcl-costal_pgvcl_JND - 5_TRANSFORMER DETAIL. 5 10" xfId="8338"/>
    <cellStyle name="_pgvcl-costal_PGVCL-_JND - 5_TRANSFORMER DETAIL. 5 10" xfId="8339"/>
    <cellStyle name="_pgvcl-costal_pgvcl_JND - 5_TRANSFORMER DETAIL. 5 2" xfId="8340"/>
    <cellStyle name="_pgvcl-costal_PGVCL-_JND - 5_TRANSFORMER DETAIL. 5 2" xfId="8341"/>
    <cellStyle name="_pgvcl-costal_pgvcl_JND - 5_TRANSFORMER DETAIL. 5 3" xfId="8342"/>
    <cellStyle name="_pgvcl-costal_PGVCL-_JND - 5_TRANSFORMER DETAIL. 5 3" xfId="8343"/>
    <cellStyle name="_pgvcl-costal_pgvcl_JND - 5_TRANSFORMER DETAIL. 5 4" xfId="8344"/>
    <cellStyle name="_pgvcl-costal_PGVCL-_JND - 5_TRANSFORMER DETAIL. 5 4" xfId="8345"/>
    <cellStyle name="_pgvcl-costal_pgvcl_JND - 5_TRANSFORMER DETAIL. 5 5" xfId="8346"/>
    <cellStyle name="_pgvcl-costal_PGVCL-_JND - 5_TRANSFORMER DETAIL. 5 5" xfId="8347"/>
    <cellStyle name="_pgvcl-costal_pgvcl_JND - 5_TRANSFORMER DETAIL. 5 6" xfId="8348"/>
    <cellStyle name="_pgvcl-costal_PGVCL-_JND - 5_TRANSFORMER DETAIL. 5 6" xfId="8349"/>
    <cellStyle name="_pgvcl-costal_pgvcl_JND - 5_TRANSFORMER DETAIL. 5 7" xfId="8350"/>
    <cellStyle name="_pgvcl-costal_PGVCL-_JND - 5_TRANSFORMER DETAIL. 5 7" xfId="8351"/>
    <cellStyle name="_pgvcl-costal_pgvcl_JND - 5_TRANSFORMER DETAIL. 5 8" xfId="8352"/>
    <cellStyle name="_pgvcl-costal_PGVCL-_JND - 5_TRANSFORMER DETAIL. 5 8" xfId="8353"/>
    <cellStyle name="_pgvcl-costal_pgvcl_JND - 5_TRANSFORMER DETAIL. 5 9" xfId="8354"/>
    <cellStyle name="_pgvcl-costal_PGVCL-_JND - 5_TRANSFORMER DETAIL. 5 9" xfId="8355"/>
    <cellStyle name="_pgvcl-costal_pgvcl_JND - 5_TRANSFORMER DETAIL. 6" xfId="8356"/>
    <cellStyle name="_pgvcl-costal_PGVCL-_JND - 5_TRANSFORMER DETAIL. 6" xfId="8357"/>
    <cellStyle name="_pgvcl-costal_pgvcl_JND - 5_TRANSFORMER DETAIL. 6 10" xfId="8358"/>
    <cellStyle name="_pgvcl-costal_PGVCL-_JND - 5_TRANSFORMER DETAIL. 6 10" xfId="8359"/>
    <cellStyle name="_pgvcl-costal_pgvcl_JND - 5_TRANSFORMER DETAIL. 6 2" xfId="8360"/>
    <cellStyle name="_pgvcl-costal_PGVCL-_JND - 5_TRANSFORMER DETAIL. 6 2" xfId="8361"/>
    <cellStyle name="_pgvcl-costal_pgvcl_JND - 5_TRANSFORMER DETAIL. 6 3" xfId="8362"/>
    <cellStyle name="_pgvcl-costal_PGVCL-_JND - 5_TRANSFORMER DETAIL. 6 3" xfId="8363"/>
    <cellStyle name="_pgvcl-costal_pgvcl_JND - 5_TRANSFORMER DETAIL. 6 4" xfId="8364"/>
    <cellStyle name="_pgvcl-costal_PGVCL-_JND - 5_TRANSFORMER DETAIL. 6 4" xfId="8365"/>
    <cellStyle name="_pgvcl-costal_pgvcl_JND - 5_TRANSFORMER DETAIL. 6 5" xfId="8366"/>
    <cellStyle name="_pgvcl-costal_PGVCL-_JND - 5_TRANSFORMER DETAIL. 6 5" xfId="8367"/>
    <cellStyle name="_pgvcl-costal_pgvcl_JND - 5_TRANSFORMER DETAIL. 6 6" xfId="8368"/>
    <cellStyle name="_pgvcl-costal_PGVCL-_JND - 5_TRANSFORMER DETAIL. 6 6" xfId="8369"/>
    <cellStyle name="_pgvcl-costal_pgvcl_JND - 5_TRANSFORMER DETAIL. 6 7" xfId="8370"/>
    <cellStyle name="_pgvcl-costal_PGVCL-_JND - 5_TRANSFORMER DETAIL. 6 7" xfId="8371"/>
    <cellStyle name="_pgvcl-costal_pgvcl_JND - 5_TRANSFORMER DETAIL. 6 8" xfId="8372"/>
    <cellStyle name="_pgvcl-costal_PGVCL-_JND - 5_TRANSFORMER DETAIL. 6 8" xfId="8373"/>
    <cellStyle name="_pgvcl-costal_pgvcl_JND - 5_TRANSFORMER DETAIL. 6 9" xfId="8374"/>
    <cellStyle name="_pgvcl-costal_PGVCL-_JND - 5_TRANSFORMER DETAIL. 6 9" xfId="8375"/>
    <cellStyle name="_pgvcl-costal_pgvcl_JND - 5_TRANSFORMER DETAIL. 7" xfId="8376"/>
    <cellStyle name="_pgvcl-costal_PGVCL-_JND - 5_TRANSFORMER DETAIL. 7" xfId="8377"/>
    <cellStyle name="_pgvcl-costal_pgvcl_JND - 5_TRANSFORMER DETAIL. 7 10" xfId="8378"/>
    <cellStyle name="_pgvcl-costal_PGVCL-_JND - 5_TRANSFORMER DETAIL. 7 10" xfId="8379"/>
    <cellStyle name="_pgvcl-costal_pgvcl_JND - 5_TRANSFORMER DETAIL. 7 2" xfId="8380"/>
    <cellStyle name="_pgvcl-costal_PGVCL-_JND - 5_TRANSFORMER DETAIL. 7 2" xfId="8381"/>
    <cellStyle name="_pgvcl-costal_pgvcl_JND - 5_TRANSFORMER DETAIL. 7 3" xfId="8382"/>
    <cellStyle name="_pgvcl-costal_PGVCL-_JND - 5_TRANSFORMER DETAIL. 7 3" xfId="8383"/>
    <cellStyle name="_pgvcl-costal_pgvcl_JND - 5_TRANSFORMER DETAIL. 7 4" xfId="8384"/>
    <cellStyle name="_pgvcl-costal_PGVCL-_JND - 5_TRANSFORMER DETAIL. 7 4" xfId="8385"/>
    <cellStyle name="_pgvcl-costal_pgvcl_JND - 5_TRANSFORMER DETAIL. 7 5" xfId="8386"/>
    <cellStyle name="_pgvcl-costal_PGVCL-_JND - 5_TRANSFORMER DETAIL. 7 5" xfId="8387"/>
    <cellStyle name="_pgvcl-costal_pgvcl_JND - 5_TRANSFORMER DETAIL. 7 6" xfId="8388"/>
    <cellStyle name="_pgvcl-costal_PGVCL-_JND - 5_TRANSFORMER DETAIL. 7 6" xfId="8389"/>
    <cellStyle name="_pgvcl-costal_pgvcl_JND - 5_TRANSFORMER DETAIL. 7 7" xfId="8390"/>
    <cellStyle name="_pgvcl-costal_PGVCL-_JND - 5_TRANSFORMER DETAIL. 7 7" xfId="8391"/>
    <cellStyle name="_pgvcl-costal_pgvcl_JND - 5_TRANSFORMER DETAIL. 7 8" xfId="8392"/>
    <cellStyle name="_pgvcl-costal_PGVCL-_JND - 5_TRANSFORMER DETAIL. 7 8" xfId="8393"/>
    <cellStyle name="_pgvcl-costal_pgvcl_JND - 5_TRANSFORMER DETAIL. 7 9" xfId="8394"/>
    <cellStyle name="_pgvcl-costal_PGVCL-_JND - 5_TRANSFORMER DETAIL. 7 9" xfId="8395"/>
    <cellStyle name="_pgvcl-costal_pgvcl_JND - 5_TRANSFORMER DETAIL. 8" xfId="8396"/>
    <cellStyle name="_pgvcl-costal_PGVCL-_JND - 5_TRANSFORMER DETAIL. 8" xfId="8397"/>
    <cellStyle name="_pgvcl-costal_pgvcl_JND - 5_Urban Weekly 8 MAY 09" xfId="8398"/>
    <cellStyle name="_pgvcl-costal_PGVCL-_JND - 5_Urban Weekly 8 MAY 09" xfId="8399"/>
    <cellStyle name="_pgvcl-costal_pgvcl_JND - 5_Urban Weekly 8 MAY 09 2" xfId="8400"/>
    <cellStyle name="_pgvcl-costal_PGVCL-_JND - 5_Urban Weekly 8 MAY 09 2" xfId="8401"/>
    <cellStyle name="_pgvcl-costal_pgvcl_JND - 5_URBAN WEEKLY PBR CO" xfId="8402"/>
    <cellStyle name="_pgvcl-costal_PGVCL-_JND - 5_URBAN WEEKLY PBR CO" xfId="8403"/>
    <cellStyle name="_pgvcl-costal_pgvcl_JND - 5_URBAN WEEKLY PBR CO 2" xfId="8404"/>
    <cellStyle name="_pgvcl-costal_PGVCL-_JND - 5_URBAN WEEKLY PBR CO 2" xfId="8405"/>
    <cellStyle name="_pgvcl-costal_pgvcl_JND - 5_URBAN WEEKLY PBR CO 2 10" xfId="8406"/>
    <cellStyle name="_pgvcl-costal_PGVCL-_JND - 5_URBAN WEEKLY PBR CO 2 10" xfId="8407"/>
    <cellStyle name="_pgvcl-costal_pgvcl_JND - 5_URBAN WEEKLY PBR CO 2 2" xfId="8408"/>
    <cellStyle name="_pgvcl-costal_PGVCL-_JND - 5_URBAN WEEKLY PBR CO 2 2" xfId="8409"/>
    <cellStyle name="_pgvcl-costal_pgvcl_JND - 5_URBAN WEEKLY PBR CO 2 3" xfId="8410"/>
    <cellStyle name="_pgvcl-costal_PGVCL-_JND - 5_URBAN WEEKLY PBR CO 2 3" xfId="8411"/>
    <cellStyle name="_pgvcl-costal_pgvcl_JND - 5_URBAN WEEKLY PBR CO 2 4" xfId="8412"/>
    <cellStyle name="_pgvcl-costal_PGVCL-_JND - 5_URBAN WEEKLY PBR CO 2 4" xfId="8413"/>
    <cellStyle name="_pgvcl-costal_pgvcl_JND - 5_URBAN WEEKLY PBR CO 2 5" xfId="8414"/>
    <cellStyle name="_pgvcl-costal_PGVCL-_JND - 5_URBAN WEEKLY PBR CO 2 5" xfId="8415"/>
    <cellStyle name="_pgvcl-costal_pgvcl_JND - 5_URBAN WEEKLY PBR CO 2 6" xfId="8416"/>
    <cellStyle name="_pgvcl-costal_PGVCL-_JND - 5_URBAN WEEKLY PBR CO 2 6" xfId="8417"/>
    <cellStyle name="_pgvcl-costal_pgvcl_JND - 5_URBAN WEEKLY PBR CO 2 7" xfId="8418"/>
    <cellStyle name="_pgvcl-costal_PGVCL-_JND - 5_URBAN WEEKLY PBR CO 2 7" xfId="8419"/>
    <cellStyle name="_pgvcl-costal_pgvcl_JND - 5_URBAN WEEKLY PBR CO 2 8" xfId="8420"/>
    <cellStyle name="_pgvcl-costal_PGVCL-_JND - 5_URBAN WEEKLY PBR CO 2 8" xfId="8421"/>
    <cellStyle name="_pgvcl-costal_pgvcl_JND - 5_URBAN WEEKLY PBR CO 2 9" xfId="8422"/>
    <cellStyle name="_pgvcl-costal_PGVCL-_JND - 5_URBAN WEEKLY PBR CO 2 9" xfId="8423"/>
    <cellStyle name="_pgvcl-costal_pgvcl_JND - 5_URBAN WEEKLY PBR CO 3" xfId="8424"/>
    <cellStyle name="_pgvcl-costal_PGVCL-_JND - 5_URBAN WEEKLY PBR CO 3" xfId="8425"/>
    <cellStyle name="_pgvcl-costal_pgvcl_JND - 5_URBAN WEEKLY PBR CO 3 10" xfId="8426"/>
    <cellStyle name="_pgvcl-costal_PGVCL-_JND - 5_URBAN WEEKLY PBR CO 3 10" xfId="8427"/>
    <cellStyle name="_pgvcl-costal_pgvcl_JND - 5_URBAN WEEKLY PBR CO 3 2" xfId="8428"/>
    <cellStyle name="_pgvcl-costal_PGVCL-_JND - 5_URBAN WEEKLY PBR CO 3 2" xfId="8429"/>
    <cellStyle name="_pgvcl-costal_pgvcl_JND - 5_URBAN WEEKLY PBR CO 3 3" xfId="8430"/>
    <cellStyle name="_pgvcl-costal_PGVCL-_JND - 5_URBAN WEEKLY PBR CO 3 3" xfId="8431"/>
    <cellStyle name="_pgvcl-costal_pgvcl_JND - 5_URBAN WEEKLY PBR CO 3 4" xfId="8432"/>
    <cellStyle name="_pgvcl-costal_PGVCL-_JND - 5_URBAN WEEKLY PBR CO 3 4" xfId="8433"/>
    <cellStyle name="_pgvcl-costal_pgvcl_JND - 5_URBAN WEEKLY PBR CO 3 5" xfId="8434"/>
    <cellStyle name="_pgvcl-costal_PGVCL-_JND - 5_URBAN WEEKLY PBR CO 3 5" xfId="8435"/>
    <cellStyle name="_pgvcl-costal_pgvcl_JND - 5_URBAN WEEKLY PBR CO 3 6" xfId="8436"/>
    <cellStyle name="_pgvcl-costal_PGVCL-_JND - 5_URBAN WEEKLY PBR CO 3 6" xfId="8437"/>
    <cellStyle name="_pgvcl-costal_pgvcl_JND - 5_URBAN WEEKLY PBR CO 3 7" xfId="8438"/>
    <cellStyle name="_pgvcl-costal_PGVCL-_JND - 5_URBAN WEEKLY PBR CO 3 7" xfId="8439"/>
    <cellStyle name="_pgvcl-costal_pgvcl_JND - 5_URBAN WEEKLY PBR CO 3 8" xfId="8440"/>
    <cellStyle name="_pgvcl-costal_PGVCL-_JND - 5_URBAN WEEKLY PBR CO 3 8" xfId="8441"/>
    <cellStyle name="_pgvcl-costal_pgvcl_JND - 5_URBAN WEEKLY PBR CO 3 9" xfId="8442"/>
    <cellStyle name="_pgvcl-costal_PGVCL-_JND - 5_URBAN WEEKLY PBR CO 3 9" xfId="8443"/>
    <cellStyle name="_pgvcl-costal_pgvcl_JND - 5_URBAN WEEKLY PBR CO 4" xfId="8444"/>
    <cellStyle name="_pgvcl-costal_PGVCL-_JND - 5_URBAN WEEKLY PBR CO 4" xfId="8445"/>
    <cellStyle name="_pgvcl-costal_pgvcl_JND - 5_URBAN WEEKLY PBR CO 4 10" xfId="8446"/>
    <cellStyle name="_pgvcl-costal_PGVCL-_JND - 5_URBAN WEEKLY PBR CO 4 10" xfId="8447"/>
    <cellStyle name="_pgvcl-costal_pgvcl_JND - 5_URBAN WEEKLY PBR CO 4 2" xfId="8448"/>
    <cellStyle name="_pgvcl-costal_PGVCL-_JND - 5_URBAN WEEKLY PBR CO 4 2" xfId="8449"/>
    <cellStyle name="_pgvcl-costal_pgvcl_JND - 5_URBAN WEEKLY PBR CO 4 3" xfId="8450"/>
    <cellStyle name="_pgvcl-costal_PGVCL-_JND - 5_URBAN WEEKLY PBR CO 4 3" xfId="8451"/>
    <cellStyle name="_pgvcl-costal_pgvcl_JND - 5_URBAN WEEKLY PBR CO 4 4" xfId="8452"/>
    <cellStyle name="_pgvcl-costal_PGVCL-_JND - 5_URBAN WEEKLY PBR CO 4 4" xfId="8453"/>
    <cellStyle name="_pgvcl-costal_pgvcl_JND - 5_URBAN WEEKLY PBR CO 4 5" xfId="8454"/>
    <cellStyle name="_pgvcl-costal_PGVCL-_JND - 5_URBAN WEEKLY PBR CO 4 5" xfId="8455"/>
    <cellStyle name="_pgvcl-costal_pgvcl_JND - 5_URBAN WEEKLY PBR CO 4 6" xfId="8456"/>
    <cellStyle name="_pgvcl-costal_PGVCL-_JND - 5_URBAN WEEKLY PBR CO 4 6" xfId="8457"/>
    <cellStyle name="_pgvcl-costal_pgvcl_JND - 5_URBAN WEEKLY PBR CO 4 7" xfId="8458"/>
    <cellStyle name="_pgvcl-costal_PGVCL-_JND - 5_URBAN WEEKLY PBR CO 4 7" xfId="8459"/>
    <cellStyle name="_pgvcl-costal_pgvcl_JND - 5_URBAN WEEKLY PBR CO 4 8" xfId="8460"/>
    <cellStyle name="_pgvcl-costal_PGVCL-_JND - 5_URBAN WEEKLY PBR CO 4 8" xfId="8461"/>
    <cellStyle name="_pgvcl-costal_pgvcl_JND - 5_URBAN WEEKLY PBR CO 4 9" xfId="8462"/>
    <cellStyle name="_pgvcl-costal_PGVCL-_JND - 5_URBAN WEEKLY PBR CO 4 9" xfId="8463"/>
    <cellStyle name="_pgvcl-costal_pgvcl_JND - 5_URBAN WEEKLY PBR CO 5" xfId="8464"/>
    <cellStyle name="_pgvcl-costal_PGVCL-_JND - 5_URBAN WEEKLY PBR CO 5" xfId="8465"/>
    <cellStyle name="_pgvcl-costal_pgvcl_JND - 5_URBAN WEEKLY PBR CO 5 10" xfId="8466"/>
    <cellStyle name="_pgvcl-costal_PGVCL-_JND - 5_URBAN WEEKLY PBR CO 5 10" xfId="8467"/>
    <cellStyle name="_pgvcl-costal_pgvcl_JND - 5_URBAN WEEKLY PBR CO 5 2" xfId="8468"/>
    <cellStyle name="_pgvcl-costal_PGVCL-_JND - 5_URBAN WEEKLY PBR CO 5 2" xfId="8469"/>
    <cellStyle name="_pgvcl-costal_pgvcl_JND - 5_URBAN WEEKLY PBR CO 5 3" xfId="8470"/>
    <cellStyle name="_pgvcl-costal_PGVCL-_JND - 5_URBAN WEEKLY PBR CO 5 3" xfId="8471"/>
    <cellStyle name="_pgvcl-costal_pgvcl_JND - 5_URBAN WEEKLY PBR CO 5 4" xfId="8472"/>
    <cellStyle name="_pgvcl-costal_PGVCL-_JND - 5_URBAN WEEKLY PBR CO 5 4" xfId="8473"/>
    <cellStyle name="_pgvcl-costal_pgvcl_JND - 5_URBAN WEEKLY PBR CO 5 5" xfId="8474"/>
    <cellStyle name="_pgvcl-costal_PGVCL-_JND - 5_URBAN WEEKLY PBR CO 5 5" xfId="8475"/>
    <cellStyle name="_pgvcl-costal_pgvcl_JND - 5_URBAN WEEKLY PBR CO 5 6" xfId="8476"/>
    <cellStyle name="_pgvcl-costal_PGVCL-_JND - 5_URBAN WEEKLY PBR CO 5 6" xfId="8477"/>
    <cellStyle name="_pgvcl-costal_pgvcl_JND - 5_URBAN WEEKLY PBR CO 5 7" xfId="8478"/>
    <cellStyle name="_pgvcl-costal_PGVCL-_JND - 5_URBAN WEEKLY PBR CO 5 7" xfId="8479"/>
    <cellStyle name="_pgvcl-costal_pgvcl_JND - 5_URBAN WEEKLY PBR CO 5 8" xfId="8480"/>
    <cellStyle name="_pgvcl-costal_PGVCL-_JND - 5_URBAN WEEKLY PBR CO 5 8" xfId="8481"/>
    <cellStyle name="_pgvcl-costal_pgvcl_JND - 5_URBAN WEEKLY PBR CO 5 9" xfId="8482"/>
    <cellStyle name="_pgvcl-costal_PGVCL-_JND - 5_URBAN WEEKLY PBR CO 5 9" xfId="8483"/>
    <cellStyle name="_pgvcl-costal_pgvcl_JND - 5_URBAN WEEKLY PBR CO 6" xfId="8484"/>
    <cellStyle name="_pgvcl-costal_PGVCL-_JND - 5_URBAN WEEKLY PBR CO 6" xfId="8485"/>
    <cellStyle name="_pgvcl-costal_pgvcl_JND - 5_URBAN WEEKLY PBR CO 6 10" xfId="8486"/>
    <cellStyle name="_pgvcl-costal_PGVCL-_JND - 5_URBAN WEEKLY PBR CO 6 10" xfId="8487"/>
    <cellStyle name="_pgvcl-costal_pgvcl_JND - 5_URBAN WEEKLY PBR CO 6 2" xfId="8488"/>
    <cellStyle name="_pgvcl-costal_PGVCL-_JND - 5_URBAN WEEKLY PBR CO 6 2" xfId="8489"/>
    <cellStyle name="_pgvcl-costal_pgvcl_JND - 5_URBAN WEEKLY PBR CO 6 3" xfId="8490"/>
    <cellStyle name="_pgvcl-costal_PGVCL-_JND - 5_URBAN WEEKLY PBR CO 6 3" xfId="8491"/>
    <cellStyle name="_pgvcl-costal_pgvcl_JND - 5_URBAN WEEKLY PBR CO 6 4" xfId="8492"/>
    <cellStyle name="_pgvcl-costal_PGVCL-_JND - 5_URBAN WEEKLY PBR CO 6 4" xfId="8493"/>
    <cellStyle name="_pgvcl-costal_pgvcl_JND - 5_URBAN WEEKLY PBR CO 6 5" xfId="8494"/>
    <cellStyle name="_pgvcl-costal_PGVCL-_JND - 5_URBAN WEEKLY PBR CO 6 5" xfId="8495"/>
    <cellStyle name="_pgvcl-costal_pgvcl_JND - 5_URBAN WEEKLY PBR CO 6 6" xfId="8496"/>
    <cellStyle name="_pgvcl-costal_PGVCL-_JND - 5_URBAN WEEKLY PBR CO 6 6" xfId="8497"/>
    <cellStyle name="_pgvcl-costal_pgvcl_JND - 5_URBAN WEEKLY PBR CO 6 7" xfId="8498"/>
    <cellStyle name="_pgvcl-costal_PGVCL-_JND - 5_URBAN WEEKLY PBR CO 6 7" xfId="8499"/>
    <cellStyle name="_pgvcl-costal_pgvcl_JND - 5_URBAN WEEKLY PBR CO 6 8" xfId="8500"/>
    <cellStyle name="_pgvcl-costal_PGVCL-_JND - 5_URBAN WEEKLY PBR CO 6 8" xfId="8501"/>
    <cellStyle name="_pgvcl-costal_pgvcl_JND - 5_URBAN WEEKLY PBR CO 6 9" xfId="8502"/>
    <cellStyle name="_pgvcl-costal_PGVCL-_JND - 5_URBAN WEEKLY PBR CO 6 9" xfId="8503"/>
    <cellStyle name="_pgvcl-costal_pgvcl_JND - 5_URBAN WEEKLY PBR CO 7" xfId="8504"/>
    <cellStyle name="_pgvcl-costal_PGVCL-_JND - 5_URBAN WEEKLY PBR CO 7" xfId="8505"/>
    <cellStyle name="_pgvcl-costal_pgvcl_JND - 5_URBAN WEEKLY PBR CO 7 10" xfId="8506"/>
    <cellStyle name="_pgvcl-costal_PGVCL-_JND - 5_URBAN WEEKLY PBR CO 7 10" xfId="8507"/>
    <cellStyle name="_pgvcl-costal_pgvcl_JND - 5_URBAN WEEKLY PBR CO 7 2" xfId="8508"/>
    <cellStyle name="_pgvcl-costal_PGVCL-_JND - 5_URBAN WEEKLY PBR CO 7 2" xfId="8509"/>
    <cellStyle name="_pgvcl-costal_pgvcl_JND - 5_URBAN WEEKLY PBR CO 7 3" xfId="8510"/>
    <cellStyle name="_pgvcl-costal_PGVCL-_JND - 5_URBAN WEEKLY PBR CO 7 3" xfId="8511"/>
    <cellStyle name="_pgvcl-costal_pgvcl_JND - 5_URBAN WEEKLY PBR CO 7 4" xfId="8512"/>
    <cellStyle name="_pgvcl-costal_PGVCL-_JND - 5_URBAN WEEKLY PBR CO 7 4" xfId="8513"/>
    <cellStyle name="_pgvcl-costal_pgvcl_JND - 5_URBAN WEEKLY PBR CO 7 5" xfId="8514"/>
    <cellStyle name="_pgvcl-costal_PGVCL-_JND - 5_URBAN WEEKLY PBR CO 7 5" xfId="8515"/>
    <cellStyle name="_pgvcl-costal_pgvcl_JND - 5_URBAN WEEKLY PBR CO 7 6" xfId="8516"/>
    <cellStyle name="_pgvcl-costal_PGVCL-_JND - 5_URBAN WEEKLY PBR CO 7 6" xfId="8517"/>
    <cellStyle name="_pgvcl-costal_pgvcl_JND - 5_URBAN WEEKLY PBR CO 7 7" xfId="8518"/>
    <cellStyle name="_pgvcl-costal_PGVCL-_JND - 5_URBAN WEEKLY PBR CO 7 7" xfId="8519"/>
    <cellStyle name="_pgvcl-costal_pgvcl_JND - 5_URBAN WEEKLY PBR CO 7 8" xfId="8520"/>
    <cellStyle name="_pgvcl-costal_PGVCL-_JND - 5_URBAN WEEKLY PBR CO 7 8" xfId="8521"/>
    <cellStyle name="_pgvcl-costal_pgvcl_JND - 5_URBAN WEEKLY PBR CO 7 9" xfId="8522"/>
    <cellStyle name="_pgvcl-costal_PGVCL-_JND - 5_URBAN WEEKLY PBR CO 7 9" xfId="8523"/>
    <cellStyle name="_pgvcl-costal_pgvcl_JND - 5_URBAN WEEKLY PBR CO 8" xfId="8524"/>
    <cellStyle name="_pgvcl-costal_PGVCL-_JND - 5_URBAN WEEKLY PBR CO 8" xfId="8525"/>
    <cellStyle name="_pgvcl-costal_pgvcl_JND - 5_Weekly Urban PBR CO - 04-04-09 to 12-04-09" xfId="8526"/>
    <cellStyle name="_pgvcl-costal_PGVCL-_JND - 5_Weekly Urban PBR CO - 04-04-09 to 12-04-09" xfId="8527"/>
    <cellStyle name="_pgvcl-costal_pgvcl_JND - 5_Weekly Urban PBR CO - 04-04-09 to 12-04-09 2" xfId="8528"/>
    <cellStyle name="_pgvcl-costal_PGVCL-_JND - 5_Weekly Urban PBR CO - 04-04-09 to 12-04-09 2" xfId="8529"/>
    <cellStyle name="_pgvcl-costal_pgvcl_JND - 5_Weekly Urban PBR CO - 04-04-09 to 12-04-09 2 10" xfId="8530"/>
    <cellStyle name="_pgvcl-costal_PGVCL-_JND - 5_Weekly Urban PBR CO - 04-04-09 to 12-04-09 2 10" xfId="8531"/>
    <cellStyle name="_pgvcl-costal_pgvcl_JND - 5_Weekly Urban PBR CO - 04-04-09 to 12-04-09 2 2" xfId="8532"/>
    <cellStyle name="_pgvcl-costal_PGVCL-_JND - 5_Weekly Urban PBR CO - 04-04-09 to 12-04-09 2 2" xfId="8533"/>
    <cellStyle name="_pgvcl-costal_pgvcl_JND - 5_Weekly Urban PBR CO - 04-04-09 to 12-04-09 2 3" xfId="8534"/>
    <cellStyle name="_pgvcl-costal_PGVCL-_JND - 5_Weekly Urban PBR CO - 04-04-09 to 12-04-09 2 3" xfId="8535"/>
    <cellStyle name="_pgvcl-costal_pgvcl_JND - 5_Weekly Urban PBR CO - 04-04-09 to 12-04-09 2 4" xfId="8536"/>
    <cellStyle name="_pgvcl-costal_PGVCL-_JND - 5_Weekly Urban PBR CO - 04-04-09 to 12-04-09 2 4" xfId="8537"/>
    <cellStyle name="_pgvcl-costal_pgvcl_JND - 5_Weekly Urban PBR CO - 04-04-09 to 12-04-09 2 5" xfId="8538"/>
    <cellStyle name="_pgvcl-costal_PGVCL-_JND - 5_Weekly Urban PBR CO - 04-04-09 to 12-04-09 2 5" xfId="8539"/>
    <cellStyle name="_pgvcl-costal_pgvcl_JND - 5_Weekly Urban PBR CO - 04-04-09 to 12-04-09 2 6" xfId="8540"/>
    <cellStyle name="_pgvcl-costal_PGVCL-_JND - 5_Weekly Urban PBR CO - 04-04-09 to 12-04-09 2 6" xfId="8541"/>
    <cellStyle name="_pgvcl-costal_pgvcl_JND - 5_Weekly Urban PBR CO - 04-04-09 to 12-04-09 2 7" xfId="8542"/>
    <cellStyle name="_pgvcl-costal_PGVCL-_JND - 5_Weekly Urban PBR CO - 04-04-09 to 12-04-09 2 7" xfId="8543"/>
    <cellStyle name="_pgvcl-costal_pgvcl_JND - 5_Weekly Urban PBR CO - 04-04-09 to 12-04-09 2 8" xfId="8544"/>
    <cellStyle name="_pgvcl-costal_PGVCL-_JND - 5_Weekly Urban PBR CO - 04-04-09 to 12-04-09 2 8" xfId="8545"/>
    <cellStyle name="_pgvcl-costal_pgvcl_JND - 5_Weekly Urban PBR CO - 04-04-09 to 12-04-09 2 9" xfId="8546"/>
    <cellStyle name="_pgvcl-costal_PGVCL-_JND - 5_Weekly Urban PBR CO - 04-04-09 to 12-04-09 2 9" xfId="8547"/>
    <cellStyle name="_pgvcl-costal_pgvcl_JND - 5_Weekly Urban PBR CO - 04-04-09 to 12-04-09 3" xfId="8548"/>
    <cellStyle name="_pgvcl-costal_PGVCL-_JND - 5_Weekly Urban PBR CO - 04-04-09 to 12-04-09 3" xfId="8549"/>
    <cellStyle name="_pgvcl-costal_pgvcl_JND - 5_Weekly Urban PBR CO - 04-04-09 to 12-04-09 3 10" xfId="8550"/>
    <cellStyle name="_pgvcl-costal_PGVCL-_JND - 5_Weekly Urban PBR CO - 04-04-09 to 12-04-09 3 10" xfId="8551"/>
    <cellStyle name="_pgvcl-costal_pgvcl_JND - 5_Weekly Urban PBR CO - 04-04-09 to 12-04-09 3 2" xfId="8552"/>
    <cellStyle name="_pgvcl-costal_PGVCL-_JND - 5_Weekly Urban PBR CO - 04-04-09 to 12-04-09 3 2" xfId="8553"/>
    <cellStyle name="_pgvcl-costal_pgvcl_JND - 5_Weekly Urban PBR CO - 04-04-09 to 12-04-09 3 3" xfId="8554"/>
    <cellStyle name="_pgvcl-costal_PGVCL-_JND - 5_Weekly Urban PBR CO - 04-04-09 to 12-04-09 3 3" xfId="8555"/>
    <cellStyle name="_pgvcl-costal_pgvcl_JND - 5_Weekly Urban PBR CO - 04-04-09 to 12-04-09 3 4" xfId="8556"/>
    <cellStyle name="_pgvcl-costal_PGVCL-_JND - 5_Weekly Urban PBR CO - 04-04-09 to 12-04-09 3 4" xfId="8557"/>
    <cellStyle name="_pgvcl-costal_pgvcl_JND - 5_Weekly Urban PBR CO - 04-04-09 to 12-04-09 3 5" xfId="8558"/>
    <cellStyle name="_pgvcl-costal_PGVCL-_JND - 5_Weekly Urban PBR CO - 04-04-09 to 12-04-09 3 5" xfId="8559"/>
    <cellStyle name="_pgvcl-costal_pgvcl_JND - 5_Weekly Urban PBR CO - 04-04-09 to 12-04-09 3 6" xfId="8560"/>
    <cellStyle name="_pgvcl-costal_PGVCL-_JND - 5_Weekly Urban PBR CO - 04-04-09 to 12-04-09 3 6" xfId="8561"/>
    <cellStyle name="_pgvcl-costal_pgvcl_JND - 5_Weekly Urban PBR CO - 04-04-09 to 12-04-09 3 7" xfId="8562"/>
    <cellStyle name="_pgvcl-costal_PGVCL-_JND - 5_Weekly Urban PBR CO - 04-04-09 to 12-04-09 3 7" xfId="8563"/>
    <cellStyle name="_pgvcl-costal_pgvcl_JND - 5_Weekly Urban PBR CO - 04-04-09 to 12-04-09 3 8" xfId="8564"/>
    <cellStyle name="_pgvcl-costal_PGVCL-_JND - 5_Weekly Urban PBR CO - 04-04-09 to 12-04-09 3 8" xfId="8565"/>
    <cellStyle name="_pgvcl-costal_pgvcl_JND - 5_Weekly Urban PBR CO - 04-04-09 to 12-04-09 3 9" xfId="8566"/>
    <cellStyle name="_pgvcl-costal_PGVCL-_JND - 5_Weekly Urban PBR CO - 04-04-09 to 12-04-09 3 9" xfId="8567"/>
    <cellStyle name="_pgvcl-costal_pgvcl_JND - 5_Weekly Urban PBR CO - 04-04-09 to 12-04-09 4" xfId="8568"/>
    <cellStyle name="_pgvcl-costal_PGVCL-_JND - 5_Weekly Urban PBR CO - 04-04-09 to 12-04-09 4" xfId="8569"/>
    <cellStyle name="_pgvcl-costal_pgvcl_JND - 5_Weekly Urban PBR CO - 04-04-09 to 12-04-09 4 10" xfId="8570"/>
    <cellStyle name="_pgvcl-costal_PGVCL-_JND - 5_Weekly Urban PBR CO - 04-04-09 to 12-04-09 4 10" xfId="8571"/>
    <cellStyle name="_pgvcl-costal_pgvcl_JND - 5_Weekly Urban PBR CO - 04-04-09 to 12-04-09 4 2" xfId="8572"/>
    <cellStyle name="_pgvcl-costal_PGVCL-_JND - 5_Weekly Urban PBR CO - 04-04-09 to 12-04-09 4 2" xfId="8573"/>
    <cellStyle name="_pgvcl-costal_pgvcl_JND - 5_Weekly Urban PBR CO - 04-04-09 to 12-04-09 4 3" xfId="8574"/>
    <cellStyle name="_pgvcl-costal_PGVCL-_JND - 5_Weekly Urban PBR CO - 04-04-09 to 12-04-09 4 3" xfId="8575"/>
    <cellStyle name="_pgvcl-costal_pgvcl_JND - 5_Weekly Urban PBR CO - 04-04-09 to 12-04-09 4 4" xfId="8576"/>
    <cellStyle name="_pgvcl-costal_PGVCL-_JND - 5_Weekly Urban PBR CO - 04-04-09 to 12-04-09 4 4" xfId="8577"/>
    <cellStyle name="_pgvcl-costal_pgvcl_JND - 5_Weekly Urban PBR CO - 04-04-09 to 12-04-09 4 5" xfId="8578"/>
    <cellStyle name="_pgvcl-costal_PGVCL-_JND - 5_Weekly Urban PBR CO - 04-04-09 to 12-04-09 4 5" xfId="8579"/>
    <cellStyle name="_pgvcl-costal_pgvcl_JND - 5_Weekly Urban PBR CO - 04-04-09 to 12-04-09 4 6" xfId="8580"/>
    <cellStyle name="_pgvcl-costal_PGVCL-_JND - 5_Weekly Urban PBR CO - 04-04-09 to 12-04-09 4 6" xfId="8581"/>
    <cellStyle name="_pgvcl-costal_pgvcl_JND - 5_Weekly Urban PBR CO - 04-04-09 to 12-04-09 4 7" xfId="8582"/>
    <cellStyle name="_pgvcl-costal_PGVCL-_JND - 5_Weekly Urban PBR CO - 04-04-09 to 12-04-09 4 7" xfId="8583"/>
    <cellStyle name="_pgvcl-costal_pgvcl_JND - 5_Weekly Urban PBR CO - 04-04-09 to 12-04-09 4 8" xfId="8584"/>
    <cellStyle name="_pgvcl-costal_PGVCL-_JND - 5_Weekly Urban PBR CO - 04-04-09 to 12-04-09 4 8" xfId="8585"/>
    <cellStyle name="_pgvcl-costal_pgvcl_JND - 5_Weekly Urban PBR CO - 04-04-09 to 12-04-09 4 9" xfId="8586"/>
    <cellStyle name="_pgvcl-costal_PGVCL-_JND - 5_Weekly Urban PBR CO - 04-04-09 to 12-04-09 4 9" xfId="8587"/>
    <cellStyle name="_pgvcl-costal_pgvcl_JND - 5_Weekly Urban PBR CO - 04-04-09 to 12-04-09 5" xfId="8588"/>
    <cellStyle name="_pgvcl-costal_PGVCL-_JND - 5_Weekly Urban PBR CO - 04-04-09 to 12-04-09 5" xfId="8589"/>
    <cellStyle name="_pgvcl-costal_pgvcl_JND - 5_Weekly Urban PBR CO - 04-04-09 to 12-04-09 5 10" xfId="8590"/>
    <cellStyle name="_pgvcl-costal_PGVCL-_JND - 5_Weekly Urban PBR CO - 04-04-09 to 12-04-09 5 10" xfId="8591"/>
    <cellStyle name="_pgvcl-costal_pgvcl_JND - 5_Weekly Urban PBR CO - 04-04-09 to 12-04-09 5 2" xfId="8592"/>
    <cellStyle name="_pgvcl-costal_PGVCL-_JND - 5_Weekly Urban PBR CO - 04-04-09 to 12-04-09 5 2" xfId="8593"/>
    <cellStyle name="_pgvcl-costal_pgvcl_JND - 5_Weekly Urban PBR CO - 04-04-09 to 12-04-09 5 3" xfId="8594"/>
    <cellStyle name="_pgvcl-costal_PGVCL-_JND - 5_Weekly Urban PBR CO - 04-04-09 to 12-04-09 5 3" xfId="8595"/>
    <cellStyle name="_pgvcl-costal_pgvcl_JND - 5_Weekly Urban PBR CO - 04-04-09 to 12-04-09 5 4" xfId="8596"/>
    <cellStyle name="_pgvcl-costal_PGVCL-_JND - 5_Weekly Urban PBR CO - 04-04-09 to 12-04-09 5 4" xfId="8597"/>
    <cellStyle name="_pgvcl-costal_pgvcl_JND - 5_Weekly Urban PBR CO - 04-04-09 to 12-04-09 5 5" xfId="8598"/>
    <cellStyle name="_pgvcl-costal_PGVCL-_JND - 5_Weekly Urban PBR CO - 04-04-09 to 12-04-09 5 5" xfId="8599"/>
    <cellStyle name="_pgvcl-costal_pgvcl_JND - 5_Weekly Urban PBR CO - 04-04-09 to 12-04-09 5 6" xfId="8600"/>
    <cellStyle name="_pgvcl-costal_PGVCL-_JND - 5_Weekly Urban PBR CO - 04-04-09 to 12-04-09 5 6" xfId="8601"/>
    <cellStyle name="_pgvcl-costal_pgvcl_JND - 5_Weekly Urban PBR CO - 04-04-09 to 12-04-09 5 7" xfId="8602"/>
    <cellStyle name="_pgvcl-costal_PGVCL-_JND - 5_Weekly Urban PBR CO - 04-04-09 to 12-04-09 5 7" xfId="8603"/>
    <cellStyle name="_pgvcl-costal_pgvcl_JND - 5_Weekly Urban PBR CO - 04-04-09 to 12-04-09 5 8" xfId="8604"/>
    <cellStyle name="_pgvcl-costal_PGVCL-_JND - 5_Weekly Urban PBR CO - 04-04-09 to 12-04-09 5 8" xfId="8605"/>
    <cellStyle name="_pgvcl-costal_pgvcl_JND - 5_Weekly Urban PBR CO - 04-04-09 to 12-04-09 5 9" xfId="8606"/>
    <cellStyle name="_pgvcl-costal_PGVCL-_JND - 5_Weekly Urban PBR CO - 04-04-09 to 12-04-09 5 9" xfId="8607"/>
    <cellStyle name="_pgvcl-costal_pgvcl_JND - 5_Weekly Urban PBR CO - 04-04-09 to 12-04-09 6" xfId="8608"/>
    <cellStyle name="_pgvcl-costal_PGVCL-_JND - 5_Weekly Urban PBR CO - 04-04-09 to 12-04-09 6" xfId="8609"/>
    <cellStyle name="_pgvcl-costal_pgvcl_JND - 5_Weekly Urban PBR CO - 04-04-09 to 12-04-09 6 10" xfId="8610"/>
    <cellStyle name="_pgvcl-costal_PGVCL-_JND - 5_Weekly Urban PBR CO - 04-04-09 to 12-04-09 6 10" xfId="8611"/>
    <cellStyle name="_pgvcl-costal_pgvcl_JND - 5_Weekly Urban PBR CO - 04-04-09 to 12-04-09 6 2" xfId="8612"/>
    <cellStyle name="_pgvcl-costal_PGVCL-_JND - 5_Weekly Urban PBR CO - 04-04-09 to 12-04-09 6 2" xfId="8613"/>
    <cellStyle name="_pgvcl-costal_pgvcl_JND - 5_Weekly Urban PBR CO - 04-04-09 to 12-04-09 6 3" xfId="8614"/>
    <cellStyle name="_pgvcl-costal_PGVCL-_JND - 5_Weekly Urban PBR CO - 04-04-09 to 12-04-09 6 3" xfId="8615"/>
    <cellStyle name="_pgvcl-costal_pgvcl_JND - 5_Weekly Urban PBR CO - 04-04-09 to 12-04-09 6 4" xfId="8616"/>
    <cellStyle name="_pgvcl-costal_PGVCL-_JND - 5_Weekly Urban PBR CO - 04-04-09 to 12-04-09 6 4" xfId="8617"/>
    <cellStyle name="_pgvcl-costal_pgvcl_JND - 5_Weekly Urban PBR CO - 04-04-09 to 12-04-09 6 5" xfId="8618"/>
    <cellStyle name="_pgvcl-costal_PGVCL-_JND - 5_Weekly Urban PBR CO - 04-04-09 to 12-04-09 6 5" xfId="8619"/>
    <cellStyle name="_pgvcl-costal_pgvcl_JND - 5_Weekly Urban PBR CO - 04-04-09 to 12-04-09 6 6" xfId="8620"/>
    <cellStyle name="_pgvcl-costal_PGVCL-_JND - 5_Weekly Urban PBR CO - 04-04-09 to 12-04-09 6 6" xfId="8621"/>
    <cellStyle name="_pgvcl-costal_pgvcl_JND - 5_Weekly Urban PBR CO - 04-04-09 to 12-04-09 6 7" xfId="8622"/>
    <cellStyle name="_pgvcl-costal_PGVCL-_JND - 5_Weekly Urban PBR CO - 04-04-09 to 12-04-09 6 7" xfId="8623"/>
    <cellStyle name="_pgvcl-costal_pgvcl_JND - 5_Weekly Urban PBR CO - 04-04-09 to 12-04-09 6 8" xfId="8624"/>
    <cellStyle name="_pgvcl-costal_PGVCL-_JND - 5_Weekly Urban PBR CO - 04-04-09 to 12-04-09 6 8" xfId="8625"/>
    <cellStyle name="_pgvcl-costal_pgvcl_JND - 5_Weekly Urban PBR CO - 04-04-09 to 12-04-09 6 9" xfId="8626"/>
    <cellStyle name="_pgvcl-costal_PGVCL-_JND - 5_Weekly Urban PBR CO - 04-04-09 to 12-04-09 6 9" xfId="8627"/>
    <cellStyle name="_pgvcl-costal_pgvcl_JND - 5_Weekly Urban PBR CO - 04-04-09 to 12-04-09 7" xfId="8628"/>
    <cellStyle name="_pgvcl-costal_PGVCL-_JND - 5_Weekly Urban PBR CO - 04-04-09 to 12-04-09 7" xfId="8629"/>
    <cellStyle name="_pgvcl-costal_pgvcl_JND - 5_Weekly Urban PBR CO - 04-04-09 to 12-04-09 7 10" xfId="8630"/>
    <cellStyle name="_pgvcl-costal_PGVCL-_JND - 5_Weekly Urban PBR CO - 04-04-09 to 12-04-09 7 10" xfId="8631"/>
    <cellStyle name="_pgvcl-costal_pgvcl_JND - 5_Weekly Urban PBR CO - 04-04-09 to 12-04-09 7 2" xfId="8632"/>
    <cellStyle name="_pgvcl-costal_PGVCL-_JND - 5_Weekly Urban PBR CO - 04-04-09 to 12-04-09 7 2" xfId="8633"/>
    <cellStyle name="_pgvcl-costal_pgvcl_JND - 5_Weekly Urban PBR CO - 04-04-09 to 12-04-09 7 3" xfId="8634"/>
    <cellStyle name="_pgvcl-costal_PGVCL-_JND - 5_Weekly Urban PBR CO - 04-04-09 to 12-04-09 7 3" xfId="8635"/>
    <cellStyle name="_pgvcl-costal_pgvcl_JND - 5_Weekly Urban PBR CO - 04-04-09 to 12-04-09 7 4" xfId="8636"/>
    <cellStyle name="_pgvcl-costal_PGVCL-_JND - 5_Weekly Urban PBR CO - 04-04-09 to 12-04-09 7 4" xfId="8637"/>
    <cellStyle name="_pgvcl-costal_pgvcl_JND - 5_Weekly Urban PBR CO - 04-04-09 to 12-04-09 7 5" xfId="8638"/>
    <cellStyle name="_pgvcl-costal_PGVCL-_JND - 5_Weekly Urban PBR CO - 04-04-09 to 12-04-09 7 5" xfId="8639"/>
    <cellStyle name="_pgvcl-costal_pgvcl_JND - 5_Weekly Urban PBR CO - 04-04-09 to 12-04-09 7 6" xfId="8640"/>
    <cellStyle name="_pgvcl-costal_PGVCL-_JND - 5_Weekly Urban PBR CO - 04-04-09 to 12-04-09 7 6" xfId="8641"/>
    <cellStyle name="_pgvcl-costal_pgvcl_JND - 5_Weekly Urban PBR CO - 04-04-09 to 12-04-09 7 7" xfId="8642"/>
    <cellStyle name="_pgvcl-costal_PGVCL-_JND - 5_Weekly Urban PBR CO - 04-04-09 to 12-04-09 7 7" xfId="8643"/>
    <cellStyle name="_pgvcl-costal_pgvcl_JND - 5_Weekly Urban PBR CO - 04-04-09 to 12-04-09 7 8" xfId="8644"/>
    <cellStyle name="_pgvcl-costal_PGVCL-_JND - 5_Weekly Urban PBR CO - 04-04-09 to 12-04-09 7 8" xfId="8645"/>
    <cellStyle name="_pgvcl-costal_pgvcl_JND - 5_Weekly Urban PBR CO - 04-04-09 to 12-04-09 7 9" xfId="8646"/>
    <cellStyle name="_pgvcl-costal_PGVCL-_JND - 5_Weekly Urban PBR CO - 04-04-09 to 12-04-09 7 9" xfId="8647"/>
    <cellStyle name="_pgvcl-costal_pgvcl_JND - 5_Weekly Urban PBR CO - 04-04-09 to 12-04-09 8" xfId="8648"/>
    <cellStyle name="_pgvcl-costal_PGVCL-_JND - 5_Weekly Urban PBR CO - 04-04-09 to 12-04-09 8" xfId="8649"/>
    <cellStyle name="_pgvcl-costal_pgvcl_JND - 5_Weekly Urban PBR CO - 06-03-09 to 12-03-09" xfId="8650"/>
    <cellStyle name="_pgvcl-costal_PGVCL-_JND - 5_Weekly Urban PBR CO - 06-03-09 to 12-03-09" xfId="8651"/>
    <cellStyle name="_pgvcl-costal_pgvcl_JND - 5_Weekly Urban PBR CO - 06-03-09 to 12-03-09 2" xfId="8652"/>
    <cellStyle name="_pgvcl-costal_PGVCL-_JND - 5_Weekly Urban PBR CO - 06-03-09 to 12-03-09 2" xfId="8653"/>
    <cellStyle name="_pgvcl-costal_pgvcl_JND - 5_Weekly Urban PBR CO - 06-03-09 to 12-03-09 2 10" xfId="8654"/>
    <cellStyle name="_pgvcl-costal_PGVCL-_JND - 5_Weekly Urban PBR CO - 06-03-09 to 12-03-09 2 10" xfId="8655"/>
    <cellStyle name="_pgvcl-costal_pgvcl_JND - 5_Weekly Urban PBR CO - 06-03-09 to 12-03-09 2 2" xfId="8656"/>
    <cellStyle name="_pgvcl-costal_PGVCL-_JND - 5_Weekly Urban PBR CO - 06-03-09 to 12-03-09 2 2" xfId="8657"/>
    <cellStyle name="_pgvcl-costal_pgvcl_JND - 5_Weekly Urban PBR CO - 06-03-09 to 12-03-09 2 3" xfId="8658"/>
    <cellStyle name="_pgvcl-costal_PGVCL-_JND - 5_Weekly Urban PBR CO - 06-03-09 to 12-03-09 2 3" xfId="8659"/>
    <cellStyle name="_pgvcl-costal_pgvcl_JND - 5_Weekly Urban PBR CO - 06-03-09 to 12-03-09 2 4" xfId="8660"/>
    <cellStyle name="_pgvcl-costal_PGVCL-_JND - 5_Weekly Urban PBR CO - 06-03-09 to 12-03-09 2 4" xfId="8661"/>
    <cellStyle name="_pgvcl-costal_pgvcl_JND - 5_Weekly Urban PBR CO - 06-03-09 to 12-03-09 2 5" xfId="8662"/>
    <cellStyle name="_pgvcl-costal_PGVCL-_JND - 5_Weekly Urban PBR CO - 06-03-09 to 12-03-09 2 5" xfId="8663"/>
    <cellStyle name="_pgvcl-costal_pgvcl_JND - 5_Weekly Urban PBR CO - 06-03-09 to 12-03-09 2 6" xfId="8664"/>
    <cellStyle name="_pgvcl-costal_PGVCL-_JND - 5_Weekly Urban PBR CO - 06-03-09 to 12-03-09 2 6" xfId="8665"/>
    <cellStyle name="_pgvcl-costal_pgvcl_JND - 5_Weekly Urban PBR CO - 06-03-09 to 12-03-09 2 7" xfId="8666"/>
    <cellStyle name="_pgvcl-costal_PGVCL-_JND - 5_Weekly Urban PBR CO - 06-03-09 to 12-03-09 2 7" xfId="8667"/>
    <cellStyle name="_pgvcl-costal_pgvcl_JND - 5_Weekly Urban PBR CO - 06-03-09 to 12-03-09 2 8" xfId="8668"/>
    <cellStyle name="_pgvcl-costal_PGVCL-_JND - 5_Weekly Urban PBR CO - 06-03-09 to 12-03-09 2 8" xfId="8669"/>
    <cellStyle name="_pgvcl-costal_pgvcl_JND - 5_Weekly Urban PBR CO - 06-03-09 to 12-03-09 2 9" xfId="8670"/>
    <cellStyle name="_pgvcl-costal_PGVCL-_JND - 5_Weekly Urban PBR CO - 06-03-09 to 12-03-09 2 9" xfId="8671"/>
    <cellStyle name="_pgvcl-costal_pgvcl_JND - 5_Weekly Urban PBR CO - 06-03-09 to 12-03-09 3" xfId="8672"/>
    <cellStyle name="_pgvcl-costal_PGVCL-_JND - 5_Weekly Urban PBR CO - 06-03-09 to 12-03-09 3" xfId="8673"/>
    <cellStyle name="_pgvcl-costal_pgvcl_JND - 5_Weekly Urban PBR CO - 06-03-09 to 12-03-09 3 10" xfId="8674"/>
    <cellStyle name="_pgvcl-costal_PGVCL-_JND - 5_Weekly Urban PBR CO - 06-03-09 to 12-03-09 3 10" xfId="8675"/>
    <cellStyle name="_pgvcl-costal_pgvcl_JND - 5_Weekly Urban PBR CO - 06-03-09 to 12-03-09 3 2" xfId="8676"/>
    <cellStyle name="_pgvcl-costal_PGVCL-_JND - 5_Weekly Urban PBR CO - 06-03-09 to 12-03-09 3 2" xfId="8677"/>
    <cellStyle name="_pgvcl-costal_pgvcl_JND - 5_Weekly Urban PBR CO - 06-03-09 to 12-03-09 3 3" xfId="8678"/>
    <cellStyle name="_pgvcl-costal_PGVCL-_JND - 5_Weekly Urban PBR CO - 06-03-09 to 12-03-09 3 3" xfId="8679"/>
    <cellStyle name="_pgvcl-costal_pgvcl_JND - 5_Weekly Urban PBR CO - 06-03-09 to 12-03-09 3 4" xfId="8680"/>
    <cellStyle name="_pgvcl-costal_PGVCL-_JND - 5_Weekly Urban PBR CO - 06-03-09 to 12-03-09 3 4" xfId="8681"/>
    <cellStyle name="_pgvcl-costal_pgvcl_JND - 5_Weekly Urban PBR CO - 06-03-09 to 12-03-09 3 5" xfId="8682"/>
    <cellStyle name="_pgvcl-costal_PGVCL-_JND - 5_Weekly Urban PBR CO - 06-03-09 to 12-03-09 3 5" xfId="8683"/>
    <cellStyle name="_pgvcl-costal_pgvcl_JND - 5_Weekly Urban PBR CO - 06-03-09 to 12-03-09 3 6" xfId="8684"/>
    <cellStyle name="_pgvcl-costal_PGVCL-_JND - 5_Weekly Urban PBR CO - 06-03-09 to 12-03-09 3 6" xfId="8685"/>
    <cellStyle name="_pgvcl-costal_pgvcl_JND - 5_Weekly Urban PBR CO - 06-03-09 to 12-03-09 3 7" xfId="8686"/>
    <cellStyle name="_pgvcl-costal_PGVCL-_JND - 5_Weekly Urban PBR CO - 06-03-09 to 12-03-09 3 7" xfId="8687"/>
    <cellStyle name="_pgvcl-costal_pgvcl_JND - 5_Weekly Urban PBR CO - 06-03-09 to 12-03-09 3 8" xfId="8688"/>
    <cellStyle name="_pgvcl-costal_PGVCL-_JND - 5_Weekly Urban PBR CO - 06-03-09 to 12-03-09 3 8" xfId="8689"/>
    <cellStyle name="_pgvcl-costal_pgvcl_JND - 5_Weekly Urban PBR CO - 06-03-09 to 12-03-09 3 9" xfId="8690"/>
    <cellStyle name="_pgvcl-costal_PGVCL-_JND - 5_Weekly Urban PBR CO - 06-03-09 to 12-03-09 3 9" xfId="8691"/>
    <cellStyle name="_pgvcl-costal_pgvcl_JND - 5_Weekly Urban PBR CO - 06-03-09 to 12-03-09 4" xfId="8692"/>
    <cellStyle name="_pgvcl-costal_PGVCL-_JND - 5_Weekly Urban PBR CO - 06-03-09 to 12-03-09 4" xfId="8693"/>
    <cellStyle name="_pgvcl-costal_pgvcl_JND - 5_Weekly Urban PBR CO - 06-03-09 to 12-03-09 4 10" xfId="8694"/>
    <cellStyle name="_pgvcl-costal_PGVCL-_JND - 5_Weekly Urban PBR CO - 06-03-09 to 12-03-09 4 10" xfId="8695"/>
    <cellStyle name="_pgvcl-costal_pgvcl_JND - 5_Weekly Urban PBR CO - 06-03-09 to 12-03-09 4 2" xfId="8696"/>
    <cellStyle name="_pgvcl-costal_PGVCL-_JND - 5_Weekly Urban PBR CO - 06-03-09 to 12-03-09 4 2" xfId="8697"/>
    <cellStyle name="_pgvcl-costal_pgvcl_JND - 5_Weekly Urban PBR CO - 06-03-09 to 12-03-09 4 3" xfId="8698"/>
    <cellStyle name="_pgvcl-costal_PGVCL-_JND - 5_Weekly Urban PBR CO - 06-03-09 to 12-03-09 4 3" xfId="8699"/>
    <cellStyle name="_pgvcl-costal_pgvcl_JND - 5_Weekly Urban PBR CO - 06-03-09 to 12-03-09 4 4" xfId="8700"/>
    <cellStyle name="_pgvcl-costal_PGVCL-_JND - 5_Weekly Urban PBR CO - 06-03-09 to 12-03-09 4 4" xfId="8701"/>
    <cellStyle name="_pgvcl-costal_pgvcl_JND - 5_Weekly Urban PBR CO - 06-03-09 to 12-03-09 4 5" xfId="8702"/>
    <cellStyle name="_pgvcl-costal_PGVCL-_JND - 5_Weekly Urban PBR CO - 06-03-09 to 12-03-09 4 5" xfId="8703"/>
    <cellStyle name="_pgvcl-costal_pgvcl_JND - 5_Weekly Urban PBR CO - 06-03-09 to 12-03-09 4 6" xfId="8704"/>
    <cellStyle name="_pgvcl-costal_PGVCL-_JND - 5_Weekly Urban PBR CO - 06-03-09 to 12-03-09 4 6" xfId="8705"/>
    <cellStyle name="_pgvcl-costal_pgvcl_JND - 5_Weekly Urban PBR CO - 06-03-09 to 12-03-09 4 7" xfId="8706"/>
    <cellStyle name="_pgvcl-costal_PGVCL-_JND - 5_Weekly Urban PBR CO - 06-03-09 to 12-03-09 4 7" xfId="8707"/>
    <cellStyle name="_pgvcl-costal_pgvcl_JND - 5_Weekly Urban PBR CO - 06-03-09 to 12-03-09 4 8" xfId="8708"/>
    <cellStyle name="_pgvcl-costal_PGVCL-_JND - 5_Weekly Urban PBR CO - 06-03-09 to 12-03-09 4 8" xfId="8709"/>
    <cellStyle name="_pgvcl-costal_pgvcl_JND - 5_Weekly Urban PBR CO - 06-03-09 to 12-03-09 4 9" xfId="8710"/>
    <cellStyle name="_pgvcl-costal_PGVCL-_JND - 5_Weekly Urban PBR CO - 06-03-09 to 12-03-09 4 9" xfId="8711"/>
    <cellStyle name="_pgvcl-costal_pgvcl_JND - 5_Weekly Urban PBR CO - 06-03-09 to 12-03-09 5" xfId="8712"/>
    <cellStyle name="_pgvcl-costal_PGVCL-_JND - 5_Weekly Urban PBR CO - 06-03-09 to 12-03-09 5" xfId="8713"/>
    <cellStyle name="_pgvcl-costal_pgvcl_JND - 5_Weekly Urban PBR CO - 06-03-09 to 12-03-09 5 10" xfId="8714"/>
    <cellStyle name="_pgvcl-costal_PGVCL-_JND - 5_Weekly Urban PBR CO - 06-03-09 to 12-03-09 5 10" xfId="8715"/>
    <cellStyle name="_pgvcl-costal_pgvcl_JND - 5_Weekly Urban PBR CO - 06-03-09 to 12-03-09 5 2" xfId="8716"/>
    <cellStyle name="_pgvcl-costal_PGVCL-_JND - 5_Weekly Urban PBR CO - 06-03-09 to 12-03-09 5 2" xfId="8717"/>
    <cellStyle name="_pgvcl-costal_pgvcl_JND - 5_Weekly Urban PBR CO - 06-03-09 to 12-03-09 5 3" xfId="8718"/>
    <cellStyle name="_pgvcl-costal_PGVCL-_JND - 5_Weekly Urban PBR CO - 06-03-09 to 12-03-09 5 3" xfId="8719"/>
    <cellStyle name="_pgvcl-costal_pgvcl_JND - 5_Weekly Urban PBR CO - 06-03-09 to 12-03-09 5 4" xfId="8720"/>
    <cellStyle name="_pgvcl-costal_PGVCL-_JND - 5_Weekly Urban PBR CO - 06-03-09 to 12-03-09 5 4" xfId="8721"/>
    <cellStyle name="_pgvcl-costal_pgvcl_JND - 5_Weekly Urban PBR CO - 06-03-09 to 12-03-09 5 5" xfId="8722"/>
    <cellStyle name="_pgvcl-costal_PGVCL-_JND - 5_Weekly Urban PBR CO - 06-03-09 to 12-03-09 5 5" xfId="8723"/>
    <cellStyle name="_pgvcl-costal_pgvcl_JND - 5_Weekly Urban PBR CO - 06-03-09 to 12-03-09 5 6" xfId="8724"/>
    <cellStyle name="_pgvcl-costal_PGVCL-_JND - 5_Weekly Urban PBR CO - 06-03-09 to 12-03-09 5 6" xfId="8725"/>
    <cellStyle name="_pgvcl-costal_pgvcl_JND - 5_Weekly Urban PBR CO - 06-03-09 to 12-03-09 5 7" xfId="8726"/>
    <cellStyle name="_pgvcl-costal_PGVCL-_JND - 5_Weekly Urban PBR CO - 06-03-09 to 12-03-09 5 7" xfId="8727"/>
    <cellStyle name="_pgvcl-costal_pgvcl_JND - 5_Weekly Urban PBR CO - 06-03-09 to 12-03-09 5 8" xfId="8728"/>
    <cellStyle name="_pgvcl-costal_PGVCL-_JND - 5_Weekly Urban PBR CO - 06-03-09 to 12-03-09 5 8" xfId="8729"/>
    <cellStyle name="_pgvcl-costal_pgvcl_JND - 5_Weekly Urban PBR CO - 06-03-09 to 12-03-09 5 9" xfId="8730"/>
    <cellStyle name="_pgvcl-costal_PGVCL-_JND - 5_Weekly Urban PBR CO - 06-03-09 to 12-03-09 5 9" xfId="8731"/>
    <cellStyle name="_pgvcl-costal_pgvcl_JND - 5_Weekly Urban PBR CO - 06-03-09 to 12-03-09 6" xfId="8732"/>
    <cellStyle name="_pgvcl-costal_PGVCL-_JND - 5_Weekly Urban PBR CO - 06-03-09 to 12-03-09 6" xfId="8733"/>
    <cellStyle name="_pgvcl-costal_pgvcl_JND - 5_Weekly Urban PBR CO - 06-03-09 to 12-03-09 6 10" xfId="8734"/>
    <cellStyle name="_pgvcl-costal_PGVCL-_JND - 5_Weekly Urban PBR CO - 06-03-09 to 12-03-09 6 10" xfId="8735"/>
    <cellStyle name="_pgvcl-costal_pgvcl_JND - 5_Weekly Urban PBR CO - 06-03-09 to 12-03-09 6 2" xfId="8736"/>
    <cellStyle name="_pgvcl-costal_PGVCL-_JND - 5_Weekly Urban PBR CO - 06-03-09 to 12-03-09 6 2" xfId="8737"/>
    <cellStyle name="_pgvcl-costal_pgvcl_JND - 5_Weekly Urban PBR CO - 06-03-09 to 12-03-09 6 3" xfId="8738"/>
    <cellStyle name="_pgvcl-costal_PGVCL-_JND - 5_Weekly Urban PBR CO - 06-03-09 to 12-03-09 6 3" xfId="8739"/>
    <cellStyle name="_pgvcl-costal_pgvcl_JND - 5_Weekly Urban PBR CO - 06-03-09 to 12-03-09 6 4" xfId="8740"/>
    <cellStyle name="_pgvcl-costal_PGVCL-_JND - 5_Weekly Urban PBR CO - 06-03-09 to 12-03-09 6 4" xfId="8741"/>
    <cellStyle name="_pgvcl-costal_pgvcl_JND - 5_Weekly Urban PBR CO - 06-03-09 to 12-03-09 6 5" xfId="8742"/>
    <cellStyle name="_pgvcl-costal_PGVCL-_JND - 5_Weekly Urban PBR CO - 06-03-09 to 12-03-09 6 5" xfId="8743"/>
    <cellStyle name="_pgvcl-costal_pgvcl_JND - 5_Weekly Urban PBR CO - 06-03-09 to 12-03-09 6 6" xfId="8744"/>
    <cellStyle name="_pgvcl-costal_PGVCL-_JND - 5_Weekly Urban PBR CO - 06-03-09 to 12-03-09 6 6" xfId="8745"/>
    <cellStyle name="_pgvcl-costal_pgvcl_JND - 5_Weekly Urban PBR CO - 06-03-09 to 12-03-09 6 7" xfId="8746"/>
    <cellStyle name="_pgvcl-costal_PGVCL-_JND - 5_Weekly Urban PBR CO - 06-03-09 to 12-03-09 6 7" xfId="8747"/>
    <cellStyle name="_pgvcl-costal_pgvcl_JND - 5_Weekly Urban PBR CO - 06-03-09 to 12-03-09 6 8" xfId="8748"/>
    <cellStyle name="_pgvcl-costal_PGVCL-_JND - 5_Weekly Urban PBR CO - 06-03-09 to 12-03-09 6 8" xfId="8749"/>
    <cellStyle name="_pgvcl-costal_pgvcl_JND - 5_Weekly Urban PBR CO - 06-03-09 to 12-03-09 6 9" xfId="8750"/>
    <cellStyle name="_pgvcl-costal_PGVCL-_JND - 5_Weekly Urban PBR CO - 06-03-09 to 12-03-09 6 9" xfId="8751"/>
    <cellStyle name="_pgvcl-costal_pgvcl_JND - 5_Weekly Urban PBR CO - 06-03-09 to 12-03-09 7" xfId="8752"/>
    <cellStyle name="_pgvcl-costal_PGVCL-_JND - 5_Weekly Urban PBR CO - 06-03-09 to 12-03-09 7" xfId="8753"/>
    <cellStyle name="_pgvcl-costal_pgvcl_JND - 5_Weekly Urban PBR CO - 06-03-09 to 12-03-09 7 10" xfId="8754"/>
    <cellStyle name="_pgvcl-costal_PGVCL-_JND - 5_Weekly Urban PBR CO - 06-03-09 to 12-03-09 7 10" xfId="8755"/>
    <cellStyle name="_pgvcl-costal_pgvcl_JND - 5_Weekly Urban PBR CO - 06-03-09 to 12-03-09 7 2" xfId="8756"/>
    <cellStyle name="_pgvcl-costal_PGVCL-_JND - 5_Weekly Urban PBR CO - 06-03-09 to 12-03-09 7 2" xfId="8757"/>
    <cellStyle name="_pgvcl-costal_pgvcl_JND - 5_Weekly Urban PBR CO - 06-03-09 to 12-03-09 7 3" xfId="8758"/>
    <cellStyle name="_pgvcl-costal_PGVCL-_JND - 5_Weekly Urban PBR CO - 06-03-09 to 12-03-09 7 3" xfId="8759"/>
    <cellStyle name="_pgvcl-costal_pgvcl_JND - 5_Weekly Urban PBR CO - 06-03-09 to 12-03-09 7 4" xfId="8760"/>
    <cellStyle name="_pgvcl-costal_PGVCL-_JND - 5_Weekly Urban PBR CO - 06-03-09 to 12-03-09 7 4" xfId="8761"/>
    <cellStyle name="_pgvcl-costal_pgvcl_JND - 5_Weekly Urban PBR CO - 06-03-09 to 12-03-09 7 5" xfId="8762"/>
    <cellStyle name="_pgvcl-costal_PGVCL-_JND - 5_Weekly Urban PBR CO - 06-03-09 to 12-03-09 7 5" xfId="8763"/>
    <cellStyle name="_pgvcl-costal_pgvcl_JND - 5_Weekly Urban PBR CO - 06-03-09 to 12-03-09 7 6" xfId="8764"/>
    <cellStyle name="_pgvcl-costal_PGVCL-_JND - 5_Weekly Urban PBR CO - 06-03-09 to 12-03-09 7 6" xfId="8765"/>
    <cellStyle name="_pgvcl-costal_pgvcl_JND - 5_Weekly Urban PBR CO - 06-03-09 to 12-03-09 7 7" xfId="8766"/>
    <cellStyle name="_pgvcl-costal_PGVCL-_JND - 5_Weekly Urban PBR CO - 06-03-09 to 12-03-09 7 7" xfId="8767"/>
    <cellStyle name="_pgvcl-costal_pgvcl_JND - 5_Weekly Urban PBR CO - 06-03-09 to 12-03-09 7 8" xfId="8768"/>
    <cellStyle name="_pgvcl-costal_PGVCL-_JND - 5_Weekly Urban PBR CO - 06-03-09 to 12-03-09 7 8" xfId="8769"/>
    <cellStyle name="_pgvcl-costal_pgvcl_JND - 5_Weekly Urban PBR CO - 06-03-09 to 12-03-09 7 9" xfId="8770"/>
    <cellStyle name="_pgvcl-costal_PGVCL-_JND - 5_Weekly Urban PBR CO - 06-03-09 to 12-03-09 7 9" xfId="8771"/>
    <cellStyle name="_pgvcl-costal_pgvcl_JND - 5_Weekly Urban PBR CO - 06-03-09 to 12-03-09 8" xfId="8772"/>
    <cellStyle name="_pgvcl-costal_PGVCL-_JND - 5_Weekly Urban PBR CO - 06-03-09 to 12-03-09 8" xfId="8773"/>
    <cellStyle name="_pgvcl-costal_pgvcl_JND - 5_Weekly Urban PBR CO - 20-02-09 to 26-02-09" xfId="8774"/>
    <cellStyle name="_pgvcl-costal_PGVCL-_JND - 5_Weekly Urban PBR CO - 20-02-09 to 26-02-09" xfId="8775"/>
    <cellStyle name="_pgvcl-costal_pgvcl_JND - 5_Weekly Urban PBR CO - 20-02-09 to 26-02-09 2" xfId="8776"/>
    <cellStyle name="_pgvcl-costal_PGVCL-_JND - 5_Weekly Urban PBR CO - 20-02-09 to 26-02-09 2" xfId="8777"/>
    <cellStyle name="_pgvcl-costal_pgvcl_JND - 5_Weekly Urban PBR CO - 20-02-09 to 26-02-09 2 10" xfId="8778"/>
    <cellStyle name="_pgvcl-costal_PGVCL-_JND - 5_Weekly Urban PBR CO - 20-02-09 to 26-02-09 2 10" xfId="8779"/>
    <cellStyle name="_pgvcl-costal_pgvcl_JND - 5_Weekly Urban PBR CO - 20-02-09 to 26-02-09 2 2" xfId="8780"/>
    <cellStyle name="_pgvcl-costal_PGVCL-_JND - 5_Weekly Urban PBR CO - 20-02-09 to 26-02-09 2 2" xfId="8781"/>
    <cellStyle name="_pgvcl-costal_pgvcl_JND - 5_Weekly Urban PBR CO - 20-02-09 to 26-02-09 2 3" xfId="8782"/>
    <cellStyle name="_pgvcl-costal_PGVCL-_JND - 5_Weekly Urban PBR CO - 20-02-09 to 26-02-09 2 3" xfId="8783"/>
    <cellStyle name="_pgvcl-costal_pgvcl_JND - 5_Weekly Urban PBR CO - 20-02-09 to 26-02-09 2 4" xfId="8784"/>
    <cellStyle name="_pgvcl-costal_PGVCL-_JND - 5_Weekly Urban PBR CO - 20-02-09 to 26-02-09 2 4" xfId="8785"/>
    <cellStyle name="_pgvcl-costal_pgvcl_JND - 5_Weekly Urban PBR CO - 20-02-09 to 26-02-09 2 5" xfId="8786"/>
    <cellStyle name="_pgvcl-costal_PGVCL-_JND - 5_Weekly Urban PBR CO - 20-02-09 to 26-02-09 2 5" xfId="8787"/>
    <cellStyle name="_pgvcl-costal_pgvcl_JND - 5_Weekly Urban PBR CO - 20-02-09 to 26-02-09 2 6" xfId="8788"/>
    <cellStyle name="_pgvcl-costal_PGVCL-_JND - 5_Weekly Urban PBR CO - 20-02-09 to 26-02-09 2 6" xfId="8789"/>
    <cellStyle name="_pgvcl-costal_pgvcl_JND - 5_Weekly Urban PBR CO - 20-02-09 to 26-02-09 2 7" xfId="8790"/>
    <cellStyle name="_pgvcl-costal_PGVCL-_JND - 5_Weekly Urban PBR CO - 20-02-09 to 26-02-09 2 7" xfId="8791"/>
    <cellStyle name="_pgvcl-costal_pgvcl_JND - 5_Weekly Urban PBR CO - 20-02-09 to 26-02-09 2 8" xfId="8792"/>
    <cellStyle name="_pgvcl-costal_PGVCL-_JND - 5_Weekly Urban PBR CO - 20-02-09 to 26-02-09 2 8" xfId="8793"/>
    <cellStyle name="_pgvcl-costal_pgvcl_JND - 5_Weekly Urban PBR CO - 20-02-09 to 26-02-09 2 9" xfId="8794"/>
    <cellStyle name="_pgvcl-costal_PGVCL-_JND - 5_Weekly Urban PBR CO - 20-02-09 to 26-02-09 2 9" xfId="8795"/>
    <cellStyle name="_pgvcl-costal_pgvcl_JND - 5_Weekly Urban PBR CO - 20-02-09 to 26-02-09 3" xfId="8796"/>
    <cellStyle name="_pgvcl-costal_PGVCL-_JND - 5_Weekly Urban PBR CO - 20-02-09 to 26-02-09 3" xfId="8797"/>
    <cellStyle name="_pgvcl-costal_pgvcl_JND - 5_Weekly Urban PBR CO - 20-02-09 to 26-02-09 3 10" xfId="8798"/>
    <cellStyle name="_pgvcl-costal_PGVCL-_JND - 5_Weekly Urban PBR CO - 20-02-09 to 26-02-09 3 10" xfId="8799"/>
    <cellStyle name="_pgvcl-costal_pgvcl_JND - 5_Weekly Urban PBR CO - 20-02-09 to 26-02-09 3 2" xfId="8800"/>
    <cellStyle name="_pgvcl-costal_PGVCL-_JND - 5_Weekly Urban PBR CO - 20-02-09 to 26-02-09 3 2" xfId="8801"/>
    <cellStyle name="_pgvcl-costal_pgvcl_JND - 5_Weekly Urban PBR CO - 20-02-09 to 26-02-09 3 3" xfId="8802"/>
    <cellStyle name="_pgvcl-costal_PGVCL-_JND - 5_Weekly Urban PBR CO - 20-02-09 to 26-02-09 3 3" xfId="8803"/>
    <cellStyle name="_pgvcl-costal_pgvcl_JND - 5_Weekly Urban PBR CO - 20-02-09 to 26-02-09 3 4" xfId="8804"/>
    <cellStyle name="_pgvcl-costal_PGVCL-_JND - 5_Weekly Urban PBR CO - 20-02-09 to 26-02-09 3 4" xfId="8805"/>
    <cellStyle name="_pgvcl-costal_pgvcl_JND - 5_Weekly Urban PBR CO - 20-02-09 to 26-02-09 3 5" xfId="8806"/>
    <cellStyle name="_pgvcl-costal_PGVCL-_JND - 5_Weekly Urban PBR CO - 20-02-09 to 26-02-09 3 5" xfId="8807"/>
    <cellStyle name="_pgvcl-costal_pgvcl_JND - 5_Weekly Urban PBR CO - 20-02-09 to 26-02-09 3 6" xfId="8808"/>
    <cellStyle name="_pgvcl-costal_PGVCL-_JND - 5_Weekly Urban PBR CO - 20-02-09 to 26-02-09 3 6" xfId="8809"/>
    <cellStyle name="_pgvcl-costal_pgvcl_JND - 5_Weekly Urban PBR CO - 20-02-09 to 26-02-09 3 7" xfId="8810"/>
    <cellStyle name="_pgvcl-costal_PGVCL-_JND - 5_Weekly Urban PBR CO - 20-02-09 to 26-02-09 3 7" xfId="8811"/>
    <cellStyle name="_pgvcl-costal_pgvcl_JND - 5_Weekly Urban PBR CO - 20-02-09 to 26-02-09 3 8" xfId="8812"/>
    <cellStyle name="_pgvcl-costal_PGVCL-_JND - 5_Weekly Urban PBR CO - 20-02-09 to 26-02-09 3 8" xfId="8813"/>
    <cellStyle name="_pgvcl-costal_pgvcl_JND - 5_Weekly Urban PBR CO - 20-02-09 to 26-02-09 3 9" xfId="8814"/>
    <cellStyle name="_pgvcl-costal_PGVCL-_JND - 5_Weekly Urban PBR CO - 20-02-09 to 26-02-09 3 9" xfId="8815"/>
    <cellStyle name="_pgvcl-costal_pgvcl_JND - 5_Weekly Urban PBR CO - 20-02-09 to 26-02-09 4" xfId="8816"/>
    <cellStyle name="_pgvcl-costal_PGVCL-_JND - 5_Weekly Urban PBR CO - 20-02-09 to 26-02-09 4" xfId="8817"/>
    <cellStyle name="_pgvcl-costal_pgvcl_JND - 5_Weekly Urban PBR CO - 20-02-09 to 26-02-09 4 10" xfId="8818"/>
    <cellStyle name="_pgvcl-costal_PGVCL-_JND - 5_Weekly Urban PBR CO - 20-02-09 to 26-02-09 4 10" xfId="8819"/>
    <cellStyle name="_pgvcl-costal_pgvcl_JND - 5_Weekly Urban PBR CO - 20-02-09 to 26-02-09 4 2" xfId="8820"/>
    <cellStyle name="_pgvcl-costal_PGVCL-_JND - 5_Weekly Urban PBR CO - 20-02-09 to 26-02-09 4 2" xfId="8821"/>
    <cellStyle name="_pgvcl-costal_pgvcl_JND - 5_Weekly Urban PBR CO - 20-02-09 to 26-02-09 4 3" xfId="8822"/>
    <cellStyle name="_pgvcl-costal_PGVCL-_JND - 5_Weekly Urban PBR CO - 20-02-09 to 26-02-09 4 3" xfId="8823"/>
    <cellStyle name="_pgvcl-costal_pgvcl_JND - 5_Weekly Urban PBR CO - 20-02-09 to 26-02-09 4 4" xfId="8824"/>
    <cellStyle name="_pgvcl-costal_PGVCL-_JND - 5_Weekly Urban PBR CO - 20-02-09 to 26-02-09 4 4" xfId="8825"/>
    <cellStyle name="_pgvcl-costal_pgvcl_JND - 5_Weekly Urban PBR CO - 20-02-09 to 26-02-09 4 5" xfId="8826"/>
    <cellStyle name="_pgvcl-costal_PGVCL-_JND - 5_Weekly Urban PBR CO - 20-02-09 to 26-02-09 4 5" xfId="8827"/>
    <cellStyle name="_pgvcl-costal_pgvcl_JND - 5_Weekly Urban PBR CO - 20-02-09 to 26-02-09 4 6" xfId="8828"/>
    <cellStyle name="_pgvcl-costal_PGVCL-_JND - 5_Weekly Urban PBR CO - 20-02-09 to 26-02-09 4 6" xfId="8829"/>
    <cellStyle name="_pgvcl-costal_pgvcl_JND - 5_Weekly Urban PBR CO - 20-02-09 to 26-02-09 4 7" xfId="8830"/>
    <cellStyle name="_pgvcl-costal_PGVCL-_JND - 5_Weekly Urban PBR CO - 20-02-09 to 26-02-09 4 7" xfId="8831"/>
    <cellStyle name="_pgvcl-costal_pgvcl_JND - 5_Weekly Urban PBR CO - 20-02-09 to 26-02-09 4 8" xfId="8832"/>
    <cellStyle name="_pgvcl-costal_PGVCL-_JND - 5_Weekly Urban PBR CO - 20-02-09 to 26-02-09 4 8" xfId="8833"/>
    <cellStyle name="_pgvcl-costal_pgvcl_JND - 5_Weekly Urban PBR CO - 20-02-09 to 26-02-09 4 9" xfId="8834"/>
    <cellStyle name="_pgvcl-costal_PGVCL-_JND - 5_Weekly Urban PBR CO - 20-02-09 to 26-02-09 4 9" xfId="8835"/>
    <cellStyle name="_pgvcl-costal_pgvcl_JND - 5_Weekly Urban PBR CO - 20-02-09 to 26-02-09 5" xfId="8836"/>
    <cellStyle name="_pgvcl-costal_PGVCL-_JND - 5_Weekly Urban PBR CO - 20-02-09 to 26-02-09 5" xfId="8837"/>
    <cellStyle name="_pgvcl-costal_pgvcl_JND - 5_Weekly Urban PBR CO - 20-02-09 to 26-02-09 5 10" xfId="8838"/>
    <cellStyle name="_pgvcl-costal_PGVCL-_JND - 5_Weekly Urban PBR CO - 20-02-09 to 26-02-09 5 10" xfId="8839"/>
    <cellStyle name="_pgvcl-costal_pgvcl_JND - 5_Weekly Urban PBR CO - 20-02-09 to 26-02-09 5 2" xfId="8840"/>
    <cellStyle name="_pgvcl-costal_PGVCL-_JND - 5_Weekly Urban PBR CO - 20-02-09 to 26-02-09 5 2" xfId="8841"/>
    <cellStyle name="_pgvcl-costal_pgvcl_JND - 5_Weekly Urban PBR CO - 20-02-09 to 26-02-09 5 3" xfId="8842"/>
    <cellStyle name="_pgvcl-costal_PGVCL-_JND - 5_Weekly Urban PBR CO - 20-02-09 to 26-02-09 5 3" xfId="8843"/>
    <cellStyle name="_pgvcl-costal_pgvcl_JND - 5_Weekly Urban PBR CO - 20-02-09 to 26-02-09 5 4" xfId="8844"/>
    <cellStyle name="_pgvcl-costal_PGVCL-_JND - 5_Weekly Urban PBR CO - 20-02-09 to 26-02-09 5 4" xfId="8845"/>
    <cellStyle name="_pgvcl-costal_pgvcl_JND - 5_Weekly Urban PBR CO - 20-02-09 to 26-02-09 5 5" xfId="8846"/>
    <cellStyle name="_pgvcl-costal_PGVCL-_JND - 5_Weekly Urban PBR CO - 20-02-09 to 26-02-09 5 5" xfId="8847"/>
    <cellStyle name="_pgvcl-costal_pgvcl_JND - 5_Weekly Urban PBR CO - 20-02-09 to 26-02-09 5 6" xfId="8848"/>
    <cellStyle name="_pgvcl-costal_PGVCL-_JND - 5_Weekly Urban PBR CO - 20-02-09 to 26-02-09 5 6" xfId="8849"/>
    <cellStyle name="_pgvcl-costal_pgvcl_JND - 5_Weekly Urban PBR CO - 20-02-09 to 26-02-09 5 7" xfId="8850"/>
    <cellStyle name="_pgvcl-costal_PGVCL-_JND - 5_Weekly Urban PBR CO - 20-02-09 to 26-02-09 5 7" xfId="8851"/>
    <cellStyle name="_pgvcl-costal_pgvcl_JND - 5_Weekly Urban PBR CO - 20-02-09 to 26-02-09 5 8" xfId="8852"/>
    <cellStyle name="_pgvcl-costal_PGVCL-_JND - 5_Weekly Urban PBR CO - 20-02-09 to 26-02-09 5 8" xfId="8853"/>
    <cellStyle name="_pgvcl-costal_pgvcl_JND - 5_Weekly Urban PBR CO - 20-02-09 to 26-02-09 5 9" xfId="8854"/>
    <cellStyle name="_pgvcl-costal_PGVCL-_JND - 5_Weekly Urban PBR CO - 20-02-09 to 26-02-09 5 9" xfId="8855"/>
    <cellStyle name="_pgvcl-costal_pgvcl_JND - 5_Weekly Urban PBR CO - 20-02-09 to 26-02-09 6" xfId="8856"/>
    <cellStyle name="_pgvcl-costal_PGVCL-_JND - 5_Weekly Urban PBR CO - 20-02-09 to 26-02-09 6" xfId="8857"/>
    <cellStyle name="_pgvcl-costal_pgvcl_JND - 5_Weekly Urban PBR CO - 20-02-09 to 26-02-09 6 10" xfId="8858"/>
    <cellStyle name="_pgvcl-costal_PGVCL-_JND - 5_Weekly Urban PBR CO - 20-02-09 to 26-02-09 6 10" xfId="8859"/>
    <cellStyle name="_pgvcl-costal_pgvcl_JND - 5_Weekly Urban PBR CO - 20-02-09 to 26-02-09 6 2" xfId="8860"/>
    <cellStyle name="_pgvcl-costal_PGVCL-_JND - 5_Weekly Urban PBR CO - 20-02-09 to 26-02-09 6 2" xfId="8861"/>
    <cellStyle name="_pgvcl-costal_pgvcl_JND - 5_Weekly Urban PBR CO - 20-02-09 to 26-02-09 6 3" xfId="8862"/>
    <cellStyle name="_pgvcl-costal_PGVCL-_JND - 5_Weekly Urban PBR CO - 20-02-09 to 26-02-09 6 3" xfId="8863"/>
    <cellStyle name="_pgvcl-costal_pgvcl_JND - 5_Weekly Urban PBR CO - 20-02-09 to 26-02-09 6 4" xfId="8864"/>
    <cellStyle name="_pgvcl-costal_PGVCL-_JND - 5_Weekly Urban PBR CO - 20-02-09 to 26-02-09 6 4" xfId="8865"/>
    <cellStyle name="_pgvcl-costal_pgvcl_JND - 5_Weekly Urban PBR CO - 20-02-09 to 26-02-09 6 5" xfId="8866"/>
    <cellStyle name="_pgvcl-costal_PGVCL-_JND - 5_Weekly Urban PBR CO - 20-02-09 to 26-02-09 6 5" xfId="8867"/>
    <cellStyle name="_pgvcl-costal_pgvcl_JND - 5_Weekly Urban PBR CO - 20-02-09 to 26-02-09 6 6" xfId="8868"/>
    <cellStyle name="_pgvcl-costal_PGVCL-_JND - 5_Weekly Urban PBR CO - 20-02-09 to 26-02-09 6 6" xfId="8869"/>
    <cellStyle name="_pgvcl-costal_pgvcl_JND - 5_Weekly Urban PBR CO - 20-02-09 to 26-02-09 6 7" xfId="8870"/>
    <cellStyle name="_pgvcl-costal_PGVCL-_JND - 5_Weekly Urban PBR CO - 20-02-09 to 26-02-09 6 7" xfId="8871"/>
    <cellStyle name="_pgvcl-costal_pgvcl_JND - 5_Weekly Urban PBR CO - 20-02-09 to 26-02-09 6 8" xfId="8872"/>
    <cellStyle name="_pgvcl-costal_PGVCL-_JND - 5_Weekly Urban PBR CO - 20-02-09 to 26-02-09 6 8" xfId="8873"/>
    <cellStyle name="_pgvcl-costal_pgvcl_JND - 5_Weekly Urban PBR CO - 20-02-09 to 26-02-09 6 9" xfId="8874"/>
    <cellStyle name="_pgvcl-costal_PGVCL-_JND - 5_Weekly Urban PBR CO - 20-02-09 to 26-02-09 6 9" xfId="8875"/>
    <cellStyle name="_pgvcl-costal_pgvcl_JND - 5_Weekly Urban PBR CO - 20-02-09 to 26-02-09 7" xfId="8876"/>
    <cellStyle name="_pgvcl-costal_PGVCL-_JND - 5_Weekly Urban PBR CO - 20-02-09 to 26-02-09 7" xfId="8877"/>
    <cellStyle name="_pgvcl-costal_pgvcl_JND - 5_Weekly Urban PBR CO - 20-02-09 to 26-02-09 7 10" xfId="8878"/>
    <cellStyle name="_pgvcl-costal_PGVCL-_JND - 5_Weekly Urban PBR CO - 20-02-09 to 26-02-09 7 10" xfId="8879"/>
    <cellStyle name="_pgvcl-costal_pgvcl_JND - 5_Weekly Urban PBR CO - 20-02-09 to 26-02-09 7 2" xfId="8880"/>
    <cellStyle name="_pgvcl-costal_PGVCL-_JND - 5_Weekly Urban PBR CO - 20-02-09 to 26-02-09 7 2" xfId="8881"/>
    <cellStyle name="_pgvcl-costal_pgvcl_JND - 5_Weekly Urban PBR CO - 20-02-09 to 26-02-09 7 3" xfId="8882"/>
    <cellStyle name="_pgvcl-costal_PGVCL-_JND - 5_Weekly Urban PBR CO - 20-02-09 to 26-02-09 7 3" xfId="8883"/>
    <cellStyle name="_pgvcl-costal_pgvcl_JND - 5_Weekly Urban PBR CO - 20-02-09 to 26-02-09 7 4" xfId="8884"/>
    <cellStyle name="_pgvcl-costal_PGVCL-_JND - 5_Weekly Urban PBR CO - 20-02-09 to 26-02-09 7 4" xfId="8885"/>
    <cellStyle name="_pgvcl-costal_pgvcl_JND - 5_Weekly Urban PBR CO - 20-02-09 to 26-02-09 7 5" xfId="8886"/>
    <cellStyle name="_pgvcl-costal_PGVCL-_JND - 5_Weekly Urban PBR CO - 20-02-09 to 26-02-09 7 5" xfId="8887"/>
    <cellStyle name="_pgvcl-costal_pgvcl_JND - 5_Weekly Urban PBR CO - 20-02-09 to 26-02-09 7 6" xfId="8888"/>
    <cellStyle name="_pgvcl-costal_PGVCL-_JND - 5_Weekly Urban PBR CO - 20-02-09 to 26-02-09 7 6" xfId="8889"/>
    <cellStyle name="_pgvcl-costal_pgvcl_JND - 5_Weekly Urban PBR CO - 20-02-09 to 26-02-09 7 7" xfId="8890"/>
    <cellStyle name="_pgvcl-costal_PGVCL-_JND - 5_Weekly Urban PBR CO - 20-02-09 to 26-02-09 7 7" xfId="8891"/>
    <cellStyle name="_pgvcl-costal_pgvcl_JND - 5_Weekly Urban PBR CO - 20-02-09 to 26-02-09 7 8" xfId="8892"/>
    <cellStyle name="_pgvcl-costal_PGVCL-_JND - 5_Weekly Urban PBR CO - 20-02-09 to 26-02-09 7 8" xfId="8893"/>
    <cellStyle name="_pgvcl-costal_pgvcl_JND - 5_Weekly Urban PBR CO - 20-02-09 to 26-02-09 7 9" xfId="8894"/>
    <cellStyle name="_pgvcl-costal_PGVCL-_JND - 5_Weekly Urban PBR CO - 20-02-09 to 26-02-09 7 9" xfId="8895"/>
    <cellStyle name="_pgvcl-costal_pgvcl_JND - 5_Weekly Urban PBR CO - 20-02-09 to 26-02-09 8" xfId="8896"/>
    <cellStyle name="_pgvcl-costal_PGVCL-_JND - 5_Weekly Urban PBR CO - 20-02-09 to 26-02-09 8" xfId="8897"/>
    <cellStyle name="_pgvcl-costal_pgvcl_JND - 5_Weekly Urban PBR CO - 30-01-09 to 05-02-09" xfId="8898"/>
    <cellStyle name="_pgvcl-costal_PGVCL-_JND - 5_Weekly Urban PBR CO - 30-01-09 to 05-02-09" xfId="8899"/>
    <cellStyle name="_pgvcl-costal_pgvcl_JND - 5_Weekly Urban PBR CO - 30-01-09 to 05-02-09 2" xfId="8900"/>
    <cellStyle name="_pgvcl-costal_PGVCL-_JND - 5_Weekly Urban PBR CO - 30-01-09 to 05-02-09 2" xfId="8901"/>
    <cellStyle name="_pgvcl-costal_pgvcl_JND - 5_Weekly Urban PBR CO - 30-01-09 to 05-02-09 2 10" xfId="8902"/>
    <cellStyle name="_pgvcl-costal_PGVCL-_JND - 5_Weekly Urban PBR CO - 30-01-09 to 05-02-09 2 10" xfId="8903"/>
    <cellStyle name="_pgvcl-costal_pgvcl_JND - 5_Weekly Urban PBR CO - 30-01-09 to 05-02-09 2 2" xfId="8904"/>
    <cellStyle name="_pgvcl-costal_PGVCL-_JND - 5_Weekly Urban PBR CO - 30-01-09 to 05-02-09 2 2" xfId="8905"/>
    <cellStyle name="_pgvcl-costal_pgvcl_JND - 5_Weekly Urban PBR CO - 30-01-09 to 05-02-09 2 3" xfId="8906"/>
    <cellStyle name="_pgvcl-costal_PGVCL-_JND - 5_Weekly Urban PBR CO - 30-01-09 to 05-02-09 2 3" xfId="8907"/>
    <cellStyle name="_pgvcl-costal_pgvcl_JND - 5_Weekly Urban PBR CO - 30-01-09 to 05-02-09 2 4" xfId="8908"/>
    <cellStyle name="_pgvcl-costal_PGVCL-_JND - 5_Weekly Urban PBR CO - 30-01-09 to 05-02-09 2 4" xfId="8909"/>
    <cellStyle name="_pgvcl-costal_pgvcl_JND - 5_Weekly Urban PBR CO - 30-01-09 to 05-02-09 2 5" xfId="8910"/>
    <cellStyle name="_pgvcl-costal_PGVCL-_JND - 5_Weekly Urban PBR CO - 30-01-09 to 05-02-09 2 5" xfId="8911"/>
    <cellStyle name="_pgvcl-costal_pgvcl_JND - 5_Weekly Urban PBR CO - 30-01-09 to 05-02-09 2 6" xfId="8912"/>
    <cellStyle name="_pgvcl-costal_PGVCL-_JND - 5_Weekly Urban PBR CO - 30-01-09 to 05-02-09 2 6" xfId="8913"/>
    <cellStyle name="_pgvcl-costal_pgvcl_JND - 5_Weekly Urban PBR CO - 30-01-09 to 05-02-09 2 7" xfId="8914"/>
    <cellStyle name="_pgvcl-costal_PGVCL-_JND - 5_Weekly Urban PBR CO - 30-01-09 to 05-02-09 2 7" xfId="8915"/>
    <cellStyle name="_pgvcl-costal_pgvcl_JND - 5_Weekly Urban PBR CO - 30-01-09 to 05-02-09 2 8" xfId="8916"/>
    <cellStyle name="_pgvcl-costal_PGVCL-_JND - 5_Weekly Urban PBR CO - 30-01-09 to 05-02-09 2 8" xfId="8917"/>
    <cellStyle name="_pgvcl-costal_pgvcl_JND - 5_Weekly Urban PBR CO - 30-01-09 to 05-02-09 2 9" xfId="8918"/>
    <cellStyle name="_pgvcl-costal_PGVCL-_JND - 5_Weekly Urban PBR CO - 30-01-09 to 05-02-09 2 9" xfId="8919"/>
    <cellStyle name="_pgvcl-costal_pgvcl_JND - 5_Weekly Urban PBR CO - 30-01-09 to 05-02-09 3" xfId="8920"/>
    <cellStyle name="_pgvcl-costal_PGVCL-_JND - 5_Weekly Urban PBR CO - 30-01-09 to 05-02-09 3" xfId="8921"/>
    <cellStyle name="_pgvcl-costal_pgvcl_JND - 5_Weekly Urban PBR CO - 30-01-09 to 05-02-09 3 10" xfId="8922"/>
    <cellStyle name="_pgvcl-costal_PGVCL-_JND - 5_Weekly Urban PBR CO - 30-01-09 to 05-02-09 3 10" xfId="8923"/>
    <cellStyle name="_pgvcl-costal_pgvcl_JND - 5_Weekly Urban PBR CO - 30-01-09 to 05-02-09 3 2" xfId="8924"/>
    <cellStyle name="_pgvcl-costal_PGVCL-_JND - 5_Weekly Urban PBR CO - 30-01-09 to 05-02-09 3 2" xfId="8925"/>
    <cellStyle name="_pgvcl-costal_pgvcl_JND - 5_Weekly Urban PBR CO - 30-01-09 to 05-02-09 3 3" xfId="8926"/>
    <cellStyle name="_pgvcl-costal_PGVCL-_JND - 5_Weekly Urban PBR CO - 30-01-09 to 05-02-09 3 3" xfId="8927"/>
    <cellStyle name="_pgvcl-costal_pgvcl_JND - 5_Weekly Urban PBR CO - 30-01-09 to 05-02-09 3 4" xfId="8928"/>
    <cellStyle name="_pgvcl-costal_PGVCL-_JND - 5_Weekly Urban PBR CO - 30-01-09 to 05-02-09 3 4" xfId="8929"/>
    <cellStyle name="_pgvcl-costal_pgvcl_JND - 5_Weekly Urban PBR CO - 30-01-09 to 05-02-09 3 5" xfId="8930"/>
    <cellStyle name="_pgvcl-costal_PGVCL-_JND - 5_Weekly Urban PBR CO - 30-01-09 to 05-02-09 3 5" xfId="8931"/>
    <cellStyle name="_pgvcl-costal_pgvcl_JND - 5_Weekly Urban PBR CO - 30-01-09 to 05-02-09 3 6" xfId="8932"/>
    <cellStyle name="_pgvcl-costal_PGVCL-_JND - 5_Weekly Urban PBR CO - 30-01-09 to 05-02-09 3 6" xfId="8933"/>
    <cellStyle name="_pgvcl-costal_pgvcl_JND - 5_Weekly Urban PBR CO - 30-01-09 to 05-02-09 3 7" xfId="8934"/>
    <cellStyle name="_pgvcl-costal_PGVCL-_JND - 5_Weekly Urban PBR CO - 30-01-09 to 05-02-09 3 7" xfId="8935"/>
    <cellStyle name="_pgvcl-costal_pgvcl_JND - 5_Weekly Urban PBR CO - 30-01-09 to 05-02-09 3 8" xfId="8936"/>
    <cellStyle name="_pgvcl-costal_PGVCL-_JND - 5_Weekly Urban PBR CO - 30-01-09 to 05-02-09 3 8" xfId="8937"/>
    <cellStyle name="_pgvcl-costal_pgvcl_JND - 5_Weekly Urban PBR CO - 30-01-09 to 05-02-09 3 9" xfId="8938"/>
    <cellStyle name="_pgvcl-costal_PGVCL-_JND - 5_Weekly Urban PBR CO - 30-01-09 to 05-02-09 3 9" xfId="8939"/>
    <cellStyle name="_pgvcl-costal_pgvcl_JND - 5_Weekly Urban PBR CO - 30-01-09 to 05-02-09 4" xfId="8940"/>
    <cellStyle name="_pgvcl-costal_PGVCL-_JND - 5_Weekly Urban PBR CO - 30-01-09 to 05-02-09 4" xfId="8941"/>
    <cellStyle name="_pgvcl-costal_pgvcl_JND - 5_Weekly Urban PBR CO - 30-01-09 to 05-02-09 4 10" xfId="8942"/>
    <cellStyle name="_pgvcl-costal_PGVCL-_JND - 5_Weekly Urban PBR CO - 30-01-09 to 05-02-09 4 10" xfId="8943"/>
    <cellStyle name="_pgvcl-costal_pgvcl_JND - 5_Weekly Urban PBR CO - 30-01-09 to 05-02-09 4 2" xfId="8944"/>
    <cellStyle name="_pgvcl-costal_PGVCL-_JND - 5_Weekly Urban PBR CO - 30-01-09 to 05-02-09 4 2" xfId="8945"/>
    <cellStyle name="_pgvcl-costal_pgvcl_JND - 5_Weekly Urban PBR CO - 30-01-09 to 05-02-09 4 3" xfId="8946"/>
    <cellStyle name="_pgvcl-costal_PGVCL-_JND - 5_Weekly Urban PBR CO - 30-01-09 to 05-02-09 4 3" xfId="8947"/>
    <cellStyle name="_pgvcl-costal_pgvcl_JND - 5_Weekly Urban PBR CO - 30-01-09 to 05-02-09 4 4" xfId="8948"/>
    <cellStyle name="_pgvcl-costal_PGVCL-_JND - 5_Weekly Urban PBR CO - 30-01-09 to 05-02-09 4 4" xfId="8949"/>
    <cellStyle name="_pgvcl-costal_pgvcl_JND - 5_Weekly Urban PBR CO - 30-01-09 to 05-02-09 4 5" xfId="8950"/>
    <cellStyle name="_pgvcl-costal_PGVCL-_JND - 5_Weekly Urban PBR CO - 30-01-09 to 05-02-09 4 5" xfId="8951"/>
    <cellStyle name="_pgvcl-costal_pgvcl_JND - 5_Weekly Urban PBR CO - 30-01-09 to 05-02-09 4 6" xfId="8952"/>
    <cellStyle name="_pgvcl-costal_PGVCL-_JND - 5_Weekly Urban PBR CO - 30-01-09 to 05-02-09 4 6" xfId="8953"/>
    <cellStyle name="_pgvcl-costal_pgvcl_JND - 5_Weekly Urban PBR CO - 30-01-09 to 05-02-09 4 7" xfId="8954"/>
    <cellStyle name="_pgvcl-costal_PGVCL-_JND - 5_Weekly Urban PBR CO - 30-01-09 to 05-02-09 4 7" xfId="8955"/>
    <cellStyle name="_pgvcl-costal_pgvcl_JND - 5_Weekly Urban PBR CO - 30-01-09 to 05-02-09 4 8" xfId="8956"/>
    <cellStyle name="_pgvcl-costal_PGVCL-_JND - 5_Weekly Urban PBR CO - 30-01-09 to 05-02-09 4 8" xfId="8957"/>
    <cellStyle name="_pgvcl-costal_pgvcl_JND - 5_Weekly Urban PBR CO - 30-01-09 to 05-02-09 4 9" xfId="8958"/>
    <cellStyle name="_pgvcl-costal_PGVCL-_JND - 5_Weekly Urban PBR CO - 30-01-09 to 05-02-09 4 9" xfId="8959"/>
    <cellStyle name="_pgvcl-costal_pgvcl_JND - 5_Weekly Urban PBR CO - 30-01-09 to 05-02-09 5" xfId="8960"/>
    <cellStyle name="_pgvcl-costal_PGVCL-_JND - 5_Weekly Urban PBR CO - 30-01-09 to 05-02-09 5" xfId="8961"/>
    <cellStyle name="_pgvcl-costal_pgvcl_JND - 5_Weekly Urban PBR CO - 30-01-09 to 05-02-09 5 10" xfId="8962"/>
    <cellStyle name="_pgvcl-costal_PGVCL-_JND - 5_Weekly Urban PBR CO - 30-01-09 to 05-02-09 5 10" xfId="8963"/>
    <cellStyle name="_pgvcl-costal_pgvcl_JND - 5_Weekly Urban PBR CO - 30-01-09 to 05-02-09 5 2" xfId="8964"/>
    <cellStyle name="_pgvcl-costal_PGVCL-_JND - 5_Weekly Urban PBR CO - 30-01-09 to 05-02-09 5 2" xfId="8965"/>
    <cellStyle name="_pgvcl-costal_pgvcl_JND - 5_Weekly Urban PBR CO - 30-01-09 to 05-02-09 5 3" xfId="8966"/>
    <cellStyle name="_pgvcl-costal_PGVCL-_JND - 5_Weekly Urban PBR CO - 30-01-09 to 05-02-09 5 3" xfId="8967"/>
    <cellStyle name="_pgvcl-costal_pgvcl_JND - 5_Weekly Urban PBR CO - 30-01-09 to 05-02-09 5 4" xfId="8968"/>
    <cellStyle name="_pgvcl-costal_PGVCL-_JND - 5_Weekly Urban PBR CO - 30-01-09 to 05-02-09 5 4" xfId="8969"/>
    <cellStyle name="_pgvcl-costal_pgvcl_JND - 5_Weekly Urban PBR CO - 30-01-09 to 05-02-09 5 5" xfId="8970"/>
    <cellStyle name="_pgvcl-costal_PGVCL-_JND - 5_Weekly Urban PBR CO - 30-01-09 to 05-02-09 5 5" xfId="8971"/>
    <cellStyle name="_pgvcl-costal_pgvcl_JND - 5_Weekly Urban PBR CO - 30-01-09 to 05-02-09 5 6" xfId="8972"/>
    <cellStyle name="_pgvcl-costal_PGVCL-_JND - 5_Weekly Urban PBR CO - 30-01-09 to 05-02-09 5 6" xfId="8973"/>
    <cellStyle name="_pgvcl-costal_pgvcl_JND - 5_Weekly Urban PBR CO - 30-01-09 to 05-02-09 5 7" xfId="8974"/>
    <cellStyle name="_pgvcl-costal_PGVCL-_JND - 5_Weekly Urban PBR CO - 30-01-09 to 05-02-09 5 7" xfId="8975"/>
    <cellStyle name="_pgvcl-costal_pgvcl_JND - 5_Weekly Urban PBR CO - 30-01-09 to 05-02-09 5 8" xfId="8976"/>
    <cellStyle name="_pgvcl-costal_PGVCL-_JND - 5_Weekly Urban PBR CO - 30-01-09 to 05-02-09 5 8" xfId="8977"/>
    <cellStyle name="_pgvcl-costal_pgvcl_JND - 5_Weekly Urban PBR CO - 30-01-09 to 05-02-09 5 9" xfId="8978"/>
    <cellStyle name="_pgvcl-costal_PGVCL-_JND - 5_Weekly Urban PBR CO - 30-01-09 to 05-02-09 5 9" xfId="8979"/>
    <cellStyle name="_pgvcl-costal_pgvcl_JND - 5_Weekly Urban PBR CO - 30-01-09 to 05-02-09 6" xfId="8980"/>
    <cellStyle name="_pgvcl-costal_PGVCL-_JND - 5_Weekly Urban PBR CO - 30-01-09 to 05-02-09 6" xfId="8981"/>
    <cellStyle name="_pgvcl-costal_pgvcl_JND - 5_Weekly Urban PBR CO - 30-01-09 to 05-02-09 6 10" xfId="8982"/>
    <cellStyle name="_pgvcl-costal_PGVCL-_JND - 5_Weekly Urban PBR CO - 30-01-09 to 05-02-09 6 10" xfId="8983"/>
    <cellStyle name="_pgvcl-costal_pgvcl_JND - 5_Weekly Urban PBR CO - 30-01-09 to 05-02-09 6 2" xfId="8984"/>
    <cellStyle name="_pgvcl-costal_PGVCL-_JND - 5_Weekly Urban PBR CO - 30-01-09 to 05-02-09 6 2" xfId="8985"/>
    <cellStyle name="_pgvcl-costal_pgvcl_JND - 5_Weekly Urban PBR CO - 30-01-09 to 05-02-09 6 3" xfId="8986"/>
    <cellStyle name="_pgvcl-costal_PGVCL-_JND - 5_Weekly Urban PBR CO - 30-01-09 to 05-02-09 6 3" xfId="8987"/>
    <cellStyle name="_pgvcl-costal_pgvcl_JND - 5_Weekly Urban PBR CO - 30-01-09 to 05-02-09 6 4" xfId="8988"/>
    <cellStyle name="_pgvcl-costal_PGVCL-_JND - 5_Weekly Urban PBR CO - 30-01-09 to 05-02-09 6 4" xfId="8989"/>
    <cellStyle name="_pgvcl-costal_pgvcl_JND - 5_Weekly Urban PBR CO - 30-01-09 to 05-02-09 6 5" xfId="8990"/>
    <cellStyle name="_pgvcl-costal_PGVCL-_JND - 5_Weekly Urban PBR CO - 30-01-09 to 05-02-09 6 5" xfId="8991"/>
    <cellStyle name="_pgvcl-costal_pgvcl_JND - 5_Weekly Urban PBR CO - 30-01-09 to 05-02-09 6 6" xfId="8992"/>
    <cellStyle name="_pgvcl-costal_PGVCL-_JND - 5_Weekly Urban PBR CO - 30-01-09 to 05-02-09 6 6" xfId="8993"/>
    <cellStyle name="_pgvcl-costal_pgvcl_JND - 5_Weekly Urban PBR CO - 30-01-09 to 05-02-09 6 7" xfId="8994"/>
    <cellStyle name="_pgvcl-costal_PGVCL-_JND - 5_Weekly Urban PBR CO - 30-01-09 to 05-02-09 6 7" xfId="8995"/>
    <cellStyle name="_pgvcl-costal_pgvcl_JND - 5_Weekly Urban PBR CO - 30-01-09 to 05-02-09 6 8" xfId="8996"/>
    <cellStyle name="_pgvcl-costal_PGVCL-_JND - 5_Weekly Urban PBR CO - 30-01-09 to 05-02-09 6 8" xfId="8997"/>
    <cellStyle name="_pgvcl-costal_pgvcl_JND - 5_Weekly Urban PBR CO - 30-01-09 to 05-02-09 6 9" xfId="8998"/>
    <cellStyle name="_pgvcl-costal_PGVCL-_JND - 5_Weekly Urban PBR CO - 30-01-09 to 05-02-09 6 9" xfId="8999"/>
    <cellStyle name="_pgvcl-costal_pgvcl_JND - 5_Weekly Urban PBR CO - 30-01-09 to 05-02-09 7" xfId="9000"/>
    <cellStyle name="_pgvcl-costal_PGVCL-_JND - 5_Weekly Urban PBR CO - 30-01-09 to 05-02-09 7" xfId="9001"/>
    <cellStyle name="_pgvcl-costal_pgvcl_JND - 5_Weekly Urban PBR CO - 30-01-09 to 05-02-09 7 10" xfId="9002"/>
    <cellStyle name="_pgvcl-costal_PGVCL-_JND - 5_Weekly Urban PBR CO - 30-01-09 to 05-02-09 7 10" xfId="9003"/>
    <cellStyle name="_pgvcl-costal_pgvcl_JND - 5_Weekly Urban PBR CO - 30-01-09 to 05-02-09 7 2" xfId="9004"/>
    <cellStyle name="_pgvcl-costal_PGVCL-_JND - 5_Weekly Urban PBR CO - 30-01-09 to 05-02-09 7 2" xfId="9005"/>
    <cellStyle name="_pgvcl-costal_pgvcl_JND - 5_Weekly Urban PBR CO - 30-01-09 to 05-02-09 7 3" xfId="9006"/>
    <cellStyle name="_pgvcl-costal_PGVCL-_JND - 5_Weekly Urban PBR CO - 30-01-09 to 05-02-09 7 3" xfId="9007"/>
    <cellStyle name="_pgvcl-costal_pgvcl_JND - 5_Weekly Urban PBR CO - 30-01-09 to 05-02-09 7 4" xfId="9008"/>
    <cellStyle name="_pgvcl-costal_PGVCL-_JND - 5_Weekly Urban PBR CO - 30-01-09 to 05-02-09 7 4" xfId="9009"/>
    <cellStyle name="_pgvcl-costal_pgvcl_JND - 5_Weekly Urban PBR CO - 30-01-09 to 05-02-09 7 5" xfId="9010"/>
    <cellStyle name="_pgvcl-costal_PGVCL-_JND - 5_Weekly Urban PBR CO - 30-01-09 to 05-02-09 7 5" xfId="9011"/>
    <cellStyle name="_pgvcl-costal_pgvcl_JND - 5_Weekly Urban PBR CO - 30-01-09 to 05-02-09 7 6" xfId="9012"/>
    <cellStyle name="_pgvcl-costal_PGVCL-_JND - 5_Weekly Urban PBR CO - 30-01-09 to 05-02-09 7 6" xfId="9013"/>
    <cellStyle name="_pgvcl-costal_pgvcl_JND - 5_Weekly Urban PBR CO - 30-01-09 to 05-02-09 7 7" xfId="9014"/>
    <cellStyle name="_pgvcl-costal_PGVCL-_JND - 5_Weekly Urban PBR CO - 30-01-09 to 05-02-09 7 7" xfId="9015"/>
    <cellStyle name="_pgvcl-costal_pgvcl_JND - 5_Weekly Urban PBR CO - 30-01-09 to 05-02-09 7 8" xfId="9016"/>
    <cellStyle name="_pgvcl-costal_PGVCL-_JND - 5_Weekly Urban PBR CO - 30-01-09 to 05-02-09 7 8" xfId="9017"/>
    <cellStyle name="_pgvcl-costal_pgvcl_JND - 5_Weekly Urban PBR CO - 30-01-09 to 05-02-09 7 9" xfId="9018"/>
    <cellStyle name="_pgvcl-costal_PGVCL-_JND - 5_Weekly Urban PBR CO - 30-01-09 to 05-02-09 7 9" xfId="9019"/>
    <cellStyle name="_pgvcl-costal_pgvcl_JND - 5_Weekly Urban PBR CO - 30-01-09 to 05-02-09 8" xfId="9020"/>
    <cellStyle name="_pgvcl-costal_PGVCL-_JND - 5_Weekly Urban PBR CO - 30-01-09 to 05-02-09 8" xfId="9021"/>
    <cellStyle name="_pgvcl-costal_pgvcl_JND - 5_Weekly Urban PBR CO - 9-1-09 to 15.01.09" xfId="9022"/>
    <cellStyle name="_pgvcl-costal_PGVCL-_JND - 5_Weekly Urban PBR CO - 9-1-09 to 15.01.09" xfId="9023"/>
    <cellStyle name="_pgvcl-costal_pgvcl_JND - 5_Weekly Urban PBR CO - 9-1-09 to 15.01.09 2" xfId="9024"/>
    <cellStyle name="_pgvcl-costal_PGVCL-_JND - 5_Weekly Urban PBR CO - 9-1-09 to 15.01.09 2" xfId="9025"/>
    <cellStyle name="_pgvcl-costal_pgvcl_JND - 5_Weekly Urban PBR CO - 9-1-09 to 15.01.09 2 10" xfId="9026"/>
    <cellStyle name="_pgvcl-costal_PGVCL-_JND - 5_Weekly Urban PBR CO - 9-1-09 to 15.01.09 2 10" xfId="9027"/>
    <cellStyle name="_pgvcl-costal_pgvcl_JND - 5_Weekly Urban PBR CO - 9-1-09 to 15.01.09 2 2" xfId="9028"/>
    <cellStyle name="_pgvcl-costal_PGVCL-_JND - 5_Weekly Urban PBR CO - 9-1-09 to 15.01.09 2 2" xfId="9029"/>
    <cellStyle name="_pgvcl-costal_pgvcl_JND - 5_Weekly Urban PBR CO - 9-1-09 to 15.01.09 2 3" xfId="9030"/>
    <cellStyle name="_pgvcl-costal_PGVCL-_JND - 5_Weekly Urban PBR CO - 9-1-09 to 15.01.09 2 3" xfId="9031"/>
    <cellStyle name="_pgvcl-costal_pgvcl_JND - 5_Weekly Urban PBR CO - 9-1-09 to 15.01.09 2 4" xfId="9032"/>
    <cellStyle name="_pgvcl-costal_PGVCL-_JND - 5_Weekly Urban PBR CO - 9-1-09 to 15.01.09 2 4" xfId="9033"/>
    <cellStyle name="_pgvcl-costal_pgvcl_JND - 5_Weekly Urban PBR CO - 9-1-09 to 15.01.09 2 5" xfId="9034"/>
    <cellStyle name="_pgvcl-costal_PGVCL-_JND - 5_Weekly Urban PBR CO - 9-1-09 to 15.01.09 2 5" xfId="9035"/>
    <cellStyle name="_pgvcl-costal_pgvcl_JND - 5_Weekly Urban PBR CO - 9-1-09 to 15.01.09 2 6" xfId="9036"/>
    <cellStyle name="_pgvcl-costal_PGVCL-_JND - 5_Weekly Urban PBR CO - 9-1-09 to 15.01.09 2 6" xfId="9037"/>
    <cellStyle name="_pgvcl-costal_pgvcl_JND - 5_Weekly Urban PBR CO - 9-1-09 to 15.01.09 2 7" xfId="9038"/>
    <cellStyle name="_pgvcl-costal_PGVCL-_JND - 5_Weekly Urban PBR CO - 9-1-09 to 15.01.09 2 7" xfId="9039"/>
    <cellStyle name="_pgvcl-costal_pgvcl_JND - 5_Weekly Urban PBR CO - 9-1-09 to 15.01.09 2 8" xfId="9040"/>
    <cellStyle name="_pgvcl-costal_PGVCL-_JND - 5_Weekly Urban PBR CO - 9-1-09 to 15.01.09 2 8" xfId="9041"/>
    <cellStyle name="_pgvcl-costal_pgvcl_JND - 5_Weekly Urban PBR CO - 9-1-09 to 15.01.09 2 9" xfId="9042"/>
    <cellStyle name="_pgvcl-costal_PGVCL-_JND - 5_Weekly Urban PBR CO - 9-1-09 to 15.01.09 2 9" xfId="9043"/>
    <cellStyle name="_pgvcl-costal_pgvcl_JND - 5_Weekly Urban PBR CO - 9-1-09 to 15.01.09 3" xfId="9044"/>
    <cellStyle name="_pgvcl-costal_PGVCL-_JND - 5_Weekly Urban PBR CO - 9-1-09 to 15.01.09 3" xfId="9045"/>
    <cellStyle name="_pgvcl-costal_pgvcl_JND - 5_Weekly Urban PBR CO - 9-1-09 to 15.01.09 3 10" xfId="9046"/>
    <cellStyle name="_pgvcl-costal_PGVCL-_JND - 5_Weekly Urban PBR CO - 9-1-09 to 15.01.09 3 10" xfId="9047"/>
    <cellStyle name="_pgvcl-costal_pgvcl_JND - 5_Weekly Urban PBR CO - 9-1-09 to 15.01.09 3 2" xfId="9048"/>
    <cellStyle name="_pgvcl-costal_PGVCL-_JND - 5_Weekly Urban PBR CO - 9-1-09 to 15.01.09 3 2" xfId="9049"/>
    <cellStyle name="_pgvcl-costal_pgvcl_JND - 5_Weekly Urban PBR CO - 9-1-09 to 15.01.09 3 3" xfId="9050"/>
    <cellStyle name="_pgvcl-costal_PGVCL-_JND - 5_Weekly Urban PBR CO - 9-1-09 to 15.01.09 3 3" xfId="9051"/>
    <cellStyle name="_pgvcl-costal_pgvcl_JND - 5_Weekly Urban PBR CO - 9-1-09 to 15.01.09 3 4" xfId="9052"/>
    <cellStyle name="_pgvcl-costal_PGVCL-_JND - 5_Weekly Urban PBR CO - 9-1-09 to 15.01.09 3 4" xfId="9053"/>
    <cellStyle name="_pgvcl-costal_pgvcl_JND - 5_Weekly Urban PBR CO - 9-1-09 to 15.01.09 3 5" xfId="9054"/>
    <cellStyle name="_pgvcl-costal_PGVCL-_JND - 5_Weekly Urban PBR CO - 9-1-09 to 15.01.09 3 5" xfId="9055"/>
    <cellStyle name="_pgvcl-costal_pgvcl_JND - 5_Weekly Urban PBR CO - 9-1-09 to 15.01.09 3 6" xfId="9056"/>
    <cellStyle name="_pgvcl-costal_PGVCL-_JND - 5_Weekly Urban PBR CO - 9-1-09 to 15.01.09 3 6" xfId="9057"/>
    <cellStyle name="_pgvcl-costal_pgvcl_JND - 5_Weekly Urban PBR CO - 9-1-09 to 15.01.09 3 7" xfId="9058"/>
    <cellStyle name="_pgvcl-costal_PGVCL-_JND - 5_Weekly Urban PBR CO - 9-1-09 to 15.01.09 3 7" xfId="9059"/>
    <cellStyle name="_pgvcl-costal_pgvcl_JND - 5_Weekly Urban PBR CO - 9-1-09 to 15.01.09 3 8" xfId="9060"/>
    <cellStyle name="_pgvcl-costal_PGVCL-_JND - 5_Weekly Urban PBR CO - 9-1-09 to 15.01.09 3 8" xfId="9061"/>
    <cellStyle name="_pgvcl-costal_pgvcl_JND - 5_Weekly Urban PBR CO - 9-1-09 to 15.01.09 3 9" xfId="9062"/>
    <cellStyle name="_pgvcl-costal_PGVCL-_JND - 5_Weekly Urban PBR CO - 9-1-09 to 15.01.09 3 9" xfId="9063"/>
    <cellStyle name="_pgvcl-costal_pgvcl_JND - 5_Weekly Urban PBR CO - 9-1-09 to 15.01.09 4" xfId="9064"/>
    <cellStyle name="_pgvcl-costal_PGVCL-_JND - 5_Weekly Urban PBR CO - 9-1-09 to 15.01.09 4" xfId="9065"/>
    <cellStyle name="_pgvcl-costal_pgvcl_JND - 5_Weekly Urban PBR CO - 9-1-09 to 15.01.09 4 10" xfId="9066"/>
    <cellStyle name="_pgvcl-costal_PGVCL-_JND - 5_Weekly Urban PBR CO - 9-1-09 to 15.01.09 4 10" xfId="9067"/>
    <cellStyle name="_pgvcl-costal_pgvcl_JND - 5_Weekly Urban PBR CO - 9-1-09 to 15.01.09 4 2" xfId="9068"/>
    <cellStyle name="_pgvcl-costal_PGVCL-_JND - 5_Weekly Urban PBR CO - 9-1-09 to 15.01.09 4 2" xfId="9069"/>
    <cellStyle name="_pgvcl-costal_pgvcl_JND - 5_Weekly Urban PBR CO - 9-1-09 to 15.01.09 4 3" xfId="9070"/>
    <cellStyle name="_pgvcl-costal_PGVCL-_JND - 5_Weekly Urban PBR CO - 9-1-09 to 15.01.09 4 3" xfId="9071"/>
    <cellStyle name="_pgvcl-costal_pgvcl_JND - 5_Weekly Urban PBR CO - 9-1-09 to 15.01.09 4 4" xfId="9072"/>
    <cellStyle name="_pgvcl-costal_PGVCL-_JND - 5_Weekly Urban PBR CO - 9-1-09 to 15.01.09 4 4" xfId="9073"/>
    <cellStyle name="_pgvcl-costal_pgvcl_JND - 5_Weekly Urban PBR CO - 9-1-09 to 15.01.09 4 5" xfId="9074"/>
    <cellStyle name="_pgvcl-costal_PGVCL-_JND - 5_Weekly Urban PBR CO - 9-1-09 to 15.01.09 4 5" xfId="9075"/>
    <cellStyle name="_pgvcl-costal_pgvcl_JND - 5_Weekly Urban PBR CO - 9-1-09 to 15.01.09 4 6" xfId="9076"/>
    <cellStyle name="_pgvcl-costal_PGVCL-_JND - 5_Weekly Urban PBR CO - 9-1-09 to 15.01.09 4 6" xfId="9077"/>
    <cellStyle name="_pgvcl-costal_pgvcl_JND - 5_Weekly Urban PBR CO - 9-1-09 to 15.01.09 4 7" xfId="9078"/>
    <cellStyle name="_pgvcl-costal_PGVCL-_JND - 5_Weekly Urban PBR CO - 9-1-09 to 15.01.09 4 7" xfId="9079"/>
    <cellStyle name="_pgvcl-costal_pgvcl_JND - 5_Weekly Urban PBR CO - 9-1-09 to 15.01.09 4 8" xfId="9080"/>
    <cellStyle name="_pgvcl-costal_PGVCL-_JND - 5_Weekly Urban PBR CO - 9-1-09 to 15.01.09 4 8" xfId="9081"/>
    <cellStyle name="_pgvcl-costal_pgvcl_JND - 5_Weekly Urban PBR CO - 9-1-09 to 15.01.09 4 9" xfId="9082"/>
    <cellStyle name="_pgvcl-costal_PGVCL-_JND - 5_Weekly Urban PBR CO - 9-1-09 to 15.01.09 4 9" xfId="9083"/>
    <cellStyle name="_pgvcl-costal_pgvcl_JND - 5_Weekly Urban PBR CO - 9-1-09 to 15.01.09 5" xfId="9084"/>
    <cellStyle name="_pgvcl-costal_PGVCL-_JND - 5_Weekly Urban PBR CO - 9-1-09 to 15.01.09 5" xfId="9085"/>
    <cellStyle name="_pgvcl-costal_pgvcl_JND - 5_Weekly Urban PBR CO - 9-1-09 to 15.01.09 5 10" xfId="9086"/>
    <cellStyle name="_pgvcl-costal_PGVCL-_JND - 5_Weekly Urban PBR CO - 9-1-09 to 15.01.09 5 10" xfId="9087"/>
    <cellStyle name="_pgvcl-costal_pgvcl_JND - 5_Weekly Urban PBR CO - 9-1-09 to 15.01.09 5 2" xfId="9088"/>
    <cellStyle name="_pgvcl-costal_PGVCL-_JND - 5_Weekly Urban PBR CO - 9-1-09 to 15.01.09 5 2" xfId="9089"/>
    <cellStyle name="_pgvcl-costal_pgvcl_JND - 5_Weekly Urban PBR CO - 9-1-09 to 15.01.09 5 3" xfId="9090"/>
    <cellStyle name="_pgvcl-costal_PGVCL-_JND - 5_Weekly Urban PBR CO - 9-1-09 to 15.01.09 5 3" xfId="9091"/>
    <cellStyle name="_pgvcl-costal_pgvcl_JND - 5_Weekly Urban PBR CO - 9-1-09 to 15.01.09 5 4" xfId="9092"/>
    <cellStyle name="_pgvcl-costal_PGVCL-_JND - 5_Weekly Urban PBR CO - 9-1-09 to 15.01.09 5 4" xfId="9093"/>
    <cellStyle name="_pgvcl-costal_pgvcl_JND - 5_Weekly Urban PBR CO - 9-1-09 to 15.01.09 5 5" xfId="9094"/>
    <cellStyle name="_pgvcl-costal_PGVCL-_JND - 5_Weekly Urban PBR CO - 9-1-09 to 15.01.09 5 5" xfId="9095"/>
    <cellStyle name="_pgvcl-costal_pgvcl_JND - 5_Weekly Urban PBR CO - 9-1-09 to 15.01.09 5 6" xfId="9096"/>
    <cellStyle name="_pgvcl-costal_PGVCL-_JND - 5_Weekly Urban PBR CO - 9-1-09 to 15.01.09 5 6" xfId="9097"/>
    <cellStyle name="_pgvcl-costal_pgvcl_JND - 5_Weekly Urban PBR CO - 9-1-09 to 15.01.09 5 7" xfId="9098"/>
    <cellStyle name="_pgvcl-costal_PGVCL-_JND - 5_Weekly Urban PBR CO - 9-1-09 to 15.01.09 5 7" xfId="9099"/>
    <cellStyle name="_pgvcl-costal_pgvcl_JND - 5_Weekly Urban PBR CO - 9-1-09 to 15.01.09 5 8" xfId="9100"/>
    <cellStyle name="_pgvcl-costal_PGVCL-_JND - 5_Weekly Urban PBR CO - 9-1-09 to 15.01.09 5 8" xfId="9101"/>
    <cellStyle name="_pgvcl-costal_pgvcl_JND - 5_Weekly Urban PBR CO - 9-1-09 to 15.01.09 5 9" xfId="9102"/>
    <cellStyle name="_pgvcl-costal_PGVCL-_JND - 5_Weekly Urban PBR CO - 9-1-09 to 15.01.09 5 9" xfId="9103"/>
    <cellStyle name="_pgvcl-costal_pgvcl_JND - 5_Weekly Urban PBR CO - 9-1-09 to 15.01.09 6" xfId="9104"/>
    <cellStyle name="_pgvcl-costal_PGVCL-_JND - 5_Weekly Urban PBR CO - 9-1-09 to 15.01.09 6" xfId="9105"/>
    <cellStyle name="_pgvcl-costal_pgvcl_JND - 5_Weekly Urban PBR CO - 9-1-09 to 15.01.09 6 10" xfId="9106"/>
    <cellStyle name="_pgvcl-costal_PGVCL-_JND - 5_Weekly Urban PBR CO - 9-1-09 to 15.01.09 6 10" xfId="9107"/>
    <cellStyle name="_pgvcl-costal_pgvcl_JND - 5_Weekly Urban PBR CO - 9-1-09 to 15.01.09 6 2" xfId="9108"/>
    <cellStyle name="_pgvcl-costal_PGVCL-_JND - 5_Weekly Urban PBR CO - 9-1-09 to 15.01.09 6 2" xfId="9109"/>
    <cellStyle name="_pgvcl-costal_pgvcl_JND - 5_Weekly Urban PBR CO - 9-1-09 to 15.01.09 6 3" xfId="9110"/>
    <cellStyle name="_pgvcl-costal_PGVCL-_JND - 5_Weekly Urban PBR CO - 9-1-09 to 15.01.09 6 3" xfId="9111"/>
    <cellStyle name="_pgvcl-costal_pgvcl_JND - 5_Weekly Urban PBR CO - 9-1-09 to 15.01.09 6 4" xfId="9112"/>
    <cellStyle name="_pgvcl-costal_PGVCL-_JND - 5_Weekly Urban PBR CO - 9-1-09 to 15.01.09 6 4" xfId="9113"/>
    <cellStyle name="_pgvcl-costal_pgvcl_JND - 5_Weekly Urban PBR CO - 9-1-09 to 15.01.09 6 5" xfId="9114"/>
    <cellStyle name="_pgvcl-costal_PGVCL-_JND - 5_Weekly Urban PBR CO - 9-1-09 to 15.01.09 6 5" xfId="9115"/>
    <cellStyle name="_pgvcl-costal_pgvcl_JND - 5_Weekly Urban PBR CO - 9-1-09 to 15.01.09 6 6" xfId="9116"/>
    <cellStyle name="_pgvcl-costal_PGVCL-_JND - 5_Weekly Urban PBR CO - 9-1-09 to 15.01.09 6 6" xfId="9117"/>
    <cellStyle name="_pgvcl-costal_pgvcl_JND - 5_Weekly Urban PBR CO - 9-1-09 to 15.01.09 6 7" xfId="9118"/>
    <cellStyle name="_pgvcl-costal_PGVCL-_JND - 5_Weekly Urban PBR CO - 9-1-09 to 15.01.09 6 7" xfId="9119"/>
    <cellStyle name="_pgvcl-costal_pgvcl_JND - 5_Weekly Urban PBR CO - 9-1-09 to 15.01.09 6 8" xfId="9120"/>
    <cellStyle name="_pgvcl-costal_PGVCL-_JND - 5_Weekly Urban PBR CO - 9-1-09 to 15.01.09 6 8" xfId="9121"/>
    <cellStyle name="_pgvcl-costal_pgvcl_JND - 5_Weekly Urban PBR CO - 9-1-09 to 15.01.09 6 9" xfId="9122"/>
    <cellStyle name="_pgvcl-costal_PGVCL-_JND - 5_Weekly Urban PBR CO - 9-1-09 to 15.01.09 6 9" xfId="9123"/>
    <cellStyle name="_pgvcl-costal_pgvcl_JND - 5_Weekly Urban PBR CO - 9-1-09 to 15.01.09 7" xfId="9124"/>
    <cellStyle name="_pgvcl-costal_PGVCL-_JND - 5_Weekly Urban PBR CO - 9-1-09 to 15.01.09 7" xfId="9125"/>
    <cellStyle name="_pgvcl-costal_pgvcl_JND - 5_Weekly Urban PBR CO - 9-1-09 to 15.01.09 7 10" xfId="9126"/>
    <cellStyle name="_pgvcl-costal_PGVCL-_JND - 5_Weekly Urban PBR CO - 9-1-09 to 15.01.09 7 10" xfId="9127"/>
    <cellStyle name="_pgvcl-costal_pgvcl_JND - 5_Weekly Urban PBR CO - 9-1-09 to 15.01.09 7 2" xfId="9128"/>
    <cellStyle name="_pgvcl-costal_PGVCL-_JND - 5_Weekly Urban PBR CO - 9-1-09 to 15.01.09 7 2" xfId="9129"/>
    <cellStyle name="_pgvcl-costal_pgvcl_JND - 5_Weekly Urban PBR CO - 9-1-09 to 15.01.09 7 3" xfId="9130"/>
    <cellStyle name="_pgvcl-costal_PGVCL-_JND - 5_Weekly Urban PBR CO - 9-1-09 to 15.01.09 7 3" xfId="9131"/>
    <cellStyle name="_pgvcl-costal_pgvcl_JND - 5_Weekly Urban PBR CO - 9-1-09 to 15.01.09 7 4" xfId="9132"/>
    <cellStyle name="_pgvcl-costal_PGVCL-_JND - 5_Weekly Urban PBR CO - 9-1-09 to 15.01.09 7 4" xfId="9133"/>
    <cellStyle name="_pgvcl-costal_pgvcl_JND - 5_Weekly Urban PBR CO - 9-1-09 to 15.01.09 7 5" xfId="9134"/>
    <cellStyle name="_pgvcl-costal_PGVCL-_JND - 5_Weekly Urban PBR CO - 9-1-09 to 15.01.09 7 5" xfId="9135"/>
    <cellStyle name="_pgvcl-costal_pgvcl_JND - 5_Weekly Urban PBR CO - 9-1-09 to 15.01.09 7 6" xfId="9136"/>
    <cellStyle name="_pgvcl-costal_PGVCL-_JND - 5_Weekly Urban PBR CO - 9-1-09 to 15.01.09 7 6" xfId="9137"/>
    <cellStyle name="_pgvcl-costal_pgvcl_JND - 5_Weekly Urban PBR CO - 9-1-09 to 15.01.09 7 7" xfId="9138"/>
    <cellStyle name="_pgvcl-costal_PGVCL-_JND - 5_Weekly Urban PBR CO - 9-1-09 to 15.01.09 7 7" xfId="9139"/>
    <cellStyle name="_pgvcl-costal_pgvcl_JND - 5_Weekly Urban PBR CO - 9-1-09 to 15.01.09 7 8" xfId="9140"/>
    <cellStyle name="_pgvcl-costal_PGVCL-_JND - 5_Weekly Urban PBR CO - 9-1-09 to 15.01.09 7 8" xfId="9141"/>
    <cellStyle name="_pgvcl-costal_pgvcl_JND - 5_Weekly Urban PBR CO - 9-1-09 to 15.01.09 7 9" xfId="9142"/>
    <cellStyle name="_pgvcl-costal_PGVCL-_JND - 5_Weekly Urban PBR CO - 9-1-09 to 15.01.09 7 9" xfId="9143"/>
    <cellStyle name="_pgvcl-costal_pgvcl_JND - 5_Weekly Urban PBR CO - 9-1-09 to 15.01.09 8" xfId="9144"/>
    <cellStyle name="_pgvcl-costal_PGVCL-_JND - 5_Weekly Urban PBR CO - 9-1-09 to 15.01.09 8" xfId="9145"/>
    <cellStyle name="_pgvcl-costal_pgvcl_JND - 5_Weekly Urban PBR CO 01-05-09 to 07-05-09" xfId="9146"/>
    <cellStyle name="_pgvcl-costal_PGVCL-_JND - 5_Weekly Urban PBR CO 01-05-09 to 07-05-09" xfId="9147"/>
    <cellStyle name="_pgvcl-costal_pgvcl_JND - 5_Weekly Urban PBR CO 01-05-09 to 07-05-09 2" xfId="9148"/>
    <cellStyle name="_pgvcl-costal_PGVCL-_JND - 5_Weekly Urban PBR CO 01-05-09 to 07-05-09 2" xfId="9149"/>
    <cellStyle name="_pgvcl-costal_pgvcl_JND - 5_Weekly Urban PBR CO 01-05-09 to 07-05-09 2 10" xfId="9150"/>
    <cellStyle name="_pgvcl-costal_PGVCL-_JND - 5_Weekly Urban PBR CO 01-05-09 to 07-05-09 2 10" xfId="9151"/>
    <cellStyle name="_pgvcl-costal_pgvcl_JND - 5_Weekly Urban PBR CO 01-05-09 to 07-05-09 2 2" xfId="9152"/>
    <cellStyle name="_pgvcl-costal_PGVCL-_JND - 5_Weekly Urban PBR CO 01-05-09 to 07-05-09 2 2" xfId="9153"/>
    <cellStyle name="_pgvcl-costal_pgvcl_JND - 5_Weekly Urban PBR CO 01-05-09 to 07-05-09 2 3" xfId="9154"/>
    <cellStyle name="_pgvcl-costal_PGVCL-_JND - 5_Weekly Urban PBR CO 01-05-09 to 07-05-09 2 3" xfId="9155"/>
    <cellStyle name="_pgvcl-costal_pgvcl_JND - 5_Weekly Urban PBR CO 01-05-09 to 07-05-09 2 4" xfId="9156"/>
    <cellStyle name="_pgvcl-costal_PGVCL-_JND - 5_Weekly Urban PBR CO 01-05-09 to 07-05-09 2 4" xfId="9157"/>
    <cellStyle name="_pgvcl-costal_pgvcl_JND - 5_Weekly Urban PBR CO 01-05-09 to 07-05-09 2 5" xfId="9158"/>
    <cellStyle name="_pgvcl-costal_PGVCL-_JND - 5_Weekly Urban PBR CO 01-05-09 to 07-05-09 2 5" xfId="9159"/>
    <cellStyle name="_pgvcl-costal_pgvcl_JND - 5_Weekly Urban PBR CO 01-05-09 to 07-05-09 2 6" xfId="9160"/>
    <cellStyle name="_pgvcl-costal_PGVCL-_JND - 5_Weekly Urban PBR CO 01-05-09 to 07-05-09 2 6" xfId="9161"/>
    <cellStyle name="_pgvcl-costal_pgvcl_JND - 5_Weekly Urban PBR CO 01-05-09 to 07-05-09 2 7" xfId="9162"/>
    <cellStyle name="_pgvcl-costal_PGVCL-_JND - 5_Weekly Urban PBR CO 01-05-09 to 07-05-09 2 7" xfId="9163"/>
    <cellStyle name="_pgvcl-costal_pgvcl_JND - 5_Weekly Urban PBR CO 01-05-09 to 07-05-09 2 8" xfId="9164"/>
    <cellStyle name="_pgvcl-costal_PGVCL-_JND - 5_Weekly Urban PBR CO 01-05-09 to 07-05-09 2 8" xfId="9165"/>
    <cellStyle name="_pgvcl-costal_pgvcl_JND - 5_Weekly Urban PBR CO 01-05-09 to 07-05-09 2 9" xfId="9166"/>
    <cellStyle name="_pgvcl-costal_PGVCL-_JND - 5_Weekly Urban PBR CO 01-05-09 to 07-05-09 2 9" xfId="9167"/>
    <cellStyle name="_pgvcl-costal_pgvcl_JND - 5_Weekly Urban PBR CO 01-05-09 to 07-05-09 3" xfId="9168"/>
    <cellStyle name="_pgvcl-costal_PGVCL-_JND - 5_Weekly Urban PBR CO 01-05-09 to 07-05-09 3" xfId="9169"/>
    <cellStyle name="_pgvcl-costal_pgvcl_JND - 5_Weekly Urban PBR CO 01-05-09 to 07-05-09 3 10" xfId="9170"/>
    <cellStyle name="_pgvcl-costal_PGVCL-_JND - 5_Weekly Urban PBR CO 01-05-09 to 07-05-09 3 10" xfId="9171"/>
    <cellStyle name="_pgvcl-costal_pgvcl_JND - 5_Weekly Urban PBR CO 01-05-09 to 07-05-09 3 2" xfId="9172"/>
    <cellStyle name="_pgvcl-costal_PGVCL-_JND - 5_Weekly Urban PBR CO 01-05-09 to 07-05-09 3 2" xfId="9173"/>
    <cellStyle name="_pgvcl-costal_pgvcl_JND - 5_Weekly Urban PBR CO 01-05-09 to 07-05-09 3 3" xfId="9174"/>
    <cellStyle name="_pgvcl-costal_PGVCL-_JND - 5_Weekly Urban PBR CO 01-05-09 to 07-05-09 3 3" xfId="9175"/>
    <cellStyle name="_pgvcl-costal_pgvcl_JND - 5_Weekly Urban PBR CO 01-05-09 to 07-05-09 3 4" xfId="9176"/>
    <cellStyle name="_pgvcl-costal_PGVCL-_JND - 5_Weekly Urban PBR CO 01-05-09 to 07-05-09 3 4" xfId="9177"/>
    <cellStyle name="_pgvcl-costal_pgvcl_JND - 5_Weekly Urban PBR CO 01-05-09 to 07-05-09 3 5" xfId="9178"/>
    <cellStyle name="_pgvcl-costal_PGVCL-_JND - 5_Weekly Urban PBR CO 01-05-09 to 07-05-09 3 5" xfId="9179"/>
    <cellStyle name="_pgvcl-costal_pgvcl_JND - 5_Weekly Urban PBR CO 01-05-09 to 07-05-09 3 6" xfId="9180"/>
    <cellStyle name="_pgvcl-costal_PGVCL-_JND - 5_Weekly Urban PBR CO 01-05-09 to 07-05-09 3 6" xfId="9181"/>
    <cellStyle name="_pgvcl-costal_pgvcl_JND - 5_Weekly Urban PBR CO 01-05-09 to 07-05-09 3 7" xfId="9182"/>
    <cellStyle name="_pgvcl-costal_PGVCL-_JND - 5_Weekly Urban PBR CO 01-05-09 to 07-05-09 3 7" xfId="9183"/>
    <cellStyle name="_pgvcl-costal_pgvcl_JND - 5_Weekly Urban PBR CO 01-05-09 to 07-05-09 3 8" xfId="9184"/>
    <cellStyle name="_pgvcl-costal_PGVCL-_JND - 5_Weekly Urban PBR CO 01-05-09 to 07-05-09 3 8" xfId="9185"/>
    <cellStyle name="_pgvcl-costal_pgvcl_JND - 5_Weekly Urban PBR CO 01-05-09 to 07-05-09 3 9" xfId="9186"/>
    <cellStyle name="_pgvcl-costal_PGVCL-_JND - 5_Weekly Urban PBR CO 01-05-09 to 07-05-09 3 9" xfId="9187"/>
    <cellStyle name="_pgvcl-costal_pgvcl_JND - 5_Weekly Urban PBR CO 01-05-09 to 07-05-09 4" xfId="9188"/>
    <cellStyle name="_pgvcl-costal_PGVCL-_JND - 5_Weekly Urban PBR CO 01-05-09 to 07-05-09 4" xfId="9189"/>
    <cellStyle name="_pgvcl-costal_pgvcl_JND - 5_Weekly Urban PBR CO 01-05-09 to 07-05-09 4 10" xfId="9190"/>
    <cellStyle name="_pgvcl-costal_PGVCL-_JND - 5_Weekly Urban PBR CO 01-05-09 to 07-05-09 4 10" xfId="9191"/>
    <cellStyle name="_pgvcl-costal_pgvcl_JND - 5_Weekly Urban PBR CO 01-05-09 to 07-05-09 4 2" xfId="9192"/>
    <cellStyle name="_pgvcl-costal_PGVCL-_JND - 5_Weekly Urban PBR CO 01-05-09 to 07-05-09 4 2" xfId="9193"/>
    <cellStyle name="_pgvcl-costal_pgvcl_JND - 5_Weekly Urban PBR CO 01-05-09 to 07-05-09 4 3" xfId="9194"/>
    <cellStyle name="_pgvcl-costal_PGVCL-_JND - 5_Weekly Urban PBR CO 01-05-09 to 07-05-09 4 3" xfId="9195"/>
    <cellStyle name="_pgvcl-costal_pgvcl_JND - 5_Weekly Urban PBR CO 01-05-09 to 07-05-09 4 4" xfId="9196"/>
    <cellStyle name="_pgvcl-costal_PGVCL-_JND - 5_Weekly Urban PBR CO 01-05-09 to 07-05-09 4 4" xfId="9197"/>
    <cellStyle name="_pgvcl-costal_pgvcl_JND - 5_Weekly Urban PBR CO 01-05-09 to 07-05-09 4 5" xfId="9198"/>
    <cellStyle name="_pgvcl-costal_PGVCL-_JND - 5_Weekly Urban PBR CO 01-05-09 to 07-05-09 4 5" xfId="9199"/>
    <cellStyle name="_pgvcl-costal_pgvcl_JND - 5_Weekly Urban PBR CO 01-05-09 to 07-05-09 4 6" xfId="9200"/>
    <cellStyle name="_pgvcl-costal_PGVCL-_JND - 5_Weekly Urban PBR CO 01-05-09 to 07-05-09 4 6" xfId="9201"/>
    <cellStyle name="_pgvcl-costal_pgvcl_JND - 5_Weekly Urban PBR CO 01-05-09 to 07-05-09 4 7" xfId="9202"/>
    <cellStyle name="_pgvcl-costal_PGVCL-_JND - 5_Weekly Urban PBR CO 01-05-09 to 07-05-09 4 7" xfId="9203"/>
    <cellStyle name="_pgvcl-costal_pgvcl_JND - 5_Weekly Urban PBR CO 01-05-09 to 07-05-09 4 8" xfId="9204"/>
    <cellStyle name="_pgvcl-costal_PGVCL-_JND - 5_Weekly Urban PBR CO 01-05-09 to 07-05-09 4 8" xfId="9205"/>
    <cellStyle name="_pgvcl-costal_pgvcl_JND - 5_Weekly Urban PBR CO 01-05-09 to 07-05-09 4 9" xfId="9206"/>
    <cellStyle name="_pgvcl-costal_PGVCL-_JND - 5_Weekly Urban PBR CO 01-05-09 to 07-05-09 4 9" xfId="9207"/>
    <cellStyle name="_pgvcl-costal_pgvcl_JND - 5_Weekly Urban PBR CO 01-05-09 to 07-05-09 5" xfId="9208"/>
    <cellStyle name="_pgvcl-costal_PGVCL-_JND - 5_Weekly Urban PBR CO 01-05-09 to 07-05-09 5" xfId="9209"/>
    <cellStyle name="_pgvcl-costal_pgvcl_JND - 5_Weekly Urban PBR CO 01-05-09 to 07-05-09 5 10" xfId="9210"/>
    <cellStyle name="_pgvcl-costal_PGVCL-_JND - 5_Weekly Urban PBR CO 01-05-09 to 07-05-09 5 10" xfId="9211"/>
    <cellStyle name="_pgvcl-costal_pgvcl_JND - 5_Weekly Urban PBR CO 01-05-09 to 07-05-09 5 2" xfId="9212"/>
    <cellStyle name="_pgvcl-costal_PGVCL-_JND - 5_Weekly Urban PBR CO 01-05-09 to 07-05-09 5 2" xfId="9213"/>
    <cellStyle name="_pgvcl-costal_pgvcl_JND - 5_Weekly Urban PBR CO 01-05-09 to 07-05-09 5 3" xfId="9214"/>
    <cellStyle name="_pgvcl-costal_PGVCL-_JND - 5_Weekly Urban PBR CO 01-05-09 to 07-05-09 5 3" xfId="9215"/>
    <cellStyle name="_pgvcl-costal_pgvcl_JND - 5_Weekly Urban PBR CO 01-05-09 to 07-05-09 5 4" xfId="9216"/>
    <cellStyle name="_pgvcl-costal_PGVCL-_JND - 5_Weekly Urban PBR CO 01-05-09 to 07-05-09 5 4" xfId="9217"/>
    <cellStyle name="_pgvcl-costal_pgvcl_JND - 5_Weekly Urban PBR CO 01-05-09 to 07-05-09 5 5" xfId="9218"/>
    <cellStyle name="_pgvcl-costal_PGVCL-_JND - 5_Weekly Urban PBR CO 01-05-09 to 07-05-09 5 5" xfId="9219"/>
    <cellStyle name="_pgvcl-costal_pgvcl_JND - 5_Weekly Urban PBR CO 01-05-09 to 07-05-09 5 6" xfId="9220"/>
    <cellStyle name="_pgvcl-costal_PGVCL-_JND - 5_Weekly Urban PBR CO 01-05-09 to 07-05-09 5 6" xfId="9221"/>
    <cellStyle name="_pgvcl-costal_pgvcl_JND - 5_Weekly Urban PBR CO 01-05-09 to 07-05-09 5 7" xfId="9222"/>
    <cellStyle name="_pgvcl-costal_PGVCL-_JND - 5_Weekly Urban PBR CO 01-05-09 to 07-05-09 5 7" xfId="9223"/>
    <cellStyle name="_pgvcl-costal_pgvcl_JND - 5_Weekly Urban PBR CO 01-05-09 to 07-05-09 5 8" xfId="9224"/>
    <cellStyle name="_pgvcl-costal_PGVCL-_JND - 5_Weekly Urban PBR CO 01-05-09 to 07-05-09 5 8" xfId="9225"/>
    <cellStyle name="_pgvcl-costal_pgvcl_JND - 5_Weekly Urban PBR CO 01-05-09 to 07-05-09 5 9" xfId="9226"/>
    <cellStyle name="_pgvcl-costal_PGVCL-_JND - 5_Weekly Urban PBR CO 01-05-09 to 07-05-09 5 9" xfId="9227"/>
    <cellStyle name="_pgvcl-costal_pgvcl_JND - 5_Weekly Urban PBR CO 01-05-09 to 07-05-09 6" xfId="9228"/>
    <cellStyle name="_pgvcl-costal_PGVCL-_JND - 5_Weekly Urban PBR CO 01-05-09 to 07-05-09 6" xfId="9229"/>
    <cellStyle name="_pgvcl-costal_pgvcl_JND - 5_Weekly Urban PBR CO 01-05-09 to 07-05-09 6 10" xfId="9230"/>
    <cellStyle name="_pgvcl-costal_PGVCL-_JND - 5_Weekly Urban PBR CO 01-05-09 to 07-05-09 6 10" xfId="9231"/>
    <cellStyle name="_pgvcl-costal_pgvcl_JND - 5_Weekly Urban PBR CO 01-05-09 to 07-05-09 6 2" xfId="9232"/>
    <cellStyle name="_pgvcl-costal_PGVCL-_JND - 5_Weekly Urban PBR CO 01-05-09 to 07-05-09 6 2" xfId="9233"/>
    <cellStyle name="_pgvcl-costal_pgvcl_JND - 5_Weekly Urban PBR CO 01-05-09 to 07-05-09 6 3" xfId="9234"/>
    <cellStyle name="_pgvcl-costal_PGVCL-_JND - 5_Weekly Urban PBR CO 01-05-09 to 07-05-09 6 3" xfId="9235"/>
    <cellStyle name="_pgvcl-costal_pgvcl_JND - 5_Weekly Urban PBR CO 01-05-09 to 07-05-09 6 4" xfId="9236"/>
    <cellStyle name="_pgvcl-costal_PGVCL-_JND - 5_Weekly Urban PBR CO 01-05-09 to 07-05-09 6 4" xfId="9237"/>
    <cellStyle name="_pgvcl-costal_pgvcl_JND - 5_Weekly Urban PBR CO 01-05-09 to 07-05-09 6 5" xfId="9238"/>
    <cellStyle name="_pgvcl-costal_PGVCL-_JND - 5_Weekly Urban PBR CO 01-05-09 to 07-05-09 6 5" xfId="9239"/>
    <cellStyle name="_pgvcl-costal_pgvcl_JND - 5_Weekly Urban PBR CO 01-05-09 to 07-05-09 6 6" xfId="9240"/>
    <cellStyle name="_pgvcl-costal_PGVCL-_JND - 5_Weekly Urban PBR CO 01-05-09 to 07-05-09 6 6" xfId="9241"/>
    <cellStyle name="_pgvcl-costal_pgvcl_JND - 5_Weekly Urban PBR CO 01-05-09 to 07-05-09 6 7" xfId="9242"/>
    <cellStyle name="_pgvcl-costal_PGVCL-_JND - 5_Weekly Urban PBR CO 01-05-09 to 07-05-09 6 7" xfId="9243"/>
    <cellStyle name="_pgvcl-costal_pgvcl_JND - 5_Weekly Urban PBR CO 01-05-09 to 07-05-09 6 8" xfId="9244"/>
    <cellStyle name="_pgvcl-costal_PGVCL-_JND - 5_Weekly Urban PBR CO 01-05-09 to 07-05-09 6 8" xfId="9245"/>
    <cellStyle name="_pgvcl-costal_pgvcl_JND - 5_Weekly Urban PBR CO 01-05-09 to 07-05-09 6 9" xfId="9246"/>
    <cellStyle name="_pgvcl-costal_PGVCL-_JND - 5_Weekly Urban PBR CO 01-05-09 to 07-05-09 6 9" xfId="9247"/>
    <cellStyle name="_pgvcl-costal_pgvcl_JND - 5_Weekly Urban PBR CO 01-05-09 to 07-05-09 7" xfId="9248"/>
    <cellStyle name="_pgvcl-costal_PGVCL-_JND - 5_Weekly Urban PBR CO 01-05-09 to 07-05-09 7" xfId="9249"/>
    <cellStyle name="_pgvcl-costal_pgvcl_JND - 5_Weekly Urban PBR CO 01-05-09 to 07-05-09 7 10" xfId="9250"/>
    <cellStyle name="_pgvcl-costal_PGVCL-_JND - 5_Weekly Urban PBR CO 01-05-09 to 07-05-09 7 10" xfId="9251"/>
    <cellStyle name="_pgvcl-costal_pgvcl_JND - 5_Weekly Urban PBR CO 01-05-09 to 07-05-09 7 2" xfId="9252"/>
    <cellStyle name="_pgvcl-costal_PGVCL-_JND - 5_Weekly Urban PBR CO 01-05-09 to 07-05-09 7 2" xfId="9253"/>
    <cellStyle name="_pgvcl-costal_pgvcl_JND - 5_Weekly Urban PBR CO 01-05-09 to 07-05-09 7 3" xfId="9254"/>
    <cellStyle name="_pgvcl-costal_PGVCL-_JND - 5_Weekly Urban PBR CO 01-05-09 to 07-05-09 7 3" xfId="9255"/>
    <cellStyle name="_pgvcl-costal_pgvcl_JND - 5_Weekly Urban PBR CO 01-05-09 to 07-05-09 7 4" xfId="9256"/>
    <cellStyle name="_pgvcl-costal_PGVCL-_JND - 5_Weekly Urban PBR CO 01-05-09 to 07-05-09 7 4" xfId="9257"/>
    <cellStyle name="_pgvcl-costal_pgvcl_JND - 5_Weekly Urban PBR CO 01-05-09 to 07-05-09 7 5" xfId="9258"/>
    <cellStyle name="_pgvcl-costal_PGVCL-_JND - 5_Weekly Urban PBR CO 01-05-09 to 07-05-09 7 5" xfId="9259"/>
    <cellStyle name="_pgvcl-costal_pgvcl_JND - 5_Weekly Urban PBR CO 01-05-09 to 07-05-09 7 6" xfId="9260"/>
    <cellStyle name="_pgvcl-costal_PGVCL-_JND - 5_Weekly Urban PBR CO 01-05-09 to 07-05-09 7 6" xfId="9261"/>
    <cellStyle name="_pgvcl-costal_pgvcl_JND - 5_Weekly Urban PBR CO 01-05-09 to 07-05-09 7 7" xfId="9262"/>
    <cellStyle name="_pgvcl-costal_PGVCL-_JND - 5_Weekly Urban PBR CO 01-05-09 to 07-05-09 7 7" xfId="9263"/>
    <cellStyle name="_pgvcl-costal_pgvcl_JND - 5_Weekly Urban PBR CO 01-05-09 to 07-05-09 7 8" xfId="9264"/>
    <cellStyle name="_pgvcl-costal_PGVCL-_JND - 5_Weekly Urban PBR CO 01-05-09 to 07-05-09 7 8" xfId="9265"/>
    <cellStyle name="_pgvcl-costal_pgvcl_JND - 5_Weekly Urban PBR CO 01-05-09 to 07-05-09 7 9" xfId="9266"/>
    <cellStyle name="_pgvcl-costal_PGVCL-_JND - 5_Weekly Urban PBR CO 01-05-09 to 07-05-09 7 9" xfId="9267"/>
    <cellStyle name="_pgvcl-costal_pgvcl_JND - 5_Weekly Urban PBR CO 01-05-09 to 07-05-09 8" xfId="9268"/>
    <cellStyle name="_pgvcl-costal_PGVCL-_JND - 5_Weekly Urban PBR CO 01-05-09 to 07-05-09 8" xfId="9269"/>
    <cellStyle name="_pgvcl-costal_pgvcl_JND - 5_Weekly Urban PBR CO 10-04-09 to 16-04-09" xfId="9270"/>
    <cellStyle name="_pgvcl-costal_PGVCL-_JND - 5_Weekly Urban PBR CO 10-04-09 to 16-04-09" xfId="9271"/>
    <cellStyle name="_pgvcl-costal_pgvcl_JND - 5_Weekly Urban PBR CO 10-04-09 to 16-04-09 2" xfId="9272"/>
    <cellStyle name="_pgvcl-costal_PGVCL-_JND - 5_Weekly Urban PBR CO 10-04-09 to 16-04-09 2" xfId="9273"/>
    <cellStyle name="_pgvcl-costal_pgvcl_JND - 5_Weekly Urban PBR CO 10-04-09 to 16-04-09 2 10" xfId="9274"/>
    <cellStyle name="_pgvcl-costal_PGVCL-_JND - 5_Weekly Urban PBR CO 10-04-09 to 16-04-09 2 10" xfId="9275"/>
    <cellStyle name="_pgvcl-costal_pgvcl_JND - 5_Weekly Urban PBR CO 10-04-09 to 16-04-09 2 2" xfId="9276"/>
    <cellStyle name="_pgvcl-costal_PGVCL-_JND - 5_Weekly Urban PBR CO 10-04-09 to 16-04-09 2 2" xfId="9277"/>
    <cellStyle name="_pgvcl-costal_pgvcl_JND - 5_Weekly Urban PBR CO 10-04-09 to 16-04-09 2 3" xfId="9278"/>
    <cellStyle name="_pgvcl-costal_PGVCL-_JND - 5_Weekly Urban PBR CO 10-04-09 to 16-04-09 2 3" xfId="9279"/>
    <cellStyle name="_pgvcl-costal_pgvcl_JND - 5_Weekly Urban PBR CO 10-04-09 to 16-04-09 2 4" xfId="9280"/>
    <cellStyle name="_pgvcl-costal_PGVCL-_JND - 5_Weekly Urban PBR CO 10-04-09 to 16-04-09 2 4" xfId="9281"/>
    <cellStyle name="_pgvcl-costal_pgvcl_JND - 5_Weekly Urban PBR CO 10-04-09 to 16-04-09 2 5" xfId="9282"/>
    <cellStyle name="_pgvcl-costal_PGVCL-_JND - 5_Weekly Urban PBR CO 10-04-09 to 16-04-09 2 5" xfId="9283"/>
    <cellStyle name="_pgvcl-costal_pgvcl_JND - 5_Weekly Urban PBR CO 10-04-09 to 16-04-09 2 6" xfId="9284"/>
    <cellStyle name="_pgvcl-costal_PGVCL-_JND - 5_Weekly Urban PBR CO 10-04-09 to 16-04-09 2 6" xfId="9285"/>
    <cellStyle name="_pgvcl-costal_pgvcl_JND - 5_Weekly Urban PBR CO 10-04-09 to 16-04-09 2 7" xfId="9286"/>
    <cellStyle name="_pgvcl-costal_PGVCL-_JND - 5_Weekly Urban PBR CO 10-04-09 to 16-04-09 2 7" xfId="9287"/>
    <cellStyle name="_pgvcl-costal_pgvcl_JND - 5_Weekly Urban PBR CO 10-04-09 to 16-04-09 2 8" xfId="9288"/>
    <cellStyle name="_pgvcl-costal_PGVCL-_JND - 5_Weekly Urban PBR CO 10-04-09 to 16-04-09 2 8" xfId="9289"/>
    <cellStyle name="_pgvcl-costal_pgvcl_JND - 5_Weekly Urban PBR CO 10-04-09 to 16-04-09 2 9" xfId="9290"/>
    <cellStyle name="_pgvcl-costal_PGVCL-_JND - 5_Weekly Urban PBR CO 10-04-09 to 16-04-09 2 9" xfId="9291"/>
    <cellStyle name="_pgvcl-costal_pgvcl_JND - 5_Weekly Urban PBR CO 10-04-09 to 16-04-09 3" xfId="9292"/>
    <cellStyle name="_pgvcl-costal_PGVCL-_JND - 5_Weekly Urban PBR CO 10-04-09 to 16-04-09 3" xfId="9293"/>
    <cellStyle name="_pgvcl-costal_pgvcl_JND - 5_Weekly Urban PBR CO 10-04-09 to 16-04-09 3 10" xfId="9294"/>
    <cellStyle name="_pgvcl-costal_PGVCL-_JND - 5_Weekly Urban PBR CO 10-04-09 to 16-04-09 3 10" xfId="9295"/>
    <cellStyle name="_pgvcl-costal_pgvcl_JND - 5_Weekly Urban PBR CO 10-04-09 to 16-04-09 3 2" xfId="9296"/>
    <cellStyle name="_pgvcl-costal_PGVCL-_JND - 5_Weekly Urban PBR CO 10-04-09 to 16-04-09 3 2" xfId="9297"/>
    <cellStyle name="_pgvcl-costal_pgvcl_JND - 5_Weekly Urban PBR CO 10-04-09 to 16-04-09 3 3" xfId="9298"/>
    <cellStyle name="_pgvcl-costal_PGVCL-_JND - 5_Weekly Urban PBR CO 10-04-09 to 16-04-09 3 3" xfId="9299"/>
    <cellStyle name="_pgvcl-costal_pgvcl_JND - 5_Weekly Urban PBR CO 10-04-09 to 16-04-09 3 4" xfId="9300"/>
    <cellStyle name="_pgvcl-costal_PGVCL-_JND - 5_Weekly Urban PBR CO 10-04-09 to 16-04-09 3 4" xfId="9301"/>
    <cellStyle name="_pgvcl-costal_pgvcl_JND - 5_Weekly Urban PBR CO 10-04-09 to 16-04-09 3 5" xfId="9302"/>
    <cellStyle name="_pgvcl-costal_PGVCL-_JND - 5_Weekly Urban PBR CO 10-04-09 to 16-04-09 3 5" xfId="9303"/>
    <cellStyle name="_pgvcl-costal_pgvcl_JND - 5_Weekly Urban PBR CO 10-04-09 to 16-04-09 3 6" xfId="9304"/>
    <cellStyle name="_pgvcl-costal_PGVCL-_JND - 5_Weekly Urban PBR CO 10-04-09 to 16-04-09 3 6" xfId="9305"/>
    <cellStyle name="_pgvcl-costal_pgvcl_JND - 5_Weekly Urban PBR CO 10-04-09 to 16-04-09 3 7" xfId="9306"/>
    <cellStyle name="_pgvcl-costal_PGVCL-_JND - 5_Weekly Urban PBR CO 10-04-09 to 16-04-09 3 7" xfId="9307"/>
    <cellStyle name="_pgvcl-costal_pgvcl_JND - 5_Weekly Urban PBR CO 10-04-09 to 16-04-09 3 8" xfId="9308"/>
    <cellStyle name="_pgvcl-costal_PGVCL-_JND - 5_Weekly Urban PBR CO 10-04-09 to 16-04-09 3 8" xfId="9309"/>
    <cellStyle name="_pgvcl-costal_pgvcl_JND - 5_Weekly Urban PBR CO 10-04-09 to 16-04-09 3 9" xfId="9310"/>
    <cellStyle name="_pgvcl-costal_PGVCL-_JND - 5_Weekly Urban PBR CO 10-04-09 to 16-04-09 3 9" xfId="9311"/>
    <cellStyle name="_pgvcl-costal_pgvcl_JND - 5_Weekly Urban PBR CO 10-04-09 to 16-04-09 4" xfId="9312"/>
    <cellStyle name="_pgvcl-costal_PGVCL-_JND - 5_Weekly Urban PBR CO 10-04-09 to 16-04-09 4" xfId="9313"/>
    <cellStyle name="_pgvcl-costal_pgvcl_JND - 5_Weekly Urban PBR CO 10-04-09 to 16-04-09 4 10" xfId="9314"/>
    <cellStyle name="_pgvcl-costal_PGVCL-_JND - 5_Weekly Urban PBR CO 10-04-09 to 16-04-09 4 10" xfId="9315"/>
    <cellStyle name="_pgvcl-costal_pgvcl_JND - 5_Weekly Urban PBR CO 10-04-09 to 16-04-09 4 2" xfId="9316"/>
    <cellStyle name="_pgvcl-costal_PGVCL-_JND - 5_Weekly Urban PBR CO 10-04-09 to 16-04-09 4 2" xfId="9317"/>
    <cellStyle name="_pgvcl-costal_pgvcl_JND - 5_Weekly Urban PBR CO 10-04-09 to 16-04-09 4 3" xfId="9318"/>
    <cellStyle name="_pgvcl-costal_PGVCL-_JND - 5_Weekly Urban PBR CO 10-04-09 to 16-04-09 4 3" xfId="9319"/>
    <cellStyle name="_pgvcl-costal_pgvcl_JND - 5_Weekly Urban PBR CO 10-04-09 to 16-04-09 4 4" xfId="9320"/>
    <cellStyle name="_pgvcl-costal_PGVCL-_JND - 5_Weekly Urban PBR CO 10-04-09 to 16-04-09 4 4" xfId="9321"/>
    <cellStyle name="_pgvcl-costal_pgvcl_JND - 5_Weekly Urban PBR CO 10-04-09 to 16-04-09 4 5" xfId="9322"/>
    <cellStyle name="_pgvcl-costal_PGVCL-_JND - 5_Weekly Urban PBR CO 10-04-09 to 16-04-09 4 5" xfId="9323"/>
    <cellStyle name="_pgvcl-costal_pgvcl_JND - 5_Weekly Urban PBR CO 10-04-09 to 16-04-09 4 6" xfId="9324"/>
    <cellStyle name="_pgvcl-costal_PGVCL-_JND - 5_Weekly Urban PBR CO 10-04-09 to 16-04-09 4 6" xfId="9325"/>
    <cellStyle name="_pgvcl-costal_pgvcl_JND - 5_Weekly Urban PBR CO 10-04-09 to 16-04-09 4 7" xfId="9326"/>
    <cellStyle name="_pgvcl-costal_PGVCL-_JND - 5_Weekly Urban PBR CO 10-04-09 to 16-04-09 4 7" xfId="9327"/>
    <cellStyle name="_pgvcl-costal_pgvcl_JND - 5_Weekly Urban PBR CO 10-04-09 to 16-04-09 4 8" xfId="9328"/>
    <cellStyle name="_pgvcl-costal_PGVCL-_JND - 5_Weekly Urban PBR CO 10-04-09 to 16-04-09 4 8" xfId="9329"/>
    <cellStyle name="_pgvcl-costal_pgvcl_JND - 5_Weekly Urban PBR CO 10-04-09 to 16-04-09 4 9" xfId="9330"/>
    <cellStyle name="_pgvcl-costal_PGVCL-_JND - 5_Weekly Urban PBR CO 10-04-09 to 16-04-09 4 9" xfId="9331"/>
    <cellStyle name="_pgvcl-costal_pgvcl_JND - 5_Weekly Urban PBR CO 10-04-09 to 16-04-09 5" xfId="9332"/>
    <cellStyle name="_pgvcl-costal_PGVCL-_JND - 5_Weekly Urban PBR CO 10-04-09 to 16-04-09 5" xfId="9333"/>
    <cellStyle name="_pgvcl-costal_pgvcl_JND - 5_Weekly Urban PBR CO 10-04-09 to 16-04-09 5 10" xfId="9334"/>
    <cellStyle name="_pgvcl-costal_PGVCL-_JND - 5_Weekly Urban PBR CO 10-04-09 to 16-04-09 5 10" xfId="9335"/>
    <cellStyle name="_pgvcl-costal_pgvcl_JND - 5_Weekly Urban PBR CO 10-04-09 to 16-04-09 5 2" xfId="9336"/>
    <cellStyle name="_pgvcl-costal_PGVCL-_JND - 5_Weekly Urban PBR CO 10-04-09 to 16-04-09 5 2" xfId="9337"/>
    <cellStyle name="_pgvcl-costal_pgvcl_JND - 5_Weekly Urban PBR CO 10-04-09 to 16-04-09 5 3" xfId="9338"/>
    <cellStyle name="_pgvcl-costal_PGVCL-_JND - 5_Weekly Urban PBR CO 10-04-09 to 16-04-09 5 3" xfId="9339"/>
    <cellStyle name="_pgvcl-costal_pgvcl_JND - 5_Weekly Urban PBR CO 10-04-09 to 16-04-09 5 4" xfId="9340"/>
    <cellStyle name="_pgvcl-costal_PGVCL-_JND - 5_Weekly Urban PBR CO 10-04-09 to 16-04-09 5 4" xfId="9341"/>
    <cellStyle name="_pgvcl-costal_pgvcl_JND - 5_Weekly Urban PBR CO 10-04-09 to 16-04-09 5 5" xfId="9342"/>
    <cellStyle name="_pgvcl-costal_PGVCL-_JND - 5_Weekly Urban PBR CO 10-04-09 to 16-04-09 5 5" xfId="9343"/>
    <cellStyle name="_pgvcl-costal_pgvcl_JND - 5_Weekly Urban PBR CO 10-04-09 to 16-04-09 5 6" xfId="9344"/>
    <cellStyle name="_pgvcl-costal_PGVCL-_JND - 5_Weekly Urban PBR CO 10-04-09 to 16-04-09 5 6" xfId="9345"/>
    <cellStyle name="_pgvcl-costal_pgvcl_JND - 5_Weekly Urban PBR CO 10-04-09 to 16-04-09 5 7" xfId="9346"/>
    <cellStyle name="_pgvcl-costal_PGVCL-_JND - 5_Weekly Urban PBR CO 10-04-09 to 16-04-09 5 7" xfId="9347"/>
    <cellStyle name="_pgvcl-costal_pgvcl_JND - 5_Weekly Urban PBR CO 10-04-09 to 16-04-09 5 8" xfId="9348"/>
    <cellStyle name="_pgvcl-costal_PGVCL-_JND - 5_Weekly Urban PBR CO 10-04-09 to 16-04-09 5 8" xfId="9349"/>
    <cellStyle name="_pgvcl-costal_pgvcl_JND - 5_Weekly Urban PBR CO 10-04-09 to 16-04-09 5 9" xfId="9350"/>
    <cellStyle name="_pgvcl-costal_PGVCL-_JND - 5_Weekly Urban PBR CO 10-04-09 to 16-04-09 5 9" xfId="9351"/>
    <cellStyle name="_pgvcl-costal_pgvcl_JND - 5_Weekly Urban PBR CO 10-04-09 to 16-04-09 6" xfId="9352"/>
    <cellStyle name="_pgvcl-costal_PGVCL-_JND - 5_Weekly Urban PBR CO 10-04-09 to 16-04-09 6" xfId="9353"/>
    <cellStyle name="_pgvcl-costal_pgvcl_JND - 5_Weekly Urban PBR CO 10-04-09 to 16-04-09 6 10" xfId="9354"/>
    <cellStyle name="_pgvcl-costal_PGVCL-_JND - 5_Weekly Urban PBR CO 10-04-09 to 16-04-09 6 10" xfId="9355"/>
    <cellStyle name="_pgvcl-costal_pgvcl_JND - 5_Weekly Urban PBR CO 10-04-09 to 16-04-09 6 2" xfId="9356"/>
    <cellStyle name="_pgvcl-costal_PGVCL-_JND - 5_Weekly Urban PBR CO 10-04-09 to 16-04-09 6 2" xfId="9357"/>
    <cellStyle name="_pgvcl-costal_pgvcl_JND - 5_Weekly Urban PBR CO 10-04-09 to 16-04-09 6 3" xfId="9358"/>
    <cellStyle name="_pgvcl-costal_PGVCL-_JND - 5_Weekly Urban PBR CO 10-04-09 to 16-04-09 6 3" xfId="9359"/>
    <cellStyle name="_pgvcl-costal_pgvcl_JND - 5_Weekly Urban PBR CO 10-04-09 to 16-04-09 6 4" xfId="9360"/>
    <cellStyle name="_pgvcl-costal_PGVCL-_JND - 5_Weekly Urban PBR CO 10-04-09 to 16-04-09 6 4" xfId="9361"/>
    <cellStyle name="_pgvcl-costal_pgvcl_JND - 5_Weekly Urban PBR CO 10-04-09 to 16-04-09 6 5" xfId="9362"/>
    <cellStyle name="_pgvcl-costal_PGVCL-_JND - 5_Weekly Urban PBR CO 10-04-09 to 16-04-09 6 5" xfId="9363"/>
    <cellStyle name="_pgvcl-costal_pgvcl_JND - 5_Weekly Urban PBR CO 10-04-09 to 16-04-09 6 6" xfId="9364"/>
    <cellStyle name="_pgvcl-costal_PGVCL-_JND - 5_Weekly Urban PBR CO 10-04-09 to 16-04-09 6 6" xfId="9365"/>
    <cellStyle name="_pgvcl-costal_pgvcl_JND - 5_Weekly Urban PBR CO 10-04-09 to 16-04-09 6 7" xfId="9366"/>
    <cellStyle name="_pgvcl-costal_PGVCL-_JND - 5_Weekly Urban PBR CO 10-04-09 to 16-04-09 6 7" xfId="9367"/>
    <cellStyle name="_pgvcl-costal_pgvcl_JND - 5_Weekly Urban PBR CO 10-04-09 to 16-04-09 6 8" xfId="9368"/>
    <cellStyle name="_pgvcl-costal_PGVCL-_JND - 5_Weekly Urban PBR CO 10-04-09 to 16-04-09 6 8" xfId="9369"/>
    <cellStyle name="_pgvcl-costal_pgvcl_JND - 5_Weekly Urban PBR CO 10-04-09 to 16-04-09 6 9" xfId="9370"/>
    <cellStyle name="_pgvcl-costal_PGVCL-_JND - 5_Weekly Urban PBR CO 10-04-09 to 16-04-09 6 9" xfId="9371"/>
    <cellStyle name="_pgvcl-costal_pgvcl_JND - 5_Weekly Urban PBR CO 10-04-09 to 16-04-09 7" xfId="9372"/>
    <cellStyle name="_pgvcl-costal_PGVCL-_JND - 5_Weekly Urban PBR CO 10-04-09 to 16-04-09 7" xfId="9373"/>
    <cellStyle name="_pgvcl-costal_pgvcl_JND - 5_Weekly Urban PBR CO 10-04-09 to 16-04-09 7 10" xfId="9374"/>
    <cellStyle name="_pgvcl-costal_PGVCL-_JND - 5_Weekly Urban PBR CO 10-04-09 to 16-04-09 7 10" xfId="9375"/>
    <cellStyle name="_pgvcl-costal_pgvcl_JND - 5_Weekly Urban PBR CO 10-04-09 to 16-04-09 7 2" xfId="9376"/>
    <cellStyle name="_pgvcl-costal_PGVCL-_JND - 5_Weekly Urban PBR CO 10-04-09 to 16-04-09 7 2" xfId="9377"/>
    <cellStyle name="_pgvcl-costal_pgvcl_JND - 5_Weekly Urban PBR CO 10-04-09 to 16-04-09 7 3" xfId="9378"/>
    <cellStyle name="_pgvcl-costal_PGVCL-_JND - 5_Weekly Urban PBR CO 10-04-09 to 16-04-09 7 3" xfId="9379"/>
    <cellStyle name="_pgvcl-costal_pgvcl_JND - 5_Weekly Urban PBR CO 10-04-09 to 16-04-09 7 4" xfId="9380"/>
    <cellStyle name="_pgvcl-costal_PGVCL-_JND - 5_Weekly Urban PBR CO 10-04-09 to 16-04-09 7 4" xfId="9381"/>
    <cellStyle name="_pgvcl-costal_pgvcl_JND - 5_Weekly Urban PBR CO 10-04-09 to 16-04-09 7 5" xfId="9382"/>
    <cellStyle name="_pgvcl-costal_PGVCL-_JND - 5_Weekly Urban PBR CO 10-04-09 to 16-04-09 7 5" xfId="9383"/>
    <cellStyle name="_pgvcl-costal_pgvcl_JND - 5_Weekly Urban PBR CO 10-04-09 to 16-04-09 7 6" xfId="9384"/>
    <cellStyle name="_pgvcl-costal_PGVCL-_JND - 5_Weekly Urban PBR CO 10-04-09 to 16-04-09 7 6" xfId="9385"/>
    <cellStyle name="_pgvcl-costal_pgvcl_JND - 5_Weekly Urban PBR CO 10-04-09 to 16-04-09 7 7" xfId="9386"/>
    <cellStyle name="_pgvcl-costal_PGVCL-_JND - 5_Weekly Urban PBR CO 10-04-09 to 16-04-09 7 7" xfId="9387"/>
    <cellStyle name="_pgvcl-costal_pgvcl_JND - 5_Weekly Urban PBR CO 10-04-09 to 16-04-09 7 8" xfId="9388"/>
    <cellStyle name="_pgvcl-costal_PGVCL-_JND - 5_Weekly Urban PBR CO 10-04-09 to 16-04-09 7 8" xfId="9389"/>
    <cellStyle name="_pgvcl-costal_pgvcl_JND - 5_Weekly Urban PBR CO 10-04-09 to 16-04-09 7 9" xfId="9390"/>
    <cellStyle name="_pgvcl-costal_PGVCL-_JND - 5_Weekly Urban PBR CO 10-04-09 to 16-04-09 7 9" xfId="9391"/>
    <cellStyle name="_pgvcl-costal_pgvcl_JND - 5_Weekly Urban PBR CO 10-04-09 to 16-04-09 8" xfId="9392"/>
    <cellStyle name="_pgvcl-costal_PGVCL-_JND - 5_Weekly Urban PBR CO 10-04-09 to 16-04-09 8" xfId="9393"/>
    <cellStyle name="_pgvcl-costal_pgvcl_JND - 7" xfId="9394"/>
    <cellStyle name="_pgvcl-costal_PGVCL-_JND - 7" xfId="9395"/>
    <cellStyle name="_pgvcl-costal_pgvcl_JND - 7 2" xfId="9396"/>
    <cellStyle name="_pgvcl-costal_PGVCL-_JND - 7 2" xfId="9397"/>
    <cellStyle name="_pgvcl-costal_pgvcl_JND - 7 2 10" xfId="9398"/>
    <cellStyle name="_pgvcl-costal_PGVCL-_JND - 7 2 10" xfId="9399"/>
    <cellStyle name="_pgvcl-costal_pgvcl_JND - 7 2 2" xfId="9400"/>
    <cellStyle name="_pgvcl-costal_PGVCL-_JND - 7 2 2" xfId="9401"/>
    <cellStyle name="_pgvcl-costal_pgvcl_JND - 7 2 3" xfId="9402"/>
    <cellStyle name="_pgvcl-costal_PGVCL-_JND - 7 2 3" xfId="9403"/>
    <cellStyle name="_pgvcl-costal_pgvcl_JND - 7 2 4" xfId="9404"/>
    <cellStyle name="_pgvcl-costal_PGVCL-_JND - 7 2 4" xfId="9405"/>
    <cellStyle name="_pgvcl-costal_pgvcl_JND - 7 2 5" xfId="9406"/>
    <cellStyle name="_pgvcl-costal_PGVCL-_JND - 7 2 5" xfId="9407"/>
    <cellStyle name="_pgvcl-costal_pgvcl_JND - 7 2 6" xfId="9408"/>
    <cellStyle name="_pgvcl-costal_PGVCL-_JND - 7 2 6" xfId="9409"/>
    <cellStyle name="_pgvcl-costal_pgvcl_JND - 7 2 7" xfId="9410"/>
    <cellStyle name="_pgvcl-costal_PGVCL-_JND - 7 2 7" xfId="9411"/>
    <cellStyle name="_pgvcl-costal_pgvcl_JND - 7 2 8" xfId="9412"/>
    <cellStyle name="_pgvcl-costal_PGVCL-_JND - 7 2 8" xfId="9413"/>
    <cellStyle name="_pgvcl-costal_pgvcl_JND - 7 2 9" xfId="9414"/>
    <cellStyle name="_pgvcl-costal_PGVCL-_JND - 7 2 9" xfId="9415"/>
    <cellStyle name="_pgvcl-costal_pgvcl_JND - 7 3" xfId="9416"/>
    <cellStyle name="_pgvcl-costal_PGVCL-_JND - 7 3" xfId="9417"/>
    <cellStyle name="_pgvcl-costal_pgvcl_JND - 7 3 10" xfId="9418"/>
    <cellStyle name="_pgvcl-costal_PGVCL-_JND - 7 3 10" xfId="9419"/>
    <cellStyle name="_pgvcl-costal_pgvcl_JND - 7 3 2" xfId="9420"/>
    <cellStyle name="_pgvcl-costal_PGVCL-_JND - 7 3 2" xfId="9421"/>
    <cellStyle name="_pgvcl-costal_pgvcl_JND - 7 3 3" xfId="9422"/>
    <cellStyle name="_pgvcl-costal_PGVCL-_JND - 7 3 3" xfId="9423"/>
    <cellStyle name="_pgvcl-costal_pgvcl_JND - 7 3 4" xfId="9424"/>
    <cellStyle name="_pgvcl-costal_PGVCL-_JND - 7 3 4" xfId="9425"/>
    <cellStyle name="_pgvcl-costal_pgvcl_JND - 7 3 5" xfId="9426"/>
    <cellStyle name="_pgvcl-costal_PGVCL-_JND - 7 3 5" xfId="9427"/>
    <cellStyle name="_pgvcl-costal_pgvcl_JND - 7 3 6" xfId="9428"/>
    <cellStyle name="_pgvcl-costal_PGVCL-_JND - 7 3 6" xfId="9429"/>
    <cellStyle name="_pgvcl-costal_pgvcl_JND - 7 3 7" xfId="9430"/>
    <cellStyle name="_pgvcl-costal_PGVCL-_JND - 7 3 7" xfId="9431"/>
    <cellStyle name="_pgvcl-costal_pgvcl_JND - 7 3 8" xfId="9432"/>
    <cellStyle name="_pgvcl-costal_PGVCL-_JND - 7 3 8" xfId="9433"/>
    <cellStyle name="_pgvcl-costal_pgvcl_JND - 7 3 9" xfId="9434"/>
    <cellStyle name="_pgvcl-costal_PGVCL-_JND - 7 3 9" xfId="9435"/>
    <cellStyle name="_pgvcl-costal_pgvcl_JND - 7 4" xfId="9436"/>
    <cellStyle name="_pgvcl-costal_PGVCL-_JND - 7 4" xfId="9437"/>
    <cellStyle name="_pgvcl-costal_pgvcl_JND - 7 4 10" xfId="9438"/>
    <cellStyle name="_pgvcl-costal_PGVCL-_JND - 7 4 10" xfId="9439"/>
    <cellStyle name="_pgvcl-costal_pgvcl_JND - 7 4 2" xfId="9440"/>
    <cellStyle name="_pgvcl-costal_PGVCL-_JND - 7 4 2" xfId="9441"/>
    <cellStyle name="_pgvcl-costal_pgvcl_JND - 7 4 3" xfId="9442"/>
    <cellStyle name="_pgvcl-costal_PGVCL-_JND - 7 4 3" xfId="9443"/>
    <cellStyle name="_pgvcl-costal_pgvcl_JND - 7 4 4" xfId="9444"/>
    <cellStyle name="_pgvcl-costal_PGVCL-_JND - 7 4 4" xfId="9445"/>
    <cellStyle name="_pgvcl-costal_pgvcl_JND - 7 4 5" xfId="9446"/>
    <cellStyle name="_pgvcl-costal_PGVCL-_JND - 7 4 5" xfId="9447"/>
    <cellStyle name="_pgvcl-costal_pgvcl_JND - 7 4 6" xfId="9448"/>
    <cellStyle name="_pgvcl-costal_PGVCL-_JND - 7 4 6" xfId="9449"/>
    <cellStyle name="_pgvcl-costal_pgvcl_JND - 7 4 7" xfId="9450"/>
    <cellStyle name="_pgvcl-costal_PGVCL-_JND - 7 4 7" xfId="9451"/>
    <cellStyle name="_pgvcl-costal_pgvcl_JND - 7 4 8" xfId="9452"/>
    <cellStyle name="_pgvcl-costal_PGVCL-_JND - 7 4 8" xfId="9453"/>
    <cellStyle name="_pgvcl-costal_pgvcl_JND - 7 4 9" xfId="9454"/>
    <cellStyle name="_pgvcl-costal_PGVCL-_JND - 7 4 9" xfId="9455"/>
    <cellStyle name="_pgvcl-costal_pgvcl_JND - 7 5" xfId="9456"/>
    <cellStyle name="_pgvcl-costal_PGVCL-_JND - 7 5" xfId="9457"/>
    <cellStyle name="_pgvcl-costal_pgvcl_JND - 7 5 10" xfId="9458"/>
    <cellStyle name="_pgvcl-costal_PGVCL-_JND - 7 5 10" xfId="9459"/>
    <cellStyle name="_pgvcl-costal_pgvcl_JND - 7 5 2" xfId="9460"/>
    <cellStyle name="_pgvcl-costal_PGVCL-_JND - 7 5 2" xfId="9461"/>
    <cellStyle name="_pgvcl-costal_pgvcl_JND - 7 5 3" xfId="9462"/>
    <cellStyle name="_pgvcl-costal_PGVCL-_JND - 7 5 3" xfId="9463"/>
    <cellStyle name="_pgvcl-costal_pgvcl_JND - 7 5 4" xfId="9464"/>
    <cellStyle name="_pgvcl-costal_PGVCL-_JND - 7 5 4" xfId="9465"/>
    <cellStyle name="_pgvcl-costal_pgvcl_JND - 7 5 5" xfId="9466"/>
    <cellStyle name="_pgvcl-costal_PGVCL-_JND - 7 5 5" xfId="9467"/>
    <cellStyle name="_pgvcl-costal_pgvcl_JND - 7 5 6" xfId="9468"/>
    <cellStyle name="_pgvcl-costal_PGVCL-_JND - 7 5 6" xfId="9469"/>
    <cellStyle name="_pgvcl-costal_pgvcl_JND - 7 5 7" xfId="9470"/>
    <cellStyle name="_pgvcl-costal_PGVCL-_JND - 7 5 7" xfId="9471"/>
    <cellStyle name="_pgvcl-costal_pgvcl_JND - 7 5 8" xfId="9472"/>
    <cellStyle name="_pgvcl-costal_PGVCL-_JND - 7 5 8" xfId="9473"/>
    <cellStyle name="_pgvcl-costal_pgvcl_JND - 7 5 9" xfId="9474"/>
    <cellStyle name="_pgvcl-costal_PGVCL-_JND - 7 5 9" xfId="9475"/>
    <cellStyle name="_pgvcl-costal_pgvcl_JND - 7 6" xfId="9476"/>
    <cellStyle name="_pgvcl-costal_PGVCL-_JND - 7 6" xfId="9477"/>
    <cellStyle name="_pgvcl-costal_pgvcl_JND - 7 6 10" xfId="9478"/>
    <cellStyle name="_pgvcl-costal_PGVCL-_JND - 7 6 10" xfId="9479"/>
    <cellStyle name="_pgvcl-costal_pgvcl_JND - 7 6 2" xfId="9480"/>
    <cellStyle name="_pgvcl-costal_PGVCL-_JND - 7 6 2" xfId="9481"/>
    <cellStyle name="_pgvcl-costal_pgvcl_JND - 7 6 3" xfId="9482"/>
    <cellStyle name="_pgvcl-costal_PGVCL-_JND - 7 6 3" xfId="9483"/>
    <cellStyle name="_pgvcl-costal_pgvcl_JND - 7 6 4" xfId="9484"/>
    <cellStyle name="_pgvcl-costal_PGVCL-_JND - 7 6 4" xfId="9485"/>
    <cellStyle name="_pgvcl-costal_pgvcl_JND - 7 6 5" xfId="9486"/>
    <cellStyle name="_pgvcl-costal_PGVCL-_JND - 7 6 5" xfId="9487"/>
    <cellStyle name="_pgvcl-costal_pgvcl_JND - 7 6 6" xfId="9488"/>
    <cellStyle name="_pgvcl-costal_PGVCL-_JND - 7 6 6" xfId="9489"/>
    <cellStyle name="_pgvcl-costal_pgvcl_JND - 7 6 7" xfId="9490"/>
    <cellStyle name="_pgvcl-costal_PGVCL-_JND - 7 6 7" xfId="9491"/>
    <cellStyle name="_pgvcl-costal_pgvcl_JND - 7 6 8" xfId="9492"/>
    <cellStyle name="_pgvcl-costal_PGVCL-_JND - 7 6 8" xfId="9493"/>
    <cellStyle name="_pgvcl-costal_pgvcl_JND - 7 6 9" xfId="9494"/>
    <cellStyle name="_pgvcl-costal_PGVCL-_JND - 7 6 9" xfId="9495"/>
    <cellStyle name="_pgvcl-costal_pgvcl_JND - 7 7" xfId="9496"/>
    <cellStyle name="_pgvcl-costal_PGVCL-_JND - 7 7" xfId="9497"/>
    <cellStyle name="_pgvcl-costal_pgvcl_JND - 7 7 10" xfId="9498"/>
    <cellStyle name="_pgvcl-costal_PGVCL-_JND - 7 7 10" xfId="9499"/>
    <cellStyle name="_pgvcl-costal_pgvcl_JND - 7 7 2" xfId="9500"/>
    <cellStyle name="_pgvcl-costal_PGVCL-_JND - 7 7 2" xfId="9501"/>
    <cellStyle name="_pgvcl-costal_pgvcl_JND - 7 7 3" xfId="9502"/>
    <cellStyle name="_pgvcl-costal_PGVCL-_JND - 7 7 3" xfId="9503"/>
    <cellStyle name="_pgvcl-costal_pgvcl_JND - 7 7 4" xfId="9504"/>
    <cellStyle name="_pgvcl-costal_PGVCL-_JND - 7 7 4" xfId="9505"/>
    <cellStyle name="_pgvcl-costal_pgvcl_JND - 7 7 5" xfId="9506"/>
    <cellStyle name="_pgvcl-costal_PGVCL-_JND - 7 7 5" xfId="9507"/>
    <cellStyle name="_pgvcl-costal_pgvcl_JND - 7 7 6" xfId="9508"/>
    <cellStyle name="_pgvcl-costal_PGVCL-_JND - 7 7 6" xfId="9509"/>
    <cellStyle name="_pgvcl-costal_pgvcl_JND - 7 7 7" xfId="9510"/>
    <cellStyle name="_pgvcl-costal_PGVCL-_JND - 7 7 7" xfId="9511"/>
    <cellStyle name="_pgvcl-costal_pgvcl_JND - 7 7 8" xfId="9512"/>
    <cellStyle name="_pgvcl-costal_PGVCL-_JND - 7 7 8" xfId="9513"/>
    <cellStyle name="_pgvcl-costal_pgvcl_JND - 7 7 9" xfId="9514"/>
    <cellStyle name="_pgvcl-costal_PGVCL-_JND - 7 7 9" xfId="9515"/>
    <cellStyle name="_pgvcl-costal_pgvcl_JND - 7 8" xfId="9516"/>
    <cellStyle name="_pgvcl-costal_PGVCL-_JND - 7 8" xfId="9517"/>
    <cellStyle name="_pgvcl-costal_pgvcl_JND - 7_JGY BM Cross FDR" xfId="27008"/>
    <cellStyle name="_pgvcl-costal_PGVCL-_JND - 7_JGY BM Cross FDR" xfId="27009"/>
    <cellStyle name="_pgvcl-costal_pgvcl_JND 50" xfId="9518"/>
    <cellStyle name="_pgvcl-costal_PGVCL-_JND 50" xfId="9519"/>
    <cellStyle name="_pgvcl-costal_pgvcl_JND 50 2" xfId="9520"/>
    <cellStyle name="_pgvcl-costal_PGVCL-_JND 50 2" xfId="9521"/>
    <cellStyle name="_pgvcl-costal_pgvcl_JND 50 2 10" xfId="9522"/>
    <cellStyle name="_pgvcl-costal_PGVCL-_JND 50 2 10" xfId="9523"/>
    <cellStyle name="_pgvcl-costal_pgvcl_JND 50 2 2" xfId="9524"/>
    <cellStyle name="_pgvcl-costal_PGVCL-_JND 50 2 2" xfId="9525"/>
    <cellStyle name="_pgvcl-costal_pgvcl_JND 50 2 3" xfId="9526"/>
    <cellStyle name="_pgvcl-costal_PGVCL-_JND 50 2 3" xfId="9527"/>
    <cellStyle name="_pgvcl-costal_pgvcl_JND 50 2 4" xfId="9528"/>
    <cellStyle name="_pgvcl-costal_PGVCL-_JND 50 2 4" xfId="9529"/>
    <cellStyle name="_pgvcl-costal_pgvcl_JND 50 2 5" xfId="9530"/>
    <cellStyle name="_pgvcl-costal_PGVCL-_JND 50 2 5" xfId="9531"/>
    <cellStyle name="_pgvcl-costal_pgvcl_JND 50 2 6" xfId="9532"/>
    <cellStyle name="_pgvcl-costal_PGVCL-_JND 50 2 6" xfId="9533"/>
    <cellStyle name="_pgvcl-costal_pgvcl_JND 50 2 7" xfId="9534"/>
    <cellStyle name="_pgvcl-costal_PGVCL-_JND 50 2 7" xfId="9535"/>
    <cellStyle name="_pgvcl-costal_pgvcl_JND 50 2 8" xfId="9536"/>
    <cellStyle name="_pgvcl-costal_PGVCL-_JND 50 2 8" xfId="9537"/>
    <cellStyle name="_pgvcl-costal_pgvcl_JND 50 2 9" xfId="9538"/>
    <cellStyle name="_pgvcl-costal_PGVCL-_JND 50 2 9" xfId="9539"/>
    <cellStyle name="_pgvcl-costal_pgvcl_JND 50 3" xfId="9540"/>
    <cellStyle name="_pgvcl-costal_PGVCL-_JND 50 3" xfId="9541"/>
    <cellStyle name="_pgvcl-costal_pgvcl_JND 50 3 10" xfId="9542"/>
    <cellStyle name="_pgvcl-costal_PGVCL-_JND 50 3 10" xfId="9543"/>
    <cellStyle name="_pgvcl-costal_pgvcl_JND 50 3 2" xfId="9544"/>
    <cellStyle name="_pgvcl-costal_PGVCL-_JND 50 3 2" xfId="9545"/>
    <cellStyle name="_pgvcl-costal_pgvcl_JND 50 3 3" xfId="9546"/>
    <cellStyle name="_pgvcl-costal_PGVCL-_JND 50 3 3" xfId="9547"/>
    <cellStyle name="_pgvcl-costal_pgvcl_JND 50 3 4" xfId="9548"/>
    <cellStyle name="_pgvcl-costal_PGVCL-_JND 50 3 4" xfId="9549"/>
    <cellStyle name="_pgvcl-costal_pgvcl_JND 50 3 5" xfId="9550"/>
    <cellStyle name="_pgvcl-costal_PGVCL-_JND 50 3 5" xfId="9551"/>
    <cellStyle name="_pgvcl-costal_pgvcl_JND 50 3 6" xfId="9552"/>
    <cellStyle name="_pgvcl-costal_PGVCL-_JND 50 3 6" xfId="9553"/>
    <cellStyle name="_pgvcl-costal_pgvcl_JND 50 3 7" xfId="9554"/>
    <cellStyle name="_pgvcl-costal_PGVCL-_JND 50 3 7" xfId="9555"/>
    <cellStyle name="_pgvcl-costal_pgvcl_JND 50 3 8" xfId="9556"/>
    <cellStyle name="_pgvcl-costal_PGVCL-_JND 50 3 8" xfId="9557"/>
    <cellStyle name="_pgvcl-costal_pgvcl_JND 50 3 9" xfId="9558"/>
    <cellStyle name="_pgvcl-costal_PGVCL-_JND 50 3 9" xfId="9559"/>
    <cellStyle name="_pgvcl-costal_pgvcl_JND 50 4" xfId="9560"/>
    <cellStyle name="_pgvcl-costal_PGVCL-_JND 50 4" xfId="9561"/>
    <cellStyle name="_pgvcl-costal_pgvcl_JND 50 4 10" xfId="9562"/>
    <cellStyle name="_pgvcl-costal_PGVCL-_JND 50 4 10" xfId="9563"/>
    <cellStyle name="_pgvcl-costal_pgvcl_JND 50 4 2" xfId="9564"/>
    <cellStyle name="_pgvcl-costal_PGVCL-_JND 50 4 2" xfId="9565"/>
    <cellStyle name="_pgvcl-costal_pgvcl_JND 50 4 3" xfId="9566"/>
    <cellStyle name="_pgvcl-costal_PGVCL-_JND 50 4 3" xfId="9567"/>
    <cellStyle name="_pgvcl-costal_pgvcl_JND 50 4 4" xfId="9568"/>
    <cellStyle name="_pgvcl-costal_PGVCL-_JND 50 4 4" xfId="9569"/>
    <cellStyle name="_pgvcl-costal_pgvcl_JND 50 4 5" xfId="9570"/>
    <cellStyle name="_pgvcl-costal_PGVCL-_JND 50 4 5" xfId="9571"/>
    <cellStyle name="_pgvcl-costal_pgvcl_JND 50 4 6" xfId="9572"/>
    <cellStyle name="_pgvcl-costal_PGVCL-_JND 50 4 6" xfId="9573"/>
    <cellStyle name="_pgvcl-costal_pgvcl_JND 50 4 7" xfId="9574"/>
    <cellStyle name="_pgvcl-costal_PGVCL-_JND 50 4 7" xfId="9575"/>
    <cellStyle name="_pgvcl-costal_pgvcl_JND 50 4 8" xfId="9576"/>
    <cellStyle name="_pgvcl-costal_PGVCL-_JND 50 4 8" xfId="9577"/>
    <cellStyle name="_pgvcl-costal_pgvcl_JND 50 4 9" xfId="9578"/>
    <cellStyle name="_pgvcl-costal_PGVCL-_JND 50 4 9" xfId="9579"/>
    <cellStyle name="_pgvcl-costal_pgvcl_JND 50 5" xfId="9580"/>
    <cellStyle name="_pgvcl-costal_PGVCL-_JND 50 5" xfId="9581"/>
    <cellStyle name="_pgvcl-costal_pgvcl_JND 50 5 10" xfId="9582"/>
    <cellStyle name="_pgvcl-costal_PGVCL-_JND 50 5 10" xfId="9583"/>
    <cellStyle name="_pgvcl-costal_pgvcl_JND 50 5 2" xfId="9584"/>
    <cellStyle name="_pgvcl-costal_PGVCL-_JND 50 5 2" xfId="9585"/>
    <cellStyle name="_pgvcl-costal_pgvcl_JND 50 5 3" xfId="9586"/>
    <cellStyle name="_pgvcl-costal_PGVCL-_JND 50 5 3" xfId="9587"/>
    <cellStyle name="_pgvcl-costal_pgvcl_JND 50 5 4" xfId="9588"/>
    <cellStyle name="_pgvcl-costal_PGVCL-_JND 50 5 4" xfId="9589"/>
    <cellStyle name="_pgvcl-costal_pgvcl_JND 50 5 5" xfId="9590"/>
    <cellStyle name="_pgvcl-costal_PGVCL-_JND 50 5 5" xfId="9591"/>
    <cellStyle name="_pgvcl-costal_pgvcl_JND 50 5 6" xfId="9592"/>
    <cellStyle name="_pgvcl-costal_PGVCL-_JND 50 5 6" xfId="9593"/>
    <cellStyle name="_pgvcl-costal_pgvcl_JND 50 5 7" xfId="9594"/>
    <cellStyle name="_pgvcl-costal_PGVCL-_JND 50 5 7" xfId="9595"/>
    <cellStyle name="_pgvcl-costal_pgvcl_JND 50 5 8" xfId="9596"/>
    <cellStyle name="_pgvcl-costal_PGVCL-_JND 50 5 8" xfId="9597"/>
    <cellStyle name="_pgvcl-costal_pgvcl_JND 50 5 9" xfId="9598"/>
    <cellStyle name="_pgvcl-costal_PGVCL-_JND 50 5 9" xfId="9599"/>
    <cellStyle name="_pgvcl-costal_pgvcl_JND 50 6" xfId="9600"/>
    <cellStyle name="_pgvcl-costal_PGVCL-_JND 50 6" xfId="9601"/>
    <cellStyle name="_pgvcl-costal_pgvcl_JND 50 6 10" xfId="9602"/>
    <cellStyle name="_pgvcl-costal_PGVCL-_JND 50 6 10" xfId="9603"/>
    <cellStyle name="_pgvcl-costal_pgvcl_JND 50 6 2" xfId="9604"/>
    <cellStyle name="_pgvcl-costal_PGVCL-_JND 50 6 2" xfId="9605"/>
    <cellStyle name="_pgvcl-costal_pgvcl_JND 50 6 3" xfId="9606"/>
    <cellStyle name="_pgvcl-costal_PGVCL-_JND 50 6 3" xfId="9607"/>
    <cellStyle name="_pgvcl-costal_pgvcl_JND 50 6 4" xfId="9608"/>
    <cellStyle name="_pgvcl-costal_PGVCL-_JND 50 6 4" xfId="9609"/>
    <cellStyle name="_pgvcl-costal_pgvcl_JND 50 6 5" xfId="9610"/>
    <cellStyle name="_pgvcl-costal_PGVCL-_JND 50 6 5" xfId="9611"/>
    <cellStyle name="_pgvcl-costal_pgvcl_JND 50 6 6" xfId="9612"/>
    <cellStyle name="_pgvcl-costal_PGVCL-_JND 50 6 6" xfId="9613"/>
    <cellStyle name="_pgvcl-costal_pgvcl_JND 50 6 7" xfId="9614"/>
    <cellStyle name="_pgvcl-costal_PGVCL-_JND 50 6 7" xfId="9615"/>
    <cellStyle name="_pgvcl-costal_pgvcl_JND 50 6 8" xfId="9616"/>
    <cellStyle name="_pgvcl-costal_PGVCL-_JND 50 6 8" xfId="9617"/>
    <cellStyle name="_pgvcl-costal_pgvcl_JND 50 6 9" xfId="9618"/>
    <cellStyle name="_pgvcl-costal_PGVCL-_JND 50 6 9" xfId="9619"/>
    <cellStyle name="_pgvcl-costal_pgvcl_JND 50 7" xfId="9620"/>
    <cellStyle name="_pgvcl-costal_PGVCL-_JND 50 7" xfId="9621"/>
    <cellStyle name="_pgvcl-costal_pgvcl_JND 50 7 10" xfId="9622"/>
    <cellStyle name="_pgvcl-costal_PGVCL-_JND 50 7 10" xfId="9623"/>
    <cellStyle name="_pgvcl-costal_pgvcl_JND 50 7 2" xfId="9624"/>
    <cellStyle name="_pgvcl-costal_PGVCL-_JND 50 7 2" xfId="9625"/>
    <cellStyle name="_pgvcl-costal_pgvcl_JND 50 7 3" xfId="9626"/>
    <cellStyle name="_pgvcl-costal_PGVCL-_JND 50 7 3" xfId="9627"/>
    <cellStyle name="_pgvcl-costal_pgvcl_JND 50 7 4" xfId="9628"/>
    <cellStyle name="_pgvcl-costal_PGVCL-_JND 50 7 4" xfId="9629"/>
    <cellStyle name="_pgvcl-costal_pgvcl_JND 50 7 5" xfId="9630"/>
    <cellStyle name="_pgvcl-costal_PGVCL-_JND 50 7 5" xfId="9631"/>
    <cellStyle name="_pgvcl-costal_pgvcl_JND 50 7 6" xfId="9632"/>
    <cellStyle name="_pgvcl-costal_PGVCL-_JND 50 7 6" xfId="9633"/>
    <cellStyle name="_pgvcl-costal_pgvcl_JND 50 7 7" xfId="9634"/>
    <cellStyle name="_pgvcl-costal_PGVCL-_JND 50 7 7" xfId="9635"/>
    <cellStyle name="_pgvcl-costal_pgvcl_JND 50 7 8" xfId="9636"/>
    <cellStyle name="_pgvcl-costal_PGVCL-_JND 50 7 8" xfId="9637"/>
    <cellStyle name="_pgvcl-costal_pgvcl_JND 50 7 9" xfId="9638"/>
    <cellStyle name="_pgvcl-costal_PGVCL-_JND 50 7 9" xfId="9639"/>
    <cellStyle name="_pgvcl-costal_pgvcl_JND 50 8" xfId="9640"/>
    <cellStyle name="_pgvcl-costal_PGVCL-_JND 50 8" xfId="9641"/>
    <cellStyle name="_pgvcl-costal_pgvcl_JND 50_JGY BM Cross FDR" xfId="27010"/>
    <cellStyle name="_pgvcl-costal_PGVCL-_JND 50_JGY BM Cross FDR" xfId="27011"/>
    <cellStyle name="_pgvcl-costal_pgvcl_JND-5" xfId="9642"/>
    <cellStyle name="_pgvcl-costal_PGVCL-_JND-5" xfId="9643"/>
    <cellStyle name="_pgvcl-costal_pgvcl_JND-5 2" xfId="9644"/>
    <cellStyle name="_pgvcl-costal_PGVCL-_JND-5 2" xfId="9645"/>
    <cellStyle name="_pgvcl-costal_pgvcl_JND-5_Book-DMTHL" xfId="9646"/>
    <cellStyle name="_pgvcl-costal_PGVCL-_JND-5_Book-DMTHL" xfId="9647"/>
    <cellStyle name="_pgvcl-costal_pgvcl_JND-5_Book-DMTHL 2" xfId="9648"/>
    <cellStyle name="_pgvcl-costal_PGVCL-_JND-5_Book-DMTHL 2" xfId="9649"/>
    <cellStyle name="_pgvcl-costal_pgvcl_JND-5_Comparison" xfId="9650"/>
    <cellStyle name="_pgvcl-costal_PGVCL-_JND-5_Comparison" xfId="9651"/>
    <cellStyle name="_pgvcl-costal_pgvcl_JND-5_Comparison 2" xfId="9652"/>
    <cellStyle name="_pgvcl-costal_PGVCL-_JND-5_Comparison 2" xfId="9653"/>
    <cellStyle name="_pgvcl-costal_pgvcl_JND-5_Comparison 2 10" xfId="9654"/>
    <cellStyle name="_pgvcl-costal_PGVCL-_JND-5_Comparison 2 10" xfId="9655"/>
    <cellStyle name="_pgvcl-costal_pgvcl_JND-5_Comparison 2 2" xfId="9656"/>
    <cellStyle name="_pgvcl-costal_PGVCL-_JND-5_Comparison 2 2" xfId="9657"/>
    <cellStyle name="_pgvcl-costal_pgvcl_JND-5_Comparison 2 3" xfId="9658"/>
    <cellStyle name="_pgvcl-costal_PGVCL-_JND-5_Comparison 2 3" xfId="9659"/>
    <cellStyle name="_pgvcl-costal_pgvcl_JND-5_Comparison 2 4" xfId="9660"/>
    <cellStyle name="_pgvcl-costal_PGVCL-_JND-5_Comparison 2 4" xfId="9661"/>
    <cellStyle name="_pgvcl-costal_pgvcl_JND-5_Comparison 2 5" xfId="9662"/>
    <cellStyle name="_pgvcl-costal_PGVCL-_JND-5_Comparison 2 5" xfId="9663"/>
    <cellStyle name="_pgvcl-costal_pgvcl_JND-5_Comparison 2 6" xfId="9664"/>
    <cellStyle name="_pgvcl-costal_PGVCL-_JND-5_Comparison 2 6" xfId="9665"/>
    <cellStyle name="_pgvcl-costal_pgvcl_JND-5_Comparison 2 7" xfId="9666"/>
    <cellStyle name="_pgvcl-costal_PGVCL-_JND-5_Comparison 2 7" xfId="9667"/>
    <cellStyle name="_pgvcl-costal_pgvcl_JND-5_Comparison 2 8" xfId="9668"/>
    <cellStyle name="_pgvcl-costal_PGVCL-_JND-5_Comparison 2 8" xfId="9669"/>
    <cellStyle name="_pgvcl-costal_pgvcl_JND-5_Comparison 2 9" xfId="9670"/>
    <cellStyle name="_pgvcl-costal_PGVCL-_JND-5_Comparison 2 9" xfId="9671"/>
    <cellStyle name="_pgvcl-costal_pgvcl_JND-5_Comparison 3" xfId="9672"/>
    <cellStyle name="_pgvcl-costal_PGVCL-_JND-5_Comparison 3" xfId="9673"/>
    <cellStyle name="_pgvcl-costal_pgvcl_JND-5_Comparison 3 10" xfId="9674"/>
    <cellStyle name="_pgvcl-costal_PGVCL-_JND-5_Comparison 3 10" xfId="9675"/>
    <cellStyle name="_pgvcl-costal_pgvcl_JND-5_Comparison 3 2" xfId="9676"/>
    <cellStyle name="_pgvcl-costal_PGVCL-_JND-5_Comparison 3 2" xfId="9677"/>
    <cellStyle name="_pgvcl-costal_pgvcl_JND-5_Comparison 3 3" xfId="9678"/>
    <cellStyle name="_pgvcl-costal_PGVCL-_JND-5_Comparison 3 3" xfId="9679"/>
    <cellStyle name="_pgvcl-costal_pgvcl_JND-5_Comparison 3 4" xfId="9680"/>
    <cellStyle name="_pgvcl-costal_PGVCL-_JND-5_Comparison 3 4" xfId="9681"/>
    <cellStyle name="_pgvcl-costal_pgvcl_JND-5_Comparison 3 5" xfId="9682"/>
    <cellStyle name="_pgvcl-costal_PGVCL-_JND-5_Comparison 3 5" xfId="9683"/>
    <cellStyle name="_pgvcl-costal_pgvcl_JND-5_Comparison 3 6" xfId="9684"/>
    <cellStyle name="_pgvcl-costal_PGVCL-_JND-5_Comparison 3 6" xfId="9685"/>
    <cellStyle name="_pgvcl-costal_pgvcl_JND-5_Comparison 3 7" xfId="9686"/>
    <cellStyle name="_pgvcl-costal_PGVCL-_JND-5_Comparison 3 7" xfId="9687"/>
    <cellStyle name="_pgvcl-costal_pgvcl_JND-5_Comparison 3 8" xfId="9688"/>
    <cellStyle name="_pgvcl-costal_PGVCL-_JND-5_Comparison 3 8" xfId="9689"/>
    <cellStyle name="_pgvcl-costal_pgvcl_JND-5_Comparison 3 9" xfId="9690"/>
    <cellStyle name="_pgvcl-costal_PGVCL-_JND-5_Comparison 3 9" xfId="9691"/>
    <cellStyle name="_pgvcl-costal_pgvcl_JND-5_Comparison 4" xfId="9692"/>
    <cellStyle name="_pgvcl-costal_PGVCL-_JND-5_Comparison 4" xfId="9693"/>
    <cellStyle name="_pgvcl-costal_pgvcl_JND-5_Comparison 4 10" xfId="9694"/>
    <cellStyle name="_pgvcl-costal_PGVCL-_JND-5_Comparison 4 10" xfId="9695"/>
    <cellStyle name="_pgvcl-costal_pgvcl_JND-5_Comparison 4 2" xfId="9696"/>
    <cellStyle name="_pgvcl-costal_PGVCL-_JND-5_Comparison 4 2" xfId="9697"/>
    <cellStyle name="_pgvcl-costal_pgvcl_JND-5_Comparison 4 3" xfId="9698"/>
    <cellStyle name="_pgvcl-costal_PGVCL-_JND-5_Comparison 4 3" xfId="9699"/>
    <cellStyle name="_pgvcl-costal_pgvcl_JND-5_Comparison 4 4" xfId="9700"/>
    <cellStyle name="_pgvcl-costal_PGVCL-_JND-5_Comparison 4 4" xfId="9701"/>
    <cellStyle name="_pgvcl-costal_pgvcl_JND-5_Comparison 4 5" xfId="9702"/>
    <cellStyle name="_pgvcl-costal_PGVCL-_JND-5_Comparison 4 5" xfId="9703"/>
    <cellStyle name="_pgvcl-costal_pgvcl_JND-5_Comparison 4 6" xfId="9704"/>
    <cellStyle name="_pgvcl-costal_PGVCL-_JND-5_Comparison 4 6" xfId="9705"/>
    <cellStyle name="_pgvcl-costal_pgvcl_JND-5_Comparison 4 7" xfId="9706"/>
    <cellStyle name="_pgvcl-costal_PGVCL-_JND-5_Comparison 4 7" xfId="9707"/>
    <cellStyle name="_pgvcl-costal_pgvcl_JND-5_Comparison 4 8" xfId="9708"/>
    <cellStyle name="_pgvcl-costal_PGVCL-_JND-5_Comparison 4 8" xfId="9709"/>
    <cellStyle name="_pgvcl-costal_pgvcl_JND-5_Comparison 4 9" xfId="9710"/>
    <cellStyle name="_pgvcl-costal_PGVCL-_JND-5_Comparison 4 9" xfId="9711"/>
    <cellStyle name="_pgvcl-costal_pgvcl_JND-5_Comparison 5" xfId="9712"/>
    <cellStyle name="_pgvcl-costal_PGVCL-_JND-5_Comparison 5" xfId="9713"/>
    <cellStyle name="_pgvcl-costal_pgvcl_JND-5_Comparison 5 10" xfId="9714"/>
    <cellStyle name="_pgvcl-costal_PGVCL-_JND-5_Comparison 5 10" xfId="9715"/>
    <cellStyle name="_pgvcl-costal_pgvcl_JND-5_Comparison 5 2" xfId="9716"/>
    <cellStyle name="_pgvcl-costal_PGVCL-_JND-5_Comparison 5 2" xfId="9717"/>
    <cellStyle name="_pgvcl-costal_pgvcl_JND-5_Comparison 5 3" xfId="9718"/>
    <cellStyle name="_pgvcl-costal_PGVCL-_JND-5_Comparison 5 3" xfId="9719"/>
    <cellStyle name="_pgvcl-costal_pgvcl_JND-5_Comparison 5 4" xfId="9720"/>
    <cellStyle name="_pgvcl-costal_PGVCL-_JND-5_Comparison 5 4" xfId="9721"/>
    <cellStyle name="_pgvcl-costal_pgvcl_JND-5_Comparison 5 5" xfId="9722"/>
    <cellStyle name="_pgvcl-costal_PGVCL-_JND-5_Comparison 5 5" xfId="9723"/>
    <cellStyle name="_pgvcl-costal_pgvcl_JND-5_Comparison 5 6" xfId="9724"/>
    <cellStyle name="_pgvcl-costal_PGVCL-_JND-5_Comparison 5 6" xfId="9725"/>
    <cellStyle name="_pgvcl-costal_pgvcl_JND-5_Comparison 5 7" xfId="9726"/>
    <cellStyle name="_pgvcl-costal_PGVCL-_JND-5_Comparison 5 7" xfId="9727"/>
    <cellStyle name="_pgvcl-costal_pgvcl_JND-5_Comparison 5 8" xfId="9728"/>
    <cellStyle name="_pgvcl-costal_PGVCL-_JND-5_Comparison 5 8" xfId="9729"/>
    <cellStyle name="_pgvcl-costal_pgvcl_JND-5_Comparison 5 9" xfId="9730"/>
    <cellStyle name="_pgvcl-costal_PGVCL-_JND-5_Comparison 5 9" xfId="9731"/>
    <cellStyle name="_pgvcl-costal_pgvcl_JND-5_Comparison 6" xfId="9732"/>
    <cellStyle name="_pgvcl-costal_PGVCL-_JND-5_Comparison 6" xfId="9733"/>
    <cellStyle name="_pgvcl-costal_pgvcl_JND-5_Comparison 6 10" xfId="9734"/>
    <cellStyle name="_pgvcl-costal_PGVCL-_JND-5_Comparison 6 10" xfId="9735"/>
    <cellStyle name="_pgvcl-costal_pgvcl_JND-5_Comparison 6 2" xfId="9736"/>
    <cellStyle name="_pgvcl-costal_PGVCL-_JND-5_Comparison 6 2" xfId="9737"/>
    <cellStyle name="_pgvcl-costal_pgvcl_JND-5_Comparison 6 3" xfId="9738"/>
    <cellStyle name="_pgvcl-costal_PGVCL-_JND-5_Comparison 6 3" xfId="9739"/>
    <cellStyle name="_pgvcl-costal_pgvcl_JND-5_Comparison 6 4" xfId="9740"/>
    <cellStyle name="_pgvcl-costal_PGVCL-_JND-5_Comparison 6 4" xfId="9741"/>
    <cellStyle name="_pgvcl-costal_pgvcl_JND-5_Comparison 6 5" xfId="9742"/>
    <cellStyle name="_pgvcl-costal_PGVCL-_JND-5_Comparison 6 5" xfId="9743"/>
    <cellStyle name="_pgvcl-costal_pgvcl_JND-5_Comparison 6 6" xfId="9744"/>
    <cellStyle name="_pgvcl-costal_PGVCL-_JND-5_Comparison 6 6" xfId="9745"/>
    <cellStyle name="_pgvcl-costal_pgvcl_JND-5_Comparison 6 7" xfId="9746"/>
    <cellStyle name="_pgvcl-costal_PGVCL-_JND-5_Comparison 6 7" xfId="9747"/>
    <cellStyle name="_pgvcl-costal_pgvcl_JND-5_Comparison 6 8" xfId="9748"/>
    <cellStyle name="_pgvcl-costal_PGVCL-_JND-5_Comparison 6 8" xfId="9749"/>
    <cellStyle name="_pgvcl-costal_pgvcl_JND-5_Comparison 6 9" xfId="9750"/>
    <cellStyle name="_pgvcl-costal_PGVCL-_JND-5_Comparison 6 9" xfId="9751"/>
    <cellStyle name="_pgvcl-costal_pgvcl_JND-5_Comparison 7" xfId="9752"/>
    <cellStyle name="_pgvcl-costal_PGVCL-_JND-5_Comparison 7" xfId="9753"/>
    <cellStyle name="_pgvcl-costal_pgvcl_JND-5_Comparison 7 10" xfId="9754"/>
    <cellStyle name="_pgvcl-costal_PGVCL-_JND-5_Comparison 7 10" xfId="9755"/>
    <cellStyle name="_pgvcl-costal_pgvcl_JND-5_Comparison 7 2" xfId="9756"/>
    <cellStyle name="_pgvcl-costal_PGVCL-_JND-5_Comparison 7 2" xfId="9757"/>
    <cellStyle name="_pgvcl-costal_pgvcl_JND-5_Comparison 7 3" xfId="9758"/>
    <cellStyle name="_pgvcl-costal_PGVCL-_JND-5_Comparison 7 3" xfId="9759"/>
    <cellStyle name="_pgvcl-costal_pgvcl_JND-5_Comparison 7 4" xfId="9760"/>
    <cellStyle name="_pgvcl-costal_PGVCL-_JND-5_Comparison 7 4" xfId="9761"/>
    <cellStyle name="_pgvcl-costal_pgvcl_JND-5_Comparison 7 5" xfId="9762"/>
    <cellStyle name="_pgvcl-costal_PGVCL-_JND-5_Comparison 7 5" xfId="9763"/>
    <cellStyle name="_pgvcl-costal_pgvcl_JND-5_Comparison 7 6" xfId="9764"/>
    <cellStyle name="_pgvcl-costal_PGVCL-_JND-5_Comparison 7 6" xfId="9765"/>
    <cellStyle name="_pgvcl-costal_pgvcl_JND-5_Comparison 7 7" xfId="9766"/>
    <cellStyle name="_pgvcl-costal_PGVCL-_JND-5_Comparison 7 7" xfId="9767"/>
    <cellStyle name="_pgvcl-costal_pgvcl_JND-5_Comparison 7 8" xfId="9768"/>
    <cellStyle name="_pgvcl-costal_PGVCL-_JND-5_Comparison 7 8" xfId="9769"/>
    <cellStyle name="_pgvcl-costal_pgvcl_JND-5_Comparison 7 9" xfId="9770"/>
    <cellStyle name="_pgvcl-costal_PGVCL-_JND-5_Comparison 7 9" xfId="9771"/>
    <cellStyle name="_pgvcl-costal_pgvcl_JND-5_Comparison 8" xfId="9772"/>
    <cellStyle name="_pgvcl-costal_PGVCL-_JND-5_Comparison 8" xfId="9773"/>
    <cellStyle name="_pgvcl-costal_pgvcl_JND-5_Details of Selected Urban Feeder" xfId="9774"/>
    <cellStyle name="_pgvcl-costal_PGVCL-_JND-5_Details of Selected Urban Feeder" xfId="9775"/>
    <cellStyle name="_pgvcl-costal_pgvcl_JND-5_Details of Selected Urban Feeder 2" xfId="9776"/>
    <cellStyle name="_pgvcl-costal_PGVCL-_JND-5_Details of Selected Urban Feeder 2" xfId="9777"/>
    <cellStyle name="_pgvcl-costal_pgvcl_JND-5_Details of Selected Urban Feeder 2 10" xfId="9778"/>
    <cellStyle name="_pgvcl-costal_PGVCL-_JND-5_Details of Selected Urban Feeder 2 10" xfId="9779"/>
    <cellStyle name="_pgvcl-costal_pgvcl_JND-5_Details of Selected Urban Feeder 2 2" xfId="9780"/>
    <cellStyle name="_pgvcl-costal_PGVCL-_JND-5_Details of Selected Urban Feeder 2 2" xfId="9781"/>
    <cellStyle name="_pgvcl-costal_pgvcl_JND-5_Details of Selected Urban Feeder 2 3" xfId="9782"/>
    <cellStyle name="_pgvcl-costal_PGVCL-_JND-5_Details of Selected Urban Feeder 2 3" xfId="9783"/>
    <cellStyle name="_pgvcl-costal_pgvcl_JND-5_Details of Selected Urban Feeder 2 4" xfId="9784"/>
    <cellStyle name="_pgvcl-costal_PGVCL-_JND-5_Details of Selected Urban Feeder 2 4" xfId="9785"/>
    <cellStyle name="_pgvcl-costal_pgvcl_JND-5_Details of Selected Urban Feeder 2 5" xfId="9786"/>
    <cellStyle name="_pgvcl-costal_PGVCL-_JND-5_Details of Selected Urban Feeder 2 5" xfId="9787"/>
    <cellStyle name="_pgvcl-costal_pgvcl_JND-5_Details of Selected Urban Feeder 2 6" xfId="9788"/>
    <cellStyle name="_pgvcl-costal_PGVCL-_JND-5_Details of Selected Urban Feeder 2 6" xfId="9789"/>
    <cellStyle name="_pgvcl-costal_pgvcl_JND-5_Details of Selected Urban Feeder 2 7" xfId="9790"/>
    <cellStyle name="_pgvcl-costal_PGVCL-_JND-5_Details of Selected Urban Feeder 2 7" xfId="9791"/>
    <cellStyle name="_pgvcl-costal_pgvcl_JND-5_Details of Selected Urban Feeder 2 8" xfId="9792"/>
    <cellStyle name="_pgvcl-costal_PGVCL-_JND-5_Details of Selected Urban Feeder 2 8" xfId="9793"/>
    <cellStyle name="_pgvcl-costal_pgvcl_JND-5_Details of Selected Urban Feeder 2 9" xfId="9794"/>
    <cellStyle name="_pgvcl-costal_PGVCL-_JND-5_Details of Selected Urban Feeder 2 9" xfId="9795"/>
    <cellStyle name="_pgvcl-costal_pgvcl_JND-5_Details of Selected Urban Feeder 3" xfId="9796"/>
    <cellStyle name="_pgvcl-costal_PGVCL-_JND-5_Details of Selected Urban Feeder 3" xfId="9797"/>
    <cellStyle name="_pgvcl-costal_pgvcl_JND-5_Details of Selected Urban Feeder 3 10" xfId="9798"/>
    <cellStyle name="_pgvcl-costal_PGVCL-_JND-5_Details of Selected Urban Feeder 3 10" xfId="9799"/>
    <cellStyle name="_pgvcl-costal_pgvcl_JND-5_Details of Selected Urban Feeder 3 2" xfId="9800"/>
    <cellStyle name="_pgvcl-costal_PGVCL-_JND-5_Details of Selected Urban Feeder 3 2" xfId="9801"/>
    <cellStyle name="_pgvcl-costal_pgvcl_JND-5_Details of Selected Urban Feeder 3 3" xfId="9802"/>
    <cellStyle name="_pgvcl-costal_PGVCL-_JND-5_Details of Selected Urban Feeder 3 3" xfId="9803"/>
    <cellStyle name="_pgvcl-costal_pgvcl_JND-5_Details of Selected Urban Feeder 3 4" xfId="9804"/>
    <cellStyle name="_pgvcl-costal_PGVCL-_JND-5_Details of Selected Urban Feeder 3 4" xfId="9805"/>
    <cellStyle name="_pgvcl-costal_pgvcl_JND-5_Details of Selected Urban Feeder 3 5" xfId="9806"/>
    <cellStyle name="_pgvcl-costal_PGVCL-_JND-5_Details of Selected Urban Feeder 3 5" xfId="9807"/>
    <cellStyle name="_pgvcl-costal_pgvcl_JND-5_Details of Selected Urban Feeder 3 6" xfId="9808"/>
    <cellStyle name="_pgvcl-costal_PGVCL-_JND-5_Details of Selected Urban Feeder 3 6" xfId="9809"/>
    <cellStyle name="_pgvcl-costal_pgvcl_JND-5_Details of Selected Urban Feeder 3 7" xfId="9810"/>
    <cellStyle name="_pgvcl-costal_PGVCL-_JND-5_Details of Selected Urban Feeder 3 7" xfId="9811"/>
    <cellStyle name="_pgvcl-costal_pgvcl_JND-5_Details of Selected Urban Feeder 3 8" xfId="9812"/>
    <cellStyle name="_pgvcl-costal_PGVCL-_JND-5_Details of Selected Urban Feeder 3 8" xfId="9813"/>
    <cellStyle name="_pgvcl-costal_pgvcl_JND-5_Details of Selected Urban Feeder 3 9" xfId="9814"/>
    <cellStyle name="_pgvcl-costal_PGVCL-_JND-5_Details of Selected Urban Feeder 3 9" xfId="9815"/>
    <cellStyle name="_pgvcl-costal_pgvcl_JND-5_Details of Selected Urban Feeder 4" xfId="9816"/>
    <cellStyle name="_pgvcl-costal_PGVCL-_JND-5_Details of Selected Urban Feeder 4" xfId="9817"/>
    <cellStyle name="_pgvcl-costal_pgvcl_JND-5_Details of Selected Urban Feeder 4 10" xfId="9818"/>
    <cellStyle name="_pgvcl-costal_PGVCL-_JND-5_Details of Selected Urban Feeder 4 10" xfId="9819"/>
    <cellStyle name="_pgvcl-costal_pgvcl_JND-5_Details of Selected Urban Feeder 4 2" xfId="9820"/>
    <cellStyle name="_pgvcl-costal_PGVCL-_JND-5_Details of Selected Urban Feeder 4 2" xfId="9821"/>
    <cellStyle name="_pgvcl-costal_pgvcl_JND-5_Details of Selected Urban Feeder 4 3" xfId="9822"/>
    <cellStyle name="_pgvcl-costal_PGVCL-_JND-5_Details of Selected Urban Feeder 4 3" xfId="9823"/>
    <cellStyle name="_pgvcl-costal_pgvcl_JND-5_Details of Selected Urban Feeder 4 4" xfId="9824"/>
    <cellStyle name="_pgvcl-costal_PGVCL-_JND-5_Details of Selected Urban Feeder 4 4" xfId="9825"/>
    <cellStyle name="_pgvcl-costal_pgvcl_JND-5_Details of Selected Urban Feeder 4 5" xfId="9826"/>
    <cellStyle name="_pgvcl-costal_PGVCL-_JND-5_Details of Selected Urban Feeder 4 5" xfId="9827"/>
    <cellStyle name="_pgvcl-costal_pgvcl_JND-5_Details of Selected Urban Feeder 4 6" xfId="9828"/>
    <cellStyle name="_pgvcl-costal_PGVCL-_JND-5_Details of Selected Urban Feeder 4 6" xfId="9829"/>
    <cellStyle name="_pgvcl-costal_pgvcl_JND-5_Details of Selected Urban Feeder 4 7" xfId="9830"/>
    <cellStyle name="_pgvcl-costal_PGVCL-_JND-5_Details of Selected Urban Feeder 4 7" xfId="9831"/>
    <cellStyle name="_pgvcl-costal_pgvcl_JND-5_Details of Selected Urban Feeder 4 8" xfId="9832"/>
    <cellStyle name="_pgvcl-costal_PGVCL-_JND-5_Details of Selected Urban Feeder 4 8" xfId="9833"/>
    <cellStyle name="_pgvcl-costal_pgvcl_JND-5_Details of Selected Urban Feeder 4 9" xfId="9834"/>
    <cellStyle name="_pgvcl-costal_PGVCL-_JND-5_Details of Selected Urban Feeder 4 9" xfId="9835"/>
    <cellStyle name="_pgvcl-costal_pgvcl_JND-5_Details of Selected Urban Feeder 5" xfId="9836"/>
    <cellStyle name="_pgvcl-costal_PGVCL-_JND-5_Details of Selected Urban Feeder 5" xfId="9837"/>
    <cellStyle name="_pgvcl-costal_pgvcl_JND-5_Details of Selected Urban Feeder 5 10" xfId="9838"/>
    <cellStyle name="_pgvcl-costal_PGVCL-_JND-5_Details of Selected Urban Feeder 5 10" xfId="9839"/>
    <cellStyle name="_pgvcl-costal_pgvcl_JND-5_Details of Selected Urban Feeder 5 2" xfId="9840"/>
    <cellStyle name="_pgvcl-costal_PGVCL-_JND-5_Details of Selected Urban Feeder 5 2" xfId="9841"/>
    <cellStyle name="_pgvcl-costal_pgvcl_JND-5_Details of Selected Urban Feeder 5 3" xfId="9842"/>
    <cellStyle name="_pgvcl-costal_PGVCL-_JND-5_Details of Selected Urban Feeder 5 3" xfId="9843"/>
    <cellStyle name="_pgvcl-costal_pgvcl_JND-5_Details of Selected Urban Feeder 5 4" xfId="9844"/>
    <cellStyle name="_pgvcl-costal_PGVCL-_JND-5_Details of Selected Urban Feeder 5 4" xfId="9845"/>
    <cellStyle name="_pgvcl-costal_pgvcl_JND-5_Details of Selected Urban Feeder 5 5" xfId="9846"/>
    <cellStyle name="_pgvcl-costal_PGVCL-_JND-5_Details of Selected Urban Feeder 5 5" xfId="9847"/>
    <cellStyle name="_pgvcl-costal_pgvcl_JND-5_Details of Selected Urban Feeder 5 6" xfId="9848"/>
    <cellStyle name="_pgvcl-costal_PGVCL-_JND-5_Details of Selected Urban Feeder 5 6" xfId="9849"/>
    <cellStyle name="_pgvcl-costal_pgvcl_JND-5_Details of Selected Urban Feeder 5 7" xfId="9850"/>
    <cellStyle name="_pgvcl-costal_PGVCL-_JND-5_Details of Selected Urban Feeder 5 7" xfId="9851"/>
    <cellStyle name="_pgvcl-costal_pgvcl_JND-5_Details of Selected Urban Feeder 5 8" xfId="9852"/>
    <cellStyle name="_pgvcl-costal_PGVCL-_JND-5_Details of Selected Urban Feeder 5 8" xfId="9853"/>
    <cellStyle name="_pgvcl-costal_pgvcl_JND-5_Details of Selected Urban Feeder 5 9" xfId="9854"/>
    <cellStyle name="_pgvcl-costal_PGVCL-_JND-5_Details of Selected Urban Feeder 5 9" xfId="9855"/>
    <cellStyle name="_pgvcl-costal_pgvcl_JND-5_Details of Selected Urban Feeder 6" xfId="9856"/>
    <cellStyle name="_pgvcl-costal_PGVCL-_JND-5_Details of Selected Urban Feeder 6" xfId="9857"/>
    <cellStyle name="_pgvcl-costal_pgvcl_JND-5_Details of Selected Urban Feeder 6 10" xfId="9858"/>
    <cellStyle name="_pgvcl-costal_PGVCL-_JND-5_Details of Selected Urban Feeder 6 10" xfId="9859"/>
    <cellStyle name="_pgvcl-costal_pgvcl_JND-5_Details of Selected Urban Feeder 6 2" xfId="9860"/>
    <cellStyle name="_pgvcl-costal_PGVCL-_JND-5_Details of Selected Urban Feeder 6 2" xfId="9861"/>
    <cellStyle name="_pgvcl-costal_pgvcl_JND-5_Details of Selected Urban Feeder 6 3" xfId="9862"/>
    <cellStyle name="_pgvcl-costal_PGVCL-_JND-5_Details of Selected Urban Feeder 6 3" xfId="9863"/>
    <cellStyle name="_pgvcl-costal_pgvcl_JND-5_Details of Selected Urban Feeder 6 4" xfId="9864"/>
    <cellStyle name="_pgvcl-costal_PGVCL-_JND-5_Details of Selected Urban Feeder 6 4" xfId="9865"/>
    <cellStyle name="_pgvcl-costal_pgvcl_JND-5_Details of Selected Urban Feeder 6 5" xfId="9866"/>
    <cellStyle name="_pgvcl-costal_PGVCL-_JND-5_Details of Selected Urban Feeder 6 5" xfId="9867"/>
    <cellStyle name="_pgvcl-costal_pgvcl_JND-5_Details of Selected Urban Feeder 6 6" xfId="9868"/>
    <cellStyle name="_pgvcl-costal_PGVCL-_JND-5_Details of Selected Urban Feeder 6 6" xfId="9869"/>
    <cellStyle name="_pgvcl-costal_pgvcl_JND-5_Details of Selected Urban Feeder 6 7" xfId="9870"/>
    <cellStyle name="_pgvcl-costal_PGVCL-_JND-5_Details of Selected Urban Feeder 6 7" xfId="9871"/>
    <cellStyle name="_pgvcl-costal_pgvcl_JND-5_Details of Selected Urban Feeder 6 8" xfId="9872"/>
    <cellStyle name="_pgvcl-costal_PGVCL-_JND-5_Details of Selected Urban Feeder 6 8" xfId="9873"/>
    <cellStyle name="_pgvcl-costal_pgvcl_JND-5_Details of Selected Urban Feeder 6 9" xfId="9874"/>
    <cellStyle name="_pgvcl-costal_PGVCL-_JND-5_Details of Selected Urban Feeder 6 9" xfId="9875"/>
    <cellStyle name="_pgvcl-costal_pgvcl_JND-5_Details of Selected Urban Feeder 7" xfId="9876"/>
    <cellStyle name="_pgvcl-costal_PGVCL-_JND-5_Details of Selected Urban Feeder 7" xfId="9877"/>
    <cellStyle name="_pgvcl-costal_pgvcl_JND-5_Details of Selected Urban Feeder 7 10" xfId="9878"/>
    <cellStyle name="_pgvcl-costal_PGVCL-_JND-5_Details of Selected Urban Feeder 7 10" xfId="9879"/>
    <cellStyle name="_pgvcl-costal_pgvcl_JND-5_Details of Selected Urban Feeder 7 2" xfId="9880"/>
    <cellStyle name="_pgvcl-costal_PGVCL-_JND-5_Details of Selected Urban Feeder 7 2" xfId="9881"/>
    <cellStyle name="_pgvcl-costal_pgvcl_JND-5_Details of Selected Urban Feeder 7 3" xfId="9882"/>
    <cellStyle name="_pgvcl-costal_PGVCL-_JND-5_Details of Selected Urban Feeder 7 3" xfId="9883"/>
    <cellStyle name="_pgvcl-costal_pgvcl_JND-5_Details of Selected Urban Feeder 7 4" xfId="9884"/>
    <cellStyle name="_pgvcl-costal_PGVCL-_JND-5_Details of Selected Urban Feeder 7 4" xfId="9885"/>
    <cellStyle name="_pgvcl-costal_pgvcl_JND-5_Details of Selected Urban Feeder 7 5" xfId="9886"/>
    <cellStyle name="_pgvcl-costal_PGVCL-_JND-5_Details of Selected Urban Feeder 7 5" xfId="9887"/>
    <cellStyle name="_pgvcl-costal_pgvcl_JND-5_Details of Selected Urban Feeder 7 6" xfId="9888"/>
    <cellStyle name="_pgvcl-costal_PGVCL-_JND-5_Details of Selected Urban Feeder 7 6" xfId="9889"/>
    <cellStyle name="_pgvcl-costal_pgvcl_JND-5_Details of Selected Urban Feeder 7 7" xfId="9890"/>
    <cellStyle name="_pgvcl-costal_PGVCL-_JND-5_Details of Selected Urban Feeder 7 7" xfId="9891"/>
    <cellStyle name="_pgvcl-costal_pgvcl_JND-5_Details of Selected Urban Feeder 7 8" xfId="9892"/>
    <cellStyle name="_pgvcl-costal_PGVCL-_JND-5_Details of Selected Urban Feeder 7 8" xfId="9893"/>
    <cellStyle name="_pgvcl-costal_pgvcl_JND-5_Details of Selected Urban Feeder 7 9" xfId="9894"/>
    <cellStyle name="_pgvcl-costal_PGVCL-_JND-5_Details of Selected Urban Feeder 7 9" xfId="9895"/>
    <cellStyle name="_pgvcl-costal_pgvcl_JND-5_Details of Selected Urban Feeder 8" xfId="9896"/>
    <cellStyle name="_pgvcl-costal_PGVCL-_JND-5_Details of Selected Urban Feeder 8" xfId="9897"/>
    <cellStyle name="_pgvcl-costal_pgvcl_JND-5_DHTHL JAN-09" xfId="9898"/>
    <cellStyle name="_pgvcl-costal_PGVCL-_JND-5_DHTHL JAN-09" xfId="9899"/>
    <cellStyle name="_pgvcl-costal_pgvcl_JND-5_DHTHL JAN-09 2" xfId="9900"/>
    <cellStyle name="_pgvcl-costal_PGVCL-_JND-5_DHTHL JAN-09 2" xfId="9901"/>
    <cellStyle name="_pgvcl-costal_pgvcl_JND-5_dnthl Feb-09" xfId="9902"/>
    <cellStyle name="_pgvcl-costal_PGVCL-_JND-5_dnthl Feb-09" xfId="9903"/>
    <cellStyle name="_pgvcl-costal_pgvcl_JND-5_dnthl Feb-09 2" xfId="9904"/>
    <cellStyle name="_pgvcl-costal_PGVCL-_JND-5_dnthl Feb-09 2" xfId="9905"/>
    <cellStyle name="_pgvcl-costal_pgvcl_JND-5_JGY BM Cross FDR" xfId="27012"/>
    <cellStyle name="_pgvcl-costal_PGVCL-_JND-5_JGY BM Cross FDR" xfId="27013"/>
    <cellStyle name="_pgvcl-costal_pgvcl_JND-5_JGYssss" xfId="9906"/>
    <cellStyle name="_pgvcl-costal_PGVCL-_JND-5_JGYssss" xfId="9907"/>
    <cellStyle name="_pgvcl-costal_pgvcl_JND-5_JGYssss 2" xfId="9908"/>
    <cellStyle name="_pgvcl-costal_PGVCL-_JND-5_JGYssss 2" xfId="9909"/>
    <cellStyle name="_pgvcl-costal_pgvcl_JND-5_JGYssss 2 10" xfId="9910"/>
    <cellStyle name="_pgvcl-costal_PGVCL-_JND-5_JGYssss 2 10" xfId="9911"/>
    <cellStyle name="_pgvcl-costal_pgvcl_JND-5_JGYssss 2 2" xfId="9912"/>
    <cellStyle name="_pgvcl-costal_PGVCL-_JND-5_JGYssss 2 2" xfId="9913"/>
    <cellStyle name="_pgvcl-costal_pgvcl_JND-5_JGYssss 2 3" xfId="9914"/>
    <cellStyle name="_pgvcl-costal_PGVCL-_JND-5_JGYssss 2 3" xfId="9915"/>
    <cellStyle name="_pgvcl-costal_pgvcl_JND-5_JGYssss 2 4" xfId="9916"/>
    <cellStyle name="_pgvcl-costal_PGVCL-_JND-5_JGYssss 2 4" xfId="9917"/>
    <cellStyle name="_pgvcl-costal_pgvcl_JND-5_JGYssss 2 5" xfId="9918"/>
    <cellStyle name="_pgvcl-costal_PGVCL-_JND-5_JGYssss 2 5" xfId="9919"/>
    <cellStyle name="_pgvcl-costal_pgvcl_JND-5_JGYssss 2 6" xfId="9920"/>
    <cellStyle name="_pgvcl-costal_PGVCL-_JND-5_JGYssss 2 6" xfId="9921"/>
    <cellStyle name="_pgvcl-costal_pgvcl_JND-5_JGYssss 2 7" xfId="9922"/>
    <cellStyle name="_pgvcl-costal_PGVCL-_JND-5_JGYssss 2 7" xfId="9923"/>
    <cellStyle name="_pgvcl-costal_pgvcl_JND-5_JGYssss 2 8" xfId="9924"/>
    <cellStyle name="_pgvcl-costal_PGVCL-_JND-5_JGYssss 2 8" xfId="9925"/>
    <cellStyle name="_pgvcl-costal_pgvcl_JND-5_JGYssss 2 9" xfId="9926"/>
    <cellStyle name="_pgvcl-costal_PGVCL-_JND-5_JGYssss 2 9" xfId="9927"/>
    <cellStyle name="_pgvcl-costal_pgvcl_JND-5_JGYssss 3" xfId="9928"/>
    <cellStyle name="_pgvcl-costal_PGVCL-_JND-5_JGYssss 3" xfId="9929"/>
    <cellStyle name="_pgvcl-costal_pgvcl_JND-5_JGYssss 3 10" xfId="9930"/>
    <cellStyle name="_pgvcl-costal_PGVCL-_JND-5_JGYssss 3 10" xfId="9931"/>
    <cellStyle name="_pgvcl-costal_pgvcl_JND-5_JGYssss 3 2" xfId="9932"/>
    <cellStyle name="_pgvcl-costal_PGVCL-_JND-5_JGYssss 3 2" xfId="9933"/>
    <cellStyle name="_pgvcl-costal_pgvcl_JND-5_JGYssss 3 3" xfId="9934"/>
    <cellStyle name="_pgvcl-costal_PGVCL-_JND-5_JGYssss 3 3" xfId="9935"/>
    <cellStyle name="_pgvcl-costal_pgvcl_JND-5_JGYssss 3 4" xfId="9936"/>
    <cellStyle name="_pgvcl-costal_PGVCL-_JND-5_JGYssss 3 4" xfId="9937"/>
    <cellStyle name="_pgvcl-costal_pgvcl_JND-5_JGYssss 3 5" xfId="9938"/>
    <cellStyle name="_pgvcl-costal_PGVCL-_JND-5_JGYssss 3 5" xfId="9939"/>
    <cellStyle name="_pgvcl-costal_pgvcl_JND-5_JGYssss 3 6" xfId="9940"/>
    <cellStyle name="_pgvcl-costal_PGVCL-_JND-5_JGYssss 3 6" xfId="9941"/>
    <cellStyle name="_pgvcl-costal_pgvcl_JND-5_JGYssss 3 7" xfId="9942"/>
    <cellStyle name="_pgvcl-costal_PGVCL-_JND-5_JGYssss 3 7" xfId="9943"/>
    <cellStyle name="_pgvcl-costal_pgvcl_JND-5_JGYssss 3 8" xfId="9944"/>
    <cellStyle name="_pgvcl-costal_PGVCL-_JND-5_JGYssss 3 8" xfId="9945"/>
    <cellStyle name="_pgvcl-costal_pgvcl_JND-5_JGYssss 3 9" xfId="9946"/>
    <cellStyle name="_pgvcl-costal_PGVCL-_JND-5_JGYssss 3 9" xfId="9947"/>
    <cellStyle name="_pgvcl-costal_pgvcl_JND-5_JGYssss 4" xfId="9948"/>
    <cellStyle name="_pgvcl-costal_PGVCL-_JND-5_JGYssss 4" xfId="9949"/>
    <cellStyle name="_pgvcl-costal_pgvcl_JND-5_JGYssss 4 10" xfId="9950"/>
    <cellStyle name="_pgvcl-costal_PGVCL-_JND-5_JGYssss 4 10" xfId="9951"/>
    <cellStyle name="_pgvcl-costal_pgvcl_JND-5_JGYssss 4 2" xfId="9952"/>
    <cellStyle name="_pgvcl-costal_PGVCL-_JND-5_JGYssss 4 2" xfId="9953"/>
    <cellStyle name="_pgvcl-costal_pgvcl_JND-5_JGYssss 4 3" xfId="9954"/>
    <cellStyle name="_pgvcl-costal_PGVCL-_JND-5_JGYssss 4 3" xfId="9955"/>
    <cellStyle name="_pgvcl-costal_pgvcl_JND-5_JGYssss 4 4" xfId="9956"/>
    <cellStyle name="_pgvcl-costal_PGVCL-_JND-5_JGYssss 4 4" xfId="9957"/>
    <cellStyle name="_pgvcl-costal_pgvcl_JND-5_JGYssss 4 5" xfId="9958"/>
    <cellStyle name="_pgvcl-costal_PGVCL-_JND-5_JGYssss 4 5" xfId="9959"/>
    <cellStyle name="_pgvcl-costal_pgvcl_JND-5_JGYssss 4 6" xfId="9960"/>
    <cellStyle name="_pgvcl-costal_PGVCL-_JND-5_JGYssss 4 6" xfId="9961"/>
    <cellStyle name="_pgvcl-costal_pgvcl_JND-5_JGYssss 4 7" xfId="9962"/>
    <cellStyle name="_pgvcl-costal_PGVCL-_JND-5_JGYssss 4 7" xfId="9963"/>
    <cellStyle name="_pgvcl-costal_pgvcl_JND-5_JGYssss 4 8" xfId="9964"/>
    <cellStyle name="_pgvcl-costal_PGVCL-_JND-5_JGYssss 4 8" xfId="9965"/>
    <cellStyle name="_pgvcl-costal_pgvcl_JND-5_JGYssss 4 9" xfId="9966"/>
    <cellStyle name="_pgvcl-costal_PGVCL-_JND-5_JGYssss 4 9" xfId="9967"/>
    <cellStyle name="_pgvcl-costal_pgvcl_JND-5_JGYssss 5" xfId="9968"/>
    <cellStyle name="_pgvcl-costal_PGVCL-_JND-5_JGYssss 5" xfId="9969"/>
    <cellStyle name="_pgvcl-costal_pgvcl_JND-5_JGYssss 5 10" xfId="9970"/>
    <cellStyle name="_pgvcl-costal_PGVCL-_JND-5_JGYssss 5 10" xfId="9971"/>
    <cellStyle name="_pgvcl-costal_pgvcl_JND-5_JGYssss 5 2" xfId="9972"/>
    <cellStyle name="_pgvcl-costal_PGVCL-_JND-5_JGYssss 5 2" xfId="9973"/>
    <cellStyle name="_pgvcl-costal_pgvcl_JND-5_JGYssss 5 3" xfId="9974"/>
    <cellStyle name="_pgvcl-costal_PGVCL-_JND-5_JGYssss 5 3" xfId="9975"/>
    <cellStyle name="_pgvcl-costal_pgvcl_JND-5_JGYssss 5 4" xfId="9976"/>
    <cellStyle name="_pgvcl-costal_PGVCL-_JND-5_JGYssss 5 4" xfId="9977"/>
    <cellStyle name="_pgvcl-costal_pgvcl_JND-5_JGYssss 5 5" xfId="9978"/>
    <cellStyle name="_pgvcl-costal_PGVCL-_JND-5_JGYssss 5 5" xfId="9979"/>
    <cellStyle name="_pgvcl-costal_pgvcl_JND-5_JGYssss 5 6" xfId="9980"/>
    <cellStyle name="_pgvcl-costal_PGVCL-_JND-5_JGYssss 5 6" xfId="9981"/>
    <cellStyle name="_pgvcl-costal_pgvcl_JND-5_JGYssss 5 7" xfId="9982"/>
    <cellStyle name="_pgvcl-costal_PGVCL-_JND-5_JGYssss 5 7" xfId="9983"/>
    <cellStyle name="_pgvcl-costal_pgvcl_JND-5_JGYssss 5 8" xfId="9984"/>
    <cellStyle name="_pgvcl-costal_PGVCL-_JND-5_JGYssss 5 8" xfId="9985"/>
    <cellStyle name="_pgvcl-costal_pgvcl_JND-5_JGYssss 5 9" xfId="9986"/>
    <cellStyle name="_pgvcl-costal_PGVCL-_JND-5_JGYssss 5 9" xfId="9987"/>
    <cellStyle name="_pgvcl-costal_pgvcl_JND-5_JGYssss 6" xfId="9988"/>
    <cellStyle name="_pgvcl-costal_PGVCL-_JND-5_JGYssss 6" xfId="9989"/>
    <cellStyle name="_pgvcl-costal_pgvcl_JND-5_JGYssss 6 10" xfId="9990"/>
    <cellStyle name="_pgvcl-costal_PGVCL-_JND-5_JGYssss 6 10" xfId="9991"/>
    <cellStyle name="_pgvcl-costal_pgvcl_JND-5_JGYssss 6 2" xfId="9992"/>
    <cellStyle name="_pgvcl-costal_PGVCL-_JND-5_JGYssss 6 2" xfId="9993"/>
    <cellStyle name="_pgvcl-costal_pgvcl_JND-5_JGYssss 6 3" xfId="9994"/>
    <cellStyle name="_pgvcl-costal_PGVCL-_JND-5_JGYssss 6 3" xfId="9995"/>
    <cellStyle name="_pgvcl-costal_pgvcl_JND-5_JGYssss 6 4" xfId="9996"/>
    <cellStyle name="_pgvcl-costal_PGVCL-_JND-5_JGYssss 6 4" xfId="9997"/>
    <cellStyle name="_pgvcl-costal_pgvcl_JND-5_JGYssss 6 5" xfId="9998"/>
    <cellStyle name="_pgvcl-costal_PGVCL-_JND-5_JGYssss 6 5" xfId="9999"/>
    <cellStyle name="_pgvcl-costal_pgvcl_JND-5_JGYssss 6 6" xfId="10000"/>
    <cellStyle name="_pgvcl-costal_PGVCL-_JND-5_JGYssss 6 6" xfId="10001"/>
    <cellStyle name="_pgvcl-costal_pgvcl_JND-5_JGYssss 6 7" xfId="10002"/>
    <cellStyle name="_pgvcl-costal_PGVCL-_JND-5_JGYssss 6 7" xfId="10003"/>
    <cellStyle name="_pgvcl-costal_pgvcl_JND-5_JGYssss 6 8" xfId="10004"/>
    <cellStyle name="_pgvcl-costal_PGVCL-_JND-5_JGYssss 6 8" xfId="10005"/>
    <cellStyle name="_pgvcl-costal_pgvcl_JND-5_JGYssss 6 9" xfId="10006"/>
    <cellStyle name="_pgvcl-costal_PGVCL-_JND-5_JGYssss 6 9" xfId="10007"/>
    <cellStyle name="_pgvcl-costal_pgvcl_JND-5_JGYssss 7" xfId="10008"/>
    <cellStyle name="_pgvcl-costal_PGVCL-_JND-5_JGYssss 7" xfId="10009"/>
    <cellStyle name="_pgvcl-costal_pgvcl_JND-5_JGYssss 7 10" xfId="10010"/>
    <cellStyle name="_pgvcl-costal_PGVCL-_JND-5_JGYssss 7 10" xfId="10011"/>
    <cellStyle name="_pgvcl-costal_pgvcl_JND-5_JGYssss 7 2" xfId="10012"/>
    <cellStyle name="_pgvcl-costal_PGVCL-_JND-5_JGYssss 7 2" xfId="10013"/>
    <cellStyle name="_pgvcl-costal_pgvcl_JND-5_JGYssss 7 3" xfId="10014"/>
    <cellStyle name="_pgvcl-costal_PGVCL-_JND-5_JGYssss 7 3" xfId="10015"/>
    <cellStyle name="_pgvcl-costal_pgvcl_JND-5_JGYssss 7 4" xfId="10016"/>
    <cellStyle name="_pgvcl-costal_PGVCL-_JND-5_JGYssss 7 4" xfId="10017"/>
    <cellStyle name="_pgvcl-costal_pgvcl_JND-5_JGYssss 7 5" xfId="10018"/>
    <cellStyle name="_pgvcl-costal_PGVCL-_JND-5_JGYssss 7 5" xfId="10019"/>
    <cellStyle name="_pgvcl-costal_pgvcl_JND-5_JGYssss 7 6" xfId="10020"/>
    <cellStyle name="_pgvcl-costal_PGVCL-_JND-5_JGYssss 7 6" xfId="10021"/>
    <cellStyle name="_pgvcl-costal_pgvcl_JND-5_JGYssss 7 7" xfId="10022"/>
    <cellStyle name="_pgvcl-costal_PGVCL-_JND-5_JGYssss 7 7" xfId="10023"/>
    <cellStyle name="_pgvcl-costal_pgvcl_JND-5_JGYssss 7 8" xfId="10024"/>
    <cellStyle name="_pgvcl-costal_PGVCL-_JND-5_JGYssss 7 8" xfId="10025"/>
    <cellStyle name="_pgvcl-costal_pgvcl_JND-5_JGYssss 7 9" xfId="10026"/>
    <cellStyle name="_pgvcl-costal_PGVCL-_JND-5_JGYssss 7 9" xfId="10027"/>
    <cellStyle name="_pgvcl-costal_pgvcl_JND-5_JGYssss 8" xfId="10028"/>
    <cellStyle name="_pgvcl-costal_PGVCL-_JND-5_JGYssss 8" xfId="10029"/>
    <cellStyle name="_pgvcl-costal_pgvcl_JND-5_New MIS Sheets" xfId="10030"/>
    <cellStyle name="_pgvcl-costal_PGVCL-_JND-5_New MIS Sheets" xfId="10031"/>
    <cellStyle name="_pgvcl-costal_pgvcl_JND-5_New MIS Sheets 2" xfId="10032"/>
    <cellStyle name="_pgvcl-costal_PGVCL-_JND-5_New MIS Sheets 2" xfId="10033"/>
    <cellStyle name="_pgvcl-costal_pgvcl_JND-5_New MIS Sheets 2 10" xfId="10034"/>
    <cellStyle name="_pgvcl-costal_PGVCL-_JND-5_New MIS Sheets 2 10" xfId="10035"/>
    <cellStyle name="_pgvcl-costal_pgvcl_JND-5_New MIS Sheets 2 2" xfId="10036"/>
    <cellStyle name="_pgvcl-costal_PGVCL-_JND-5_New MIS Sheets 2 2" xfId="10037"/>
    <cellStyle name="_pgvcl-costal_pgvcl_JND-5_New MIS Sheets 2 3" xfId="10038"/>
    <cellStyle name="_pgvcl-costal_PGVCL-_JND-5_New MIS Sheets 2 3" xfId="10039"/>
    <cellStyle name="_pgvcl-costal_pgvcl_JND-5_New MIS Sheets 2 4" xfId="10040"/>
    <cellStyle name="_pgvcl-costal_PGVCL-_JND-5_New MIS Sheets 2 4" xfId="10041"/>
    <cellStyle name="_pgvcl-costal_pgvcl_JND-5_New MIS Sheets 2 5" xfId="10042"/>
    <cellStyle name="_pgvcl-costal_PGVCL-_JND-5_New MIS Sheets 2 5" xfId="10043"/>
    <cellStyle name="_pgvcl-costal_pgvcl_JND-5_New MIS Sheets 2 6" xfId="10044"/>
    <cellStyle name="_pgvcl-costal_PGVCL-_JND-5_New MIS Sheets 2 6" xfId="10045"/>
    <cellStyle name="_pgvcl-costal_pgvcl_JND-5_New MIS Sheets 2 7" xfId="10046"/>
    <cellStyle name="_pgvcl-costal_PGVCL-_JND-5_New MIS Sheets 2 7" xfId="10047"/>
    <cellStyle name="_pgvcl-costal_pgvcl_JND-5_New MIS Sheets 2 8" xfId="10048"/>
    <cellStyle name="_pgvcl-costal_PGVCL-_JND-5_New MIS Sheets 2 8" xfId="10049"/>
    <cellStyle name="_pgvcl-costal_pgvcl_JND-5_New MIS Sheets 2 9" xfId="10050"/>
    <cellStyle name="_pgvcl-costal_PGVCL-_JND-5_New MIS Sheets 2 9" xfId="10051"/>
    <cellStyle name="_pgvcl-costal_pgvcl_JND-5_New MIS Sheets 3" xfId="10052"/>
    <cellStyle name="_pgvcl-costal_PGVCL-_JND-5_New MIS Sheets 3" xfId="10053"/>
    <cellStyle name="_pgvcl-costal_pgvcl_JND-5_New MIS Sheets 3 10" xfId="10054"/>
    <cellStyle name="_pgvcl-costal_PGVCL-_JND-5_New MIS Sheets 3 10" xfId="10055"/>
    <cellStyle name="_pgvcl-costal_pgvcl_JND-5_New MIS Sheets 3 2" xfId="10056"/>
    <cellStyle name="_pgvcl-costal_PGVCL-_JND-5_New MIS Sheets 3 2" xfId="10057"/>
    <cellStyle name="_pgvcl-costal_pgvcl_JND-5_New MIS Sheets 3 3" xfId="10058"/>
    <cellStyle name="_pgvcl-costal_PGVCL-_JND-5_New MIS Sheets 3 3" xfId="10059"/>
    <cellStyle name="_pgvcl-costal_pgvcl_JND-5_New MIS Sheets 3 4" xfId="10060"/>
    <cellStyle name="_pgvcl-costal_PGVCL-_JND-5_New MIS Sheets 3 4" xfId="10061"/>
    <cellStyle name="_pgvcl-costal_pgvcl_JND-5_New MIS Sheets 3 5" xfId="10062"/>
    <cellStyle name="_pgvcl-costal_PGVCL-_JND-5_New MIS Sheets 3 5" xfId="10063"/>
    <cellStyle name="_pgvcl-costal_pgvcl_JND-5_New MIS Sheets 3 6" xfId="10064"/>
    <cellStyle name="_pgvcl-costal_PGVCL-_JND-5_New MIS Sheets 3 6" xfId="10065"/>
    <cellStyle name="_pgvcl-costal_pgvcl_JND-5_New MIS Sheets 3 7" xfId="10066"/>
    <cellStyle name="_pgvcl-costal_PGVCL-_JND-5_New MIS Sheets 3 7" xfId="10067"/>
    <cellStyle name="_pgvcl-costal_pgvcl_JND-5_New MIS Sheets 3 8" xfId="10068"/>
    <cellStyle name="_pgvcl-costal_PGVCL-_JND-5_New MIS Sheets 3 8" xfId="10069"/>
    <cellStyle name="_pgvcl-costal_pgvcl_JND-5_New MIS Sheets 3 9" xfId="10070"/>
    <cellStyle name="_pgvcl-costal_PGVCL-_JND-5_New MIS Sheets 3 9" xfId="10071"/>
    <cellStyle name="_pgvcl-costal_pgvcl_JND-5_New MIS Sheets 4" xfId="10072"/>
    <cellStyle name="_pgvcl-costal_PGVCL-_JND-5_New MIS Sheets 4" xfId="10073"/>
    <cellStyle name="_pgvcl-costal_pgvcl_JND-5_New MIS Sheets 4 10" xfId="10074"/>
    <cellStyle name="_pgvcl-costal_PGVCL-_JND-5_New MIS Sheets 4 10" xfId="10075"/>
    <cellStyle name="_pgvcl-costal_pgvcl_JND-5_New MIS Sheets 4 2" xfId="10076"/>
    <cellStyle name="_pgvcl-costal_PGVCL-_JND-5_New MIS Sheets 4 2" xfId="10077"/>
    <cellStyle name="_pgvcl-costal_pgvcl_JND-5_New MIS Sheets 4 3" xfId="10078"/>
    <cellStyle name="_pgvcl-costal_PGVCL-_JND-5_New MIS Sheets 4 3" xfId="10079"/>
    <cellStyle name="_pgvcl-costal_pgvcl_JND-5_New MIS Sheets 4 4" xfId="10080"/>
    <cellStyle name="_pgvcl-costal_PGVCL-_JND-5_New MIS Sheets 4 4" xfId="10081"/>
    <cellStyle name="_pgvcl-costal_pgvcl_JND-5_New MIS Sheets 4 5" xfId="10082"/>
    <cellStyle name="_pgvcl-costal_PGVCL-_JND-5_New MIS Sheets 4 5" xfId="10083"/>
    <cellStyle name="_pgvcl-costal_pgvcl_JND-5_New MIS Sheets 4 6" xfId="10084"/>
    <cellStyle name="_pgvcl-costal_PGVCL-_JND-5_New MIS Sheets 4 6" xfId="10085"/>
    <cellStyle name="_pgvcl-costal_pgvcl_JND-5_New MIS Sheets 4 7" xfId="10086"/>
    <cellStyle name="_pgvcl-costal_PGVCL-_JND-5_New MIS Sheets 4 7" xfId="10087"/>
    <cellStyle name="_pgvcl-costal_pgvcl_JND-5_New MIS Sheets 4 8" xfId="10088"/>
    <cellStyle name="_pgvcl-costal_PGVCL-_JND-5_New MIS Sheets 4 8" xfId="10089"/>
    <cellStyle name="_pgvcl-costal_pgvcl_JND-5_New MIS Sheets 4 9" xfId="10090"/>
    <cellStyle name="_pgvcl-costal_PGVCL-_JND-5_New MIS Sheets 4 9" xfId="10091"/>
    <cellStyle name="_pgvcl-costal_pgvcl_JND-5_New MIS Sheets 5" xfId="10092"/>
    <cellStyle name="_pgvcl-costal_PGVCL-_JND-5_New MIS Sheets 5" xfId="10093"/>
    <cellStyle name="_pgvcl-costal_pgvcl_JND-5_New MIS Sheets 5 10" xfId="10094"/>
    <cellStyle name="_pgvcl-costal_PGVCL-_JND-5_New MIS Sheets 5 10" xfId="10095"/>
    <cellStyle name="_pgvcl-costal_pgvcl_JND-5_New MIS Sheets 5 2" xfId="10096"/>
    <cellStyle name="_pgvcl-costal_PGVCL-_JND-5_New MIS Sheets 5 2" xfId="10097"/>
    <cellStyle name="_pgvcl-costal_pgvcl_JND-5_New MIS Sheets 5 3" xfId="10098"/>
    <cellStyle name="_pgvcl-costal_PGVCL-_JND-5_New MIS Sheets 5 3" xfId="10099"/>
    <cellStyle name="_pgvcl-costal_pgvcl_JND-5_New MIS Sheets 5 4" xfId="10100"/>
    <cellStyle name="_pgvcl-costal_PGVCL-_JND-5_New MIS Sheets 5 4" xfId="10101"/>
    <cellStyle name="_pgvcl-costal_pgvcl_JND-5_New MIS Sheets 5 5" xfId="10102"/>
    <cellStyle name="_pgvcl-costal_PGVCL-_JND-5_New MIS Sheets 5 5" xfId="10103"/>
    <cellStyle name="_pgvcl-costal_pgvcl_JND-5_New MIS Sheets 5 6" xfId="10104"/>
    <cellStyle name="_pgvcl-costal_PGVCL-_JND-5_New MIS Sheets 5 6" xfId="10105"/>
    <cellStyle name="_pgvcl-costal_pgvcl_JND-5_New MIS Sheets 5 7" xfId="10106"/>
    <cellStyle name="_pgvcl-costal_PGVCL-_JND-5_New MIS Sheets 5 7" xfId="10107"/>
    <cellStyle name="_pgvcl-costal_pgvcl_JND-5_New MIS Sheets 5 8" xfId="10108"/>
    <cellStyle name="_pgvcl-costal_PGVCL-_JND-5_New MIS Sheets 5 8" xfId="10109"/>
    <cellStyle name="_pgvcl-costal_pgvcl_JND-5_New MIS Sheets 5 9" xfId="10110"/>
    <cellStyle name="_pgvcl-costal_PGVCL-_JND-5_New MIS Sheets 5 9" xfId="10111"/>
    <cellStyle name="_pgvcl-costal_pgvcl_JND-5_New MIS Sheets 6" xfId="10112"/>
    <cellStyle name="_pgvcl-costal_PGVCL-_JND-5_New MIS Sheets 6" xfId="10113"/>
    <cellStyle name="_pgvcl-costal_pgvcl_JND-5_New MIS Sheets 6 10" xfId="10114"/>
    <cellStyle name="_pgvcl-costal_PGVCL-_JND-5_New MIS Sheets 6 10" xfId="10115"/>
    <cellStyle name="_pgvcl-costal_pgvcl_JND-5_New MIS Sheets 6 2" xfId="10116"/>
    <cellStyle name="_pgvcl-costal_PGVCL-_JND-5_New MIS Sheets 6 2" xfId="10117"/>
    <cellStyle name="_pgvcl-costal_pgvcl_JND-5_New MIS Sheets 6 3" xfId="10118"/>
    <cellStyle name="_pgvcl-costal_PGVCL-_JND-5_New MIS Sheets 6 3" xfId="10119"/>
    <cellStyle name="_pgvcl-costal_pgvcl_JND-5_New MIS Sheets 6 4" xfId="10120"/>
    <cellStyle name="_pgvcl-costal_PGVCL-_JND-5_New MIS Sheets 6 4" xfId="10121"/>
    <cellStyle name="_pgvcl-costal_pgvcl_JND-5_New MIS Sheets 6 5" xfId="10122"/>
    <cellStyle name="_pgvcl-costal_PGVCL-_JND-5_New MIS Sheets 6 5" xfId="10123"/>
    <cellStyle name="_pgvcl-costal_pgvcl_JND-5_New MIS Sheets 6 6" xfId="10124"/>
    <cellStyle name="_pgvcl-costal_PGVCL-_JND-5_New MIS Sheets 6 6" xfId="10125"/>
    <cellStyle name="_pgvcl-costal_pgvcl_JND-5_New MIS Sheets 6 7" xfId="10126"/>
    <cellStyle name="_pgvcl-costal_PGVCL-_JND-5_New MIS Sheets 6 7" xfId="10127"/>
    <cellStyle name="_pgvcl-costal_pgvcl_JND-5_New MIS Sheets 6 8" xfId="10128"/>
    <cellStyle name="_pgvcl-costal_PGVCL-_JND-5_New MIS Sheets 6 8" xfId="10129"/>
    <cellStyle name="_pgvcl-costal_pgvcl_JND-5_New MIS Sheets 6 9" xfId="10130"/>
    <cellStyle name="_pgvcl-costal_PGVCL-_JND-5_New MIS Sheets 6 9" xfId="10131"/>
    <cellStyle name="_pgvcl-costal_pgvcl_JND-5_New MIS Sheets 7" xfId="10132"/>
    <cellStyle name="_pgvcl-costal_PGVCL-_JND-5_New MIS Sheets 7" xfId="10133"/>
    <cellStyle name="_pgvcl-costal_pgvcl_JND-5_New MIS Sheets 7 10" xfId="10134"/>
    <cellStyle name="_pgvcl-costal_PGVCL-_JND-5_New MIS Sheets 7 10" xfId="10135"/>
    <cellStyle name="_pgvcl-costal_pgvcl_JND-5_New MIS Sheets 7 2" xfId="10136"/>
    <cellStyle name="_pgvcl-costal_PGVCL-_JND-5_New MIS Sheets 7 2" xfId="10137"/>
    <cellStyle name="_pgvcl-costal_pgvcl_JND-5_New MIS Sheets 7 3" xfId="10138"/>
    <cellStyle name="_pgvcl-costal_PGVCL-_JND-5_New MIS Sheets 7 3" xfId="10139"/>
    <cellStyle name="_pgvcl-costal_pgvcl_JND-5_New MIS Sheets 7 4" xfId="10140"/>
    <cellStyle name="_pgvcl-costal_PGVCL-_JND-5_New MIS Sheets 7 4" xfId="10141"/>
    <cellStyle name="_pgvcl-costal_pgvcl_JND-5_New MIS Sheets 7 5" xfId="10142"/>
    <cellStyle name="_pgvcl-costal_PGVCL-_JND-5_New MIS Sheets 7 5" xfId="10143"/>
    <cellStyle name="_pgvcl-costal_pgvcl_JND-5_New MIS Sheets 7 6" xfId="10144"/>
    <cellStyle name="_pgvcl-costal_PGVCL-_JND-5_New MIS Sheets 7 6" xfId="10145"/>
    <cellStyle name="_pgvcl-costal_pgvcl_JND-5_New MIS Sheets 7 7" xfId="10146"/>
    <cellStyle name="_pgvcl-costal_PGVCL-_JND-5_New MIS Sheets 7 7" xfId="10147"/>
    <cellStyle name="_pgvcl-costal_pgvcl_JND-5_New MIS Sheets 7 8" xfId="10148"/>
    <cellStyle name="_pgvcl-costal_PGVCL-_JND-5_New MIS Sheets 7 8" xfId="10149"/>
    <cellStyle name="_pgvcl-costal_pgvcl_JND-5_New MIS Sheets 7 9" xfId="10150"/>
    <cellStyle name="_pgvcl-costal_PGVCL-_JND-5_New MIS Sheets 7 9" xfId="10151"/>
    <cellStyle name="_pgvcl-costal_pgvcl_JND-5_New MIS Sheets 8" xfId="10152"/>
    <cellStyle name="_pgvcl-costal_PGVCL-_JND-5_New MIS Sheets 8" xfId="10153"/>
    <cellStyle name="_pgvcl-costal_pgvcl_JND-5_PBR" xfId="10154"/>
    <cellStyle name="_pgvcl-costal_PGVCL-_JND-5_PBR" xfId="10155"/>
    <cellStyle name="_pgvcl-costal_pgvcl_JND-5_PBR 2" xfId="10156"/>
    <cellStyle name="_pgvcl-costal_PGVCL-_JND-5_PBR 2" xfId="10157"/>
    <cellStyle name="_pgvcl-costal_pgvcl_JND-5_PBR 2 10" xfId="10158"/>
    <cellStyle name="_pgvcl-costal_PGVCL-_JND-5_PBR 2 10" xfId="10159"/>
    <cellStyle name="_pgvcl-costal_pgvcl_JND-5_PBR 2 2" xfId="10160"/>
    <cellStyle name="_pgvcl-costal_PGVCL-_JND-5_PBR 2 2" xfId="10161"/>
    <cellStyle name="_pgvcl-costal_pgvcl_JND-5_PBR 2 3" xfId="10162"/>
    <cellStyle name="_pgvcl-costal_PGVCL-_JND-5_PBR 2 3" xfId="10163"/>
    <cellStyle name="_pgvcl-costal_pgvcl_JND-5_PBR 2 4" xfId="10164"/>
    <cellStyle name="_pgvcl-costal_PGVCL-_JND-5_PBR 2 4" xfId="10165"/>
    <cellStyle name="_pgvcl-costal_pgvcl_JND-5_PBR 2 5" xfId="10166"/>
    <cellStyle name="_pgvcl-costal_PGVCL-_JND-5_PBR 2 5" xfId="10167"/>
    <cellStyle name="_pgvcl-costal_pgvcl_JND-5_PBR 2 6" xfId="10168"/>
    <cellStyle name="_pgvcl-costal_PGVCL-_JND-5_PBR 2 6" xfId="10169"/>
    <cellStyle name="_pgvcl-costal_pgvcl_JND-5_PBR 2 7" xfId="10170"/>
    <cellStyle name="_pgvcl-costal_PGVCL-_JND-5_PBR 2 7" xfId="10171"/>
    <cellStyle name="_pgvcl-costal_pgvcl_JND-5_PBR 2 8" xfId="10172"/>
    <cellStyle name="_pgvcl-costal_PGVCL-_JND-5_PBR 2 8" xfId="10173"/>
    <cellStyle name="_pgvcl-costal_pgvcl_JND-5_PBR 2 9" xfId="10174"/>
    <cellStyle name="_pgvcl-costal_PGVCL-_JND-5_PBR 2 9" xfId="10175"/>
    <cellStyle name="_pgvcl-costal_pgvcl_JND-5_PBR 3" xfId="10176"/>
    <cellStyle name="_pgvcl-costal_PGVCL-_JND-5_PBR 3" xfId="10177"/>
    <cellStyle name="_pgvcl-costal_pgvcl_JND-5_PBR 3 10" xfId="10178"/>
    <cellStyle name="_pgvcl-costal_PGVCL-_JND-5_PBR 3 10" xfId="10179"/>
    <cellStyle name="_pgvcl-costal_pgvcl_JND-5_PBR 3 2" xfId="10180"/>
    <cellStyle name="_pgvcl-costal_PGVCL-_JND-5_PBR 3 2" xfId="10181"/>
    <cellStyle name="_pgvcl-costal_pgvcl_JND-5_PBR 3 3" xfId="10182"/>
    <cellStyle name="_pgvcl-costal_PGVCL-_JND-5_PBR 3 3" xfId="10183"/>
    <cellStyle name="_pgvcl-costal_pgvcl_JND-5_PBR 3 4" xfId="10184"/>
    <cellStyle name="_pgvcl-costal_PGVCL-_JND-5_PBR 3 4" xfId="10185"/>
    <cellStyle name="_pgvcl-costal_pgvcl_JND-5_PBR 3 5" xfId="10186"/>
    <cellStyle name="_pgvcl-costal_PGVCL-_JND-5_PBR 3 5" xfId="10187"/>
    <cellStyle name="_pgvcl-costal_pgvcl_JND-5_PBR 3 6" xfId="10188"/>
    <cellStyle name="_pgvcl-costal_PGVCL-_JND-5_PBR 3 6" xfId="10189"/>
    <cellStyle name="_pgvcl-costal_pgvcl_JND-5_PBR 3 7" xfId="10190"/>
    <cellStyle name="_pgvcl-costal_PGVCL-_JND-5_PBR 3 7" xfId="10191"/>
    <cellStyle name="_pgvcl-costal_pgvcl_JND-5_PBR 3 8" xfId="10192"/>
    <cellStyle name="_pgvcl-costal_PGVCL-_JND-5_PBR 3 8" xfId="10193"/>
    <cellStyle name="_pgvcl-costal_pgvcl_JND-5_PBR 3 9" xfId="10194"/>
    <cellStyle name="_pgvcl-costal_PGVCL-_JND-5_PBR 3 9" xfId="10195"/>
    <cellStyle name="_pgvcl-costal_pgvcl_JND-5_PBR 4" xfId="10196"/>
    <cellStyle name="_pgvcl-costal_PGVCL-_JND-5_PBR 4" xfId="10197"/>
    <cellStyle name="_pgvcl-costal_pgvcl_JND-5_PBR 4 10" xfId="10198"/>
    <cellStyle name="_pgvcl-costal_PGVCL-_JND-5_PBR 4 10" xfId="10199"/>
    <cellStyle name="_pgvcl-costal_pgvcl_JND-5_PBR 4 2" xfId="10200"/>
    <cellStyle name="_pgvcl-costal_PGVCL-_JND-5_PBR 4 2" xfId="10201"/>
    <cellStyle name="_pgvcl-costal_pgvcl_JND-5_PBR 4 3" xfId="10202"/>
    <cellStyle name="_pgvcl-costal_PGVCL-_JND-5_PBR 4 3" xfId="10203"/>
    <cellStyle name="_pgvcl-costal_pgvcl_JND-5_PBR 4 4" xfId="10204"/>
    <cellStyle name="_pgvcl-costal_PGVCL-_JND-5_PBR 4 4" xfId="10205"/>
    <cellStyle name="_pgvcl-costal_pgvcl_JND-5_PBR 4 5" xfId="10206"/>
    <cellStyle name="_pgvcl-costal_PGVCL-_JND-5_PBR 4 5" xfId="10207"/>
    <cellStyle name="_pgvcl-costal_pgvcl_JND-5_PBR 4 6" xfId="10208"/>
    <cellStyle name="_pgvcl-costal_PGVCL-_JND-5_PBR 4 6" xfId="10209"/>
    <cellStyle name="_pgvcl-costal_pgvcl_JND-5_PBR 4 7" xfId="10210"/>
    <cellStyle name="_pgvcl-costal_PGVCL-_JND-5_PBR 4 7" xfId="10211"/>
    <cellStyle name="_pgvcl-costal_pgvcl_JND-5_PBR 4 8" xfId="10212"/>
    <cellStyle name="_pgvcl-costal_PGVCL-_JND-5_PBR 4 8" xfId="10213"/>
    <cellStyle name="_pgvcl-costal_pgvcl_JND-5_PBR 4 9" xfId="10214"/>
    <cellStyle name="_pgvcl-costal_PGVCL-_JND-5_PBR 4 9" xfId="10215"/>
    <cellStyle name="_pgvcl-costal_pgvcl_JND-5_PBR 5" xfId="10216"/>
    <cellStyle name="_pgvcl-costal_PGVCL-_JND-5_PBR 5" xfId="10217"/>
    <cellStyle name="_pgvcl-costal_pgvcl_JND-5_PBR 5 10" xfId="10218"/>
    <cellStyle name="_pgvcl-costal_PGVCL-_JND-5_PBR 5 10" xfId="10219"/>
    <cellStyle name="_pgvcl-costal_pgvcl_JND-5_PBR 5 2" xfId="10220"/>
    <cellStyle name="_pgvcl-costal_PGVCL-_JND-5_PBR 5 2" xfId="10221"/>
    <cellStyle name="_pgvcl-costal_pgvcl_JND-5_PBR 5 3" xfId="10222"/>
    <cellStyle name="_pgvcl-costal_PGVCL-_JND-5_PBR 5 3" xfId="10223"/>
    <cellStyle name="_pgvcl-costal_pgvcl_JND-5_PBR 5 4" xfId="10224"/>
    <cellStyle name="_pgvcl-costal_PGVCL-_JND-5_PBR 5 4" xfId="10225"/>
    <cellStyle name="_pgvcl-costal_pgvcl_JND-5_PBR 5 5" xfId="10226"/>
    <cellStyle name="_pgvcl-costal_PGVCL-_JND-5_PBR 5 5" xfId="10227"/>
    <cellStyle name="_pgvcl-costal_pgvcl_JND-5_PBR 5 6" xfId="10228"/>
    <cellStyle name="_pgvcl-costal_PGVCL-_JND-5_PBR 5 6" xfId="10229"/>
    <cellStyle name="_pgvcl-costal_pgvcl_JND-5_PBR 5 7" xfId="10230"/>
    <cellStyle name="_pgvcl-costal_PGVCL-_JND-5_PBR 5 7" xfId="10231"/>
    <cellStyle name="_pgvcl-costal_pgvcl_JND-5_PBR 5 8" xfId="10232"/>
    <cellStyle name="_pgvcl-costal_PGVCL-_JND-5_PBR 5 8" xfId="10233"/>
    <cellStyle name="_pgvcl-costal_pgvcl_JND-5_PBR 5 9" xfId="10234"/>
    <cellStyle name="_pgvcl-costal_PGVCL-_JND-5_PBR 5 9" xfId="10235"/>
    <cellStyle name="_pgvcl-costal_pgvcl_JND-5_PBR 6" xfId="10236"/>
    <cellStyle name="_pgvcl-costal_PGVCL-_JND-5_PBR 6" xfId="10237"/>
    <cellStyle name="_pgvcl-costal_pgvcl_JND-5_PBR 6 10" xfId="10238"/>
    <cellStyle name="_pgvcl-costal_PGVCL-_JND-5_PBR 6 10" xfId="10239"/>
    <cellStyle name="_pgvcl-costal_pgvcl_JND-5_PBR 6 2" xfId="10240"/>
    <cellStyle name="_pgvcl-costal_PGVCL-_JND-5_PBR 6 2" xfId="10241"/>
    <cellStyle name="_pgvcl-costal_pgvcl_JND-5_PBR 6 3" xfId="10242"/>
    <cellStyle name="_pgvcl-costal_PGVCL-_JND-5_PBR 6 3" xfId="10243"/>
    <cellStyle name="_pgvcl-costal_pgvcl_JND-5_PBR 6 4" xfId="10244"/>
    <cellStyle name="_pgvcl-costal_PGVCL-_JND-5_PBR 6 4" xfId="10245"/>
    <cellStyle name="_pgvcl-costal_pgvcl_JND-5_PBR 6 5" xfId="10246"/>
    <cellStyle name="_pgvcl-costal_PGVCL-_JND-5_PBR 6 5" xfId="10247"/>
    <cellStyle name="_pgvcl-costal_pgvcl_JND-5_PBR 6 6" xfId="10248"/>
    <cellStyle name="_pgvcl-costal_PGVCL-_JND-5_PBR 6 6" xfId="10249"/>
    <cellStyle name="_pgvcl-costal_pgvcl_JND-5_PBR 6 7" xfId="10250"/>
    <cellStyle name="_pgvcl-costal_PGVCL-_JND-5_PBR 6 7" xfId="10251"/>
    <cellStyle name="_pgvcl-costal_pgvcl_JND-5_PBR 6 8" xfId="10252"/>
    <cellStyle name="_pgvcl-costal_PGVCL-_JND-5_PBR 6 8" xfId="10253"/>
    <cellStyle name="_pgvcl-costal_pgvcl_JND-5_PBR 6 9" xfId="10254"/>
    <cellStyle name="_pgvcl-costal_PGVCL-_JND-5_PBR 6 9" xfId="10255"/>
    <cellStyle name="_pgvcl-costal_pgvcl_JND-5_PBR 7" xfId="10256"/>
    <cellStyle name="_pgvcl-costal_PGVCL-_JND-5_PBR 7" xfId="10257"/>
    <cellStyle name="_pgvcl-costal_pgvcl_JND-5_PBR 7 10" xfId="10258"/>
    <cellStyle name="_pgvcl-costal_PGVCL-_JND-5_PBR 7 10" xfId="10259"/>
    <cellStyle name="_pgvcl-costal_pgvcl_JND-5_PBR 7 2" xfId="10260"/>
    <cellStyle name="_pgvcl-costal_PGVCL-_JND-5_PBR 7 2" xfId="10261"/>
    <cellStyle name="_pgvcl-costal_pgvcl_JND-5_PBR 7 3" xfId="10262"/>
    <cellStyle name="_pgvcl-costal_PGVCL-_JND-5_PBR 7 3" xfId="10263"/>
    <cellStyle name="_pgvcl-costal_pgvcl_JND-5_PBR 7 4" xfId="10264"/>
    <cellStyle name="_pgvcl-costal_PGVCL-_JND-5_PBR 7 4" xfId="10265"/>
    <cellStyle name="_pgvcl-costal_pgvcl_JND-5_PBR 7 5" xfId="10266"/>
    <cellStyle name="_pgvcl-costal_PGVCL-_JND-5_PBR 7 5" xfId="10267"/>
    <cellStyle name="_pgvcl-costal_pgvcl_JND-5_PBR 7 6" xfId="10268"/>
    <cellStyle name="_pgvcl-costal_PGVCL-_JND-5_PBR 7 6" xfId="10269"/>
    <cellStyle name="_pgvcl-costal_pgvcl_JND-5_PBR 7 7" xfId="10270"/>
    <cellStyle name="_pgvcl-costal_PGVCL-_JND-5_PBR 7 7" xfId="10271"/>
    <cellStyle name="_pgvcl-costal_pgvcl_JND-5_PBR 7 8" xfId="10272"/>
    <cellStyle name="_pgvcl-costal_PGVCL-_JND-5_PBR 7 8" xfId="10273"/>
    <cellStyle name="_pgvcl-costal_pgvcl_JND-5_PBR 7 9" xfId="10274"/>
    <cellStyle name="_pgvcl-costal_PGVCL-_JND-5_PBR 7 9" xfId="10275"/>
    <cellStyle name="_pgvcl-costal_pgvcl_JND-5_PBR 8" xfId="10276"/>
    <cellStyle name="_pgvcl-costal_PGVCL-_JND-5_PBR 8" xfId="10277"/>
    <cellStyle name="_pgvcl-costal_pgvcl_JND-5_PBR CO_DAILY REPORT GIS - 20-01-09" xfId="10278"/>
    <cellStyle name="_pgvcl-costal_PGVCL-_JND-5_PBR CO_DAILY REPORT GIS - 20-01-09" xfId="10279"/>
    <cellStyle name="_pgvcl-costal_pgvcl_JND-5_PBR CO_DAILY REPORT GIS - 20-01-09 2" xfId="10280"/>
    <cellStyle name="_pgvcl-costal_PGVCL-_JND-5_PBR CO_DAILY REPORT GIS - 20-01-09 2" xfId="10281"/>
    <cellStyle name="_pgvcl-costal_pgvcl_JND-5_PBR CO_DAILY REPORT GIS - 20-01-09 2 10" xfId="10282"/>
    <cellStyle name="_pgvcl-costal_PGVCL-_JND-5_PBR CO_DAILY REPORT GIS - 20-01-09 2 10" xfId="10283"/>
    <cellStyle name="_pgvcl-costal_pgvcl_JND-5_PBR CO_DAILY REPORT GIS - 20-01-09 2 2" xfId="10284"/>
    <cellStyle name="_pgvcl-costal_PGVCL-_JND-5_PBR CO_DAILY REPORT GIS - 20-01-09 2 2" xfId="10285"/>
    <cellStyle name="_pgvcl-costal_pgvcl_JND-5_PBR CO_DAILY REPORT GIS - 20-01-09 2 3" xfId="10286"/>
    <cellStyle name="_pgvcl-costal_PGVCL-_JND-5_PBR CO_DAILY REPORT GIS - 20-01-09 2 3" xfId="10287"/>
    <cellStyle name="_pgvcl-costal_pgvcl_JND-5_PBR CO_DAILY REPORT GIS - 20-01-09 2 4" xfId="10288"/>
    <cellStyle name="_pgvcl-costal_PGVCL-_JND-5_PBR CO_DAILY REPORT GIS - 20-01-09 2 4" xfId="10289"/>
    <cellStyle name="_pgvcl-costal_pgvcl_JND-5_PBR CO_DAILY REPORT GIS - 20-01-09 2 5" xfId="10290"/>
    <cellStyle name="_pgvcl-costal_PGVCL-_JND-5_PBR CO_DAILY REPORT GIS - 20-01-09 2 5" xfId="10291"/>
    <cellStyle name="_pgvcl-costal_pgvcl_JND-5_PBR CO_DAILY REPORT GIS - 20-01-09 2 6" xfId="10292"/>
    <cellStyle name="_pgvcl-costal_PGVCL-_JND-5_PBR CO_DAILY REPORT GIS - 20-01-09 2 6" xfId="10293"/>
    <cellStyle name="_pgvcl-costal_pgvcl_JND-5_PBR CO_DAILY REPORT GIS - 20-01-09 2 7" xfId="10294"/>
    <cellStyle name="_pgvcl-costal_PGVCL-_JND-5_PBR CO_DAILY REPORT GIS - 20-01-09 2 7" xfId="10295"/>
    <cellStyle name="_pgvcl-costal_pgvcl_JND-5_PBR CO_DAILY REPORT GIS - 20-01-09 2 8" xfId="10296"/>
    <cellStyle name="_pgvcl-costal_PGVCL-_JND-5_PBR CO_DAILY REPORT GIS - 20-01-09 2 8" xfId="10297"/>
    <cellStyle name="_pgvcl-costal_pgvcl_JND-5_PBR CO_DAILY REPORT GIS - 20-01-09 2 9" xfId="10298"/>
    <cellStyle name="_pgvcl-costal_PGVCL-_JND-5_PBR CO_DAILY REPORT GIS - 20-01-09 2 9" xfId="10299"/>
    <cellStyle name="_pgvcl-costal_pgvcl_JND-5_PBR CO_DAILY REPORT GIS - 20-01-09 3" xfId="10300"/>
    <cellStyle name="_pgvcl-costal_PGVCL-_JND-5_PBR CO_DAILY REPORT GIS - 20-01-09 3" xfId="10301"/>
    <cellStyle name="_pgvcl-costal_pgvcl_JND-5_PBR CO_DAILY REPORT GIS - 20-01-09 3 10" xfId="10302"/>
    <cellStyle name="_pgvcl-costal_PGVCL-_JND-5_PBR CO_DAILY REPORT GIS - 20-01-09 3 10" xfId="10303"/>
    <cellStyle name="_pgvcl-costal_pgvcl_JND-5_PBR CO_DAILY REPORT GIS - 20-01-09 3 2" xfId="10304"/>
    <cellStyle name="_pgvcl-costal_PGVCL-_JND-5_PBR CO_DAILY REPORT GIS - 20-01-09 3 2" xfId="10305"/>
    <cellStyle name="_pgvcl-costal_pgvcl_JND-5_PBR CO_DAILY REPORT GIS - 20-01-09 3 3" xfId="10306"/>
    <cellStyle name="_pgvcl-costal_PGVCL-_JND-5_PBR CO_DAILY REPORT GIS - 20-01-09 3 3" xfId="10307"/>
    <cellStyle name="_pgvcl-costal_pgvcl_JND-5_PBR CO_DAILY REPORT GIS - 20-01-09 3 4" xfId="10308"/>
    <cellStyle name="_pgvcl-costal_PGVCL-_JND-5_PBR CO_DAILY REPORT GIS - 20-01-09 3 4" xfId="10309"/>
    <cellStyle name="_pgvcl-costal_pgvcl_JND-5_PBR CO_DAILY REPORT GIS - 20-01-09 3 5" xfId="10310"/>
    <cellStyle name="_pgvcl-costal_PGVCL-_JND-5_PBR CO_DAILY REPORT GIS - 20-01-09 3 5" xfId="10311"/>
    <cellStyle name="_pgvcl-costal_pgvcl_JND-5_PBR CO_DAILY REPORT GIS - 20-01-09 3 6" xfId="10312"/>
    <cellStyle name="_pgvcl-costal_PGVCL-_JND-5_PBR CO_DAILY REPORT GIS - 20-01-09 3 6" xfId="10313"/>
    <cellStyle name="_pgvcl-costal_pgvcl_JND-5_PBR CO_DAILY REPORT GIS - 20-01-09 3 7" xfId="10314"/>
    <cellStyle name="_pgvcl-costal_PGVCL-_JND-5_PBR CO_DAILY REPORT GIS - 20-01-09 3 7" xfId="10315"/>
    <cellStyle name="_pgvcl-costal_pgvcl_JND-5_PBR CO_DAILY REPORT GIS - 20-01-09 3 8" xfId="10316"/>
    <cellStyle name="_pgvcl-costal_PGVCL-_JND-5_PBR CO_DAILY REPORT GIS - 20-01-09 3 8" xfId="10317"/>
    <cellStyle name="_pgvcl-costal_pgvcl_JND-5_PBR CO_DAILY REPORT GIS - 20-01-09 3 9" xfId="10318"/>
    <cellStyle name="_pgvcl-costal_PGVCL-_JND-5_PBR CO_DAILY REPORT GIS - 20-01-09 3 9" xfId="10319"/>
    <cellStyle name="_pgvcl-costal_pgvcl_JND-5_PBR CO_DAILY REPORT GIS - 20-01-09 4" xfId="10320"/>
    <cellStyle name="_pgvcl-costal_PGVCL-_JND-5_PBR CO_DAILY REPORT GIS - 20-01-09 4" xfId="10321"/>
    <cellStyle name="_pgvcl-costal_pgvcl_JND-5_PBR CO_DAILY REPORT GIS - 20-01-09 4 10" xfId="10322"/>
    <cellStyle name="_pgvcl-costal_PGVCL-_JND-5_PBR CO_DAILY REPORT GIS - 20-01-09 4 10" xfId="10323"/>
    <cellStyle name="_pgvcl-costal_pgvcl_JND-5_PBR CO_DAILY REPORT GIS - 20-01-09 4 2" xfId="10324"/>
    <cellStyle name="_pgvcl-costal_PGVCL-_JND-5_PBR CO_DAILY REPORT GIS - 20-01-09 4 2" xfId="10325"/>
    <cellStyle name="_pgvcl-costal_pgvcl_JND-5_PBR CO_DAILY REPORT GIS - 20-01-09 4 3" xfId="10326"/>
    <cellStyle name="_pgvcl-costal_PGVCL-_JND-5_PBR CO_DAILY REPORT GIS - 20-01-09 4 3" xfId="10327"/>
    <cellStyle name="_pgvcl-costal_pgvcl_JND-5_PBR CO_DAILY REPORT GIS - 20-01-09 4 4" xfId="10328"/>
    <cellStyle name="_pgvcl-costal_PGVCL-_JND-5_PBR CO_DAILY REPORT GIS - 20-01-09 4 4" xfId="10329"/>
    <cellStyle name="_pgvcl-costal_pgvcl_JND-5_PBR CO_DAILY REPORT GIS - 20-01-09 4 5" xfId="10330"/>
    <cellStyle name="_pgvcl-costal_PGVCL-_JND-5_PBR CO_DAILY REPORT GIS - 20-01-09 4 5" xfId="10331"/>
    <cellStyle name="_pgvcl-costal_pgvcl_JND-5_PBR CO_DAILY REPORT GIS - 20-01-09 4 6" xfId="10332"/>
    <cellStyle name="_pgvcl-costal_PGVCL-_JND-5_PBR CO_DAILY REPORT GIS - 20-01-09 4 6" xfId="10333"/>
    <cellStyle name="_pgvcl-costal_pgvcl_JND-5_PBR CO_DAILY REPORT GIS - 20-01-09 4 7" xfId="10334"/>
    <cellStyle name="_pgvcl-costal_PGVCL-_JND-5_PBR CO_DAILY REPORT GIS - 20-01-09 4 7" xfId="10335"/>
    <cellStyle name="_pgvcl-costal_pgvcl_JND-5_PBR CO_DAILY REPORT GIS - 20-01-09 4 8" xfId="10336"/>
    <cellStyle name="_pgvcl-costal_PGVCL-_JND-5_PBR CO_DAILY REPORT GIS - 20-01-09 4 8" xfId="10337"/>
    <cellStyle name="_pgvcl-costal_pgvcl_JND-5_PBR CO_DAILY REPORT GIS - 20-01-09 4 9" xfId="10338"/>
    <cellStyle name="_pgvcl-costal_PGVCL-_JND-5_PBR CO_DAILY REPORT GIS - 20-01-09 4 9" xfId="10339"/>
    <cellStyle name="_pgvcl-costal_pgvcl_JND-5_PBR CO_DAILY REPORT GIS - 20-01-09 5" xfId="10340"/>
    <cellStyle name="_pgvcl-costal_PGVCL-_JND-5_PBR CO_DAILY REPORT GIS - 20-01-09 5" xfId="10341"/>
    <cellStyle name="_pgvcl-costal_pgvcl_JND-5_PBR CO_DAILY REPORT GIS - 20-01-09 5 10" xfId="10342"/>
    <cellStyle name="_pgvcl-costal_PGVCL-_JND-5_PBR CO_DAILY REPORT GIS - 20-01-09 5 10" xfId="10343"/>
    <cellStyle name="_pgvcl-costal_pgvcl_JND-5_PBR CO_DAILY REPORT GIS - 20-01-09 5 2" xfId="10344"/>
    <cellStyle name="_pgvcl-costal_PGVCL-_JND-5_PBR CO_DAILY REPORT GIS - 20-01-09 5 2" xfId="10345"/>
    <cellStyle name="_pgvcl-costal_pgvcl_JND-5_PBR CO_DAILY REPORT GIS - 20-01-09 5 3" xfId="10346"/>
    <cellStyle name="_pgvcl-costal_PGVCL-_JND-5_PBR CO_DAILY REPORT GIS - 20-01-09 5 3" xfId="10347"/>
    <cellStyle name="_pgvcl-costal_pgvcl_JND-5_PBR CO_DAILY REPORT GIS - 20-01-09 5 4" xfId="10348"/>
    <cellStyle name="_pgvcl-costal_PGVCL-_JND-5_PBR CO_DAILY REPORT GIS - 20-01-09 5 4" xfId="10349"/>
    <cellStyle name="_pgvcl-costal_pgvcl_JND-5_PBR CO_DAILY REPORT GIS - 20-01-09 5 5" xfId="10350"/>
    <cellStyle name="_pgvcl-costal_PGVCL-_JND-5_PBR CO_DAILY REPORT GIS - 20-01-09 5 5" xfId="10351"/>
    <cellStyle name="_pgvcl-costal_pgvcl_JND-5_PBR CO_DAILY REPORT GIS - 20-01-09 5 6" xfId="10352"/>
    <cellStyle name="_pgvcl-costal_PGVCL-_JND-5_PBR CO_DAILY REPORT GIS - 20-01-09 5 6" xfId="10353"/>
    <cellStyle name="_pgvcl-costal_pgvcl_JND-5_PBR CO_DAILY REPORT GIS - 20-01-09 5 7" xfId="10354"/>
    <cellStyle name="_pgvcl-costal_PGVCL-_JND-5_PBR CO_DAILY REPORT GIS - 20-01-09 5 7" xfId="10355"/>
    <cellStyle name="_pgvcl-costal_pgvcl_JND-5_PBR CO_DAILY REPORT GIS - 20-01-09 5 8" xfId="10356"/>
    <cellStyle name="_pgvcl-costal_PGVCL-_JND-5_PBR CO_DAILY REPORT GIS - 20-01-09 5 8" xfId="10357"/>
    <cellStyle name="_pgvcl-costal_pgvcl_JND-5_PBR CO_DAILY REPORT GIS - 20-01-09 5 9" xfId="10358"/>
    <cellStyle name="_pgvcl-costal_PGVCL-_JND-5_PBR CO_DAILY REPORT GIS - 20-01-09 5 9" xfId="10359"/>
    <cellStyle name="_pgvcl-costal_pgvcl_JND-5_PBR CO_DAILY REPORT GIS - 20-01-09 6" xfId="10360"/>
    <cellStyle name="_pgvcl-costal_PGVCL-_JND-5_PBR CO_DAILY REPORT GIS - 20-01-09 6" xfId="10361"/>
    <cellStyle name="_pgvcl-costal_pgvcl_JND-5_PBR CO_DAILY REPORT GIS - 20-01-09 6 10" xfId="10362"/>
    <cellStyle name="_pgvcl-costal_PGVCL-_JND-5_PBR CO_DAILY REPORT GIS - 20-01-09 6 10" xfId="10363"/>
    <cellStyle name="_pgvcl-costal_pgvcl_JND-5_PBR CO_DAILY REPORT GIS - 20-01-09 6 2" xfId="10364"/>
    <cellStyle name="_pgvcl-costal_PGVCL-_JND-5_PBR CO_DAILY REPORT GIS - 20-01-09 6 2" xfId="10365"/>
    <cellStyle name="_pgvcl-costal_pgvcl_JND-5_PBR CO_DAILY REPORT GIS - 20-01-09 6 3" xfId="10366"/>
    <cellStyle name="_pgvcl-costal_PGVCL-_JND-5_PBR CO_DAILY REPORT GIS - 20-01-09 6 3" xfId="10367"/>
    <cellStyle name="_pgvcl-costal_pgvcl_JND-5_PBR CO_DAILY REPORT GIS - 20-01-09 6 4" xfId="10368"/>
    <cellStyle name="_pgvcl-costal_PGVCL-_JND-5_PBR CO_DAILY REPORT GIS - 20-01-09 6 4" xfId="10369"/>
    <cellStyle name="_pgvcl-costal_pgvcl_JND-5_PBR CO_DAILY REPORT GIS - 20-01-09 6 5" xfId="10370"/>
    <cellStyle name="_pgvcl-costal_PGVCL-_JND-5_PBR CO_DAILY REPORT GIS - 20-01-09 6 5" xfId="10371"/>
    <cellStyle name="_pgvcl-costal_pgvcl_JND-5_PBR CO_DAILY REPORT GIS - 20-01-09 6 6" xfId="10372"/>
    <cellStyle name="_pgvcl-costal_PGVCL-_JND-5_PBR CO_DAILY REPORT GIS - 20-01-09 6 6" xfId="10373"/>
    <cellStyle name="_pgvcl-costal_pgvcl_JND-5_PBR CO_DAILY REPORT GIS - 20-01-09 6 7" xfId="10374"/>
    <cellStyle name="_pgvcl-costal_PGVCL-_JND-5_PBR CO_DAILY REPORT GIS - 20-01-09 6 7" xfId="10375"/>
    <cellStyle name="_pgvcl-costal_pgvcl_JND-5_PBR CO_DAILY REPORT GIS - 20-01-09 6 8" xfId="10376"/>
    <cellStyle name="_pgvcl-costal_PGVCL-_JND-5_PBR CO_DAILY REPORT GIS - 20-01-09 6 8" xfId="10377"/>
    <cellStyle name="_pgvcl-costal_pgvcl_JND-5_PBR CO_DAILY REPORT GIS - 20-01-09 6 9" xfId="10378"/>
    <cellStyle name="_pgvcl-costal_PGVCL-_JND-5_PBR CO_DAILY REPORT GIS - 20-01-09 6 9" xfId="10379"/>
    <cellStyle name="_pgvcl-costal_pgvcl_JND-5_PBR CO_DAILY REPORT GIS - 20-01-09 7" xfId="10380"/>
    <cellStyle name="_pgvcl-costal_PGVCL-_JND-5_PBR CO_DAILY REPORT GIS - 20-01-09 7" xfId="10381"/>
    <cellStyle name="_pgvcl-costal_pgvcl_JND-5_PBR CO_DAILY REPORT GIS - 20-01-09 7 10" xfId="10382"/>
    <cellStyle name="_pgvcl-costal_PGVCL-_JND-5_PBR CO_DAILY REPORT GIS - 20-01-09 7 10" xfId="10383"/>
    <cellStyle name="_pgvcl-costal_pgvcl_JND-5_PBR CO_DAILY REPORT GIS - 20-01-09 7 2" xfId="10384"/>
    <cellStyle name="_pgvcl-costal_PGVCL-_JND-5_PBR CO_DAILY REPORT GIS - 20-01-09 7 2" xfId="10385"/>
    <cellStyle name="_pgvcl-costal_pgvcl_JND-5_PBR CO_DAILY REPORT GIS - 20-01-09 7 3" xfId="10386"/>
    <cellStyle name="_pgvcl-costal_PGVCL-_JND-5_PBR CO_DAILY REPORT GIS - 20-01-09 7 3" xfId="10387"/>
    <cellStyle name="_pgvcl-costal_pgvcl_JND-5_PBR CO_DAILY REPORT GIS - 20-01-09 7 4" xfId="10388"/>
    <cellStyle name="_pgvcl-costal_PGVCL-_JND-5_PBR CO_DAILY REPORT GIS - 20-01-09 7 4" xfId="10389"/>
    <cellStyle name="_pgvcl-costal_pgvcl_JND-5_PBR CO_DAILY REPORT GIS - 20-01-09 7 5" xfId="10390"/>
    <cellStyle name="_pgvcl-costal_PGVCL-_JND-5_PBR CO_DAILY REPORT GIS - 20-01-09 7 5" xfId="10391"/>
    <cellStyle name="_pgvcl-costal_pgvcl_JND-5_PBR CO_DAILY REPORT GIS - 20-01-09 7 6" xfId="10392"/>
    <cellStyle name="_pgvcl-costal_PGVCL-_JND-5_PBR CO_DAILY REPORT GIS - 20-01-09 7 6" xfId="10393"/>
    <cellStyle name="_pgvcl-costal_pgvcl_JND-5_PBR CO_DAILY REPORT GIS - 20-01-09 7 7" xfId="10394"/>
    <cellStyle name="_pgvcl-costal_PGVCL-_JND-5_PBR CO_DAILY REPORT GIS - 20-01-09 7 7" xfId="10395"/>
    <cellStyle name="_pgvcl-costal_pgvcl_JND-5_PBR CO_DAILY REPORT GIS - 20-01-09 7 8" xfId="10396"/>
    <cellStyle name="_pgvcl-costal_PGVCL-_JND-5_PBR CO_DAILY REPORT GIS - 20-01-09 7 8" xfId="10397"/>
    <cellStyle name="_pgvcl-costal_pgvcl_JND-5_PBR CO_DAILY REPORT GIS - 20-01-09 7 9" xfId="10398"/>
    <cellStyle name="_pgvcl-costal_PGVCL-_JND-5_PBR CO_DAILY REPORT GIS - 20-01-09 7 9" xfId="10399"/>
    <cellStyle name="_pgvcl-costal_pgvcl_JND-5_PBR CO_DAILY REPORT GIS - 20-01-09 8" xfId="10400"/>
    <cellStyle name="_pgvcl-costal_PGVCL-_JND-5_PBR CO_DAILY REPORT GIS - 20-01-09 8" xfId="10401"/>
    <cellStyle name="_pgvcl-costal_pgvcl_JND-5_T&amp;D August-08" xfId="10402"/>
    <cellStyle name="_pgvcl-costal_PGVCL-_JND-5_T&amp;D August-08" xfId="10403"/>
    <cellStyle name="_pgvcl-costal_pgvcl_JND-5_T&amp;D August-08 2" xfId="10404"/>
    <cellStyle name="_pgvcl-costal_PGVCL-_JND-5_T&amp;D August-08 2" xfId="10405"/>
    <cellStyle name="_pgvcl-costal_pgvcl_JND-5_T&amp;D August-08 2 10" xfId="10406"/>
    <cellStyle name="_pgvcl-costal_PGVCL-_JND-5_T&amp;D August-08 2 10" xfId="10407"/>
    <cellStyle name="_pgvcl-costal_pgvcl_JND-5_T&amp;D August-08 2 2" xfId="10408"/>
    <cellStyle name="_pgvcl-costal_PGVCL-_JND-5_T&amp;D August-08 2 2" xfId="10409"/>
    <cellStyle name="_pgvcl-costal_pgvcl_JND-5_T&amp;D August-08 2 3" xfId="10410"/>
    <cellStyle name="_pgvcl-costal_PGVCL-_JND-5_T&amp;D August-08 2 3" xfId="10411"/>
    <cellStyle name="_pgvcl-costal_pgvcl_JND-5_T&amp;D August-08 2 4" xfId="10412"/>
    <cellStyle name="_pgvcl-costal_PGVCL-_JND-5_T&amp;D August-08 2 4" xfId="10413"/>
    <cellStyle name="_pgvcl-costal_pgvcl_JND-5_T&amp;D August-08 2 5" xfId="10414"/>
    <cellStyle name="_pgvcl-costal_PGVCL-_JND-5_T&amp;D August-08 2 5" xfId="10415"/>
    <cellStyle name="_pgvcl-costal_pgvcl_JND-5_T&amp;D August-08 2 6" xfId="10416"/>
    <cellStyle name="_pgvcl-costal_PGVCL-_JND-5_T&amp;D August-08 2 6" xfId="10417"/>
    <cellStyle name="_pgvcl-costal_pgvcl_JND-5_T&amp;D August-08 2 7" xfId="10418"/>
    <cellStyle name="_pgvcl-costal_PGVCL-_JND-5_T&amp;D August-08 2 7" xfId="10419"/>
    <cellStyle name="_pgvcl-costal_pgvcl_JND-5_T&amp;D August-08 2 8" xfId="10420"/>
    <cellStyle name="_pgvcl-costal_PGVCL-_JND-5_T&amp;D August-08 2 8" xfId="10421"/>
    <cellStyle name="_pgvcl-costal_pgvcl_JND-5_T&amp;D August-08 2 9" xfId="10422"/>
    <cellStyle name="_pgvcl-costal_PGVCL-_JND-5_T&amp;D August-08 2 9" xfId="10423"/>
    <cellStyle name="_pgvcl-costal_pgvcl_JND-5_T&amp;D August-08 3" xfId="10424"/>
    <cellStyle name="_pgvcl-costal_PGVCL-_JND-5_T&amp;D August-08 3" xfId="10425"/>
    <cellStyle name="_pgvcl-costal_pgvcl_JND-5_T&amp;D August-08 3 10" xfId="10426"/>
    <cellStyle name="_pgvcl-costal_PGVCL-_JND-5_T&amp;D August-08 3 10" xfId="10427"/>
    <cellStyle name="_pgvcl-costal_pgvcl_JND-5_T&amp;D August-08 3 2" xfId="10428"/>
    <cellStyle name="_pgvcl-costal_PGVCL-_JND-5_T&amp;D August-08 3 2" xfId="10429"/>
    <cellStyle name="_pgvcl-costal_pgvcl_JND-5_T&amp;D August-08 3 3" xfId="10430"/>
    <cellStyle name="_pgvcl-costal_PGVCL-_JND-5_T&amp;D August-08 3 3" xfId="10431"/>
    <cellStyle name="_pgvcl-costal_pgvcl_JND-5_T&amp;D August-08 3 4" xfId="10432"/>
    <cellStyle name="_pgvcl-costal_PGVCL-_JND-5_T&amp;D August-08 3 4" xfId="10433"/>
    <cellStyle name="_pgvcl-costal_pgvcl_JND-5_T&amp;D August-08 3 5" xfId="10434"/>
    <cellStyle name="_pgvcl-costal_PGVCL-_JND-5_T&amp;D August-08 3 5" xfId="10435"/>
    <cellStyle name="_pgvcl-costal_pgvcl_JND-5_T&amp;D August-08 3 6" xfId="10436"/>
    <cellStyle name="_pgvcl-costal_PGVCL-_JND-5_T&amp;D August-08 3 6" xfId="10437"/>
    <cellStyle name="_pgvcl-costal_pgvcl_JND-5_T&amp;D August-08 3 7" xfId="10438"/>
    <cellStyle name="_pgvcl-costal_PGVCL-_JND-5_T&amp;D August-08 3 7" xfId="10439"/>
    <cellStyle name="_pgvcl-costal_pgvcl_JND-5_T&amp;D August-08 3 8" xfId="10440"/>
    <cellStyle name="_pgvcl-costal_PGVCL-_JND-5_T&amp;D August-08 3 8" xfId="10441"/>
    <cellStyle name="_pgvcl-costal_pgvcl_JND-5_T&amp;D August-08 3 9" xfId="10442"/>
    <cellStyle name="_pgvcl-costal_PGVCL-_JND-5_T&amp;D August-08 3 9" xfId="10443"/>
    <cellStyle name="_pgvcl-costal_pgvcl_JND-5_T&amp;D August-08 4" xfId="10444"/>
    <cellStyle name="_pgvcl-costal_PGVCL-_JND-5_T&amp;D August-08 4" xfId="10445"/>
    <cellStyle name="_pgvcl-costal_pgvcl_JND-5_T&amp;D August-08 4 10" xfId="10446"/>
    <cellStyle name="_pgvcl-costal_PGVCL-_JND-5_T&amp;D August-08 4 10" xfId="10447"/>
    <cellStyle name="_pgvcl-costal_pgvcl_JND-5_T&amp;D August-08 4 2" xfId="10448"/>
    <cellStyle name="_pgvcl-costal_PGVCL-_JND-5_T&amp;D August-08 4 2" xfId="10449"/>
    <cellStyle name="_pgvcl-costal_pgvcl_JND-5_T&amp;D August-08 4 3" xfId="10450"/>
    <cellStyle name="_pgvcl-costal_PGVCL-_JND-5_T&amp;D August-08 4 3" xfId="10451"/>
    <cellStyle name="_pgvcl-costal_pgvcl_JND-5_T&amp;D August-08 4 4" xfId="10452"/>
    <cellStyle name="_pgvcl-costal_PGVCL-_JND-5_T&amp;D August-08 4 4" xfId="10453"/>
    <cellStyle name="_pgvcl-costal_pgvcl_JND-5_T&amp;D August-08 4 5" xfId="10454"/>
    <cellStyle name="_pgvcl-costal_PGVCL-_JND-5_T&amp;D August-08 4 5" xfId="10455"/>
    <cellStyle name="_pgvcl-costal_pgvcl_JND-5_T&amp;D August-08 4 6" xfId="10456"/>
    <cellStyle name="_pgvcl-costal_PGVCL-_JND-5_T&amp;D August-08 4 6" xfId="10457"/>
    <cellStyle name="_pgvcl-costal_pgvcl_JND-5_T&amp;D August-08 4 7" xfId="10458"/>
    <cellStyle name="_pgvcl-costal_PGVCL-_JND-5_T&amp;D August-08 4 7" xfId="10459"/>
    <cellStyle name="_pgvcl-costal_pgvcl_JND-5_T&amp;D August-08 4 8" xfId="10460"/>
    <cellStyle name="_pgvcl-costal_PGVCL-_JND-5_T&amp;D August-08 4 8" xfId="10461"/>
    <cellStyle name="_pgvcl-costal_pgvcl_JND-5_T&amp;D August-08 4 9" xfId="10462"/>
    <cellStyle name="_pgvcl-costal_PGVCL-_JND-5_T&amp;D August-08 4 9" xfId="10463"/>
    <cellStyle name="_pgvcl-costal_pgvcl_JND-5_T&amp;D August-08 5" xfId="10464"/>
    <cellStyle name="_pgvcl-costal_PGVCL-_JND-5_T&amp;D August-08 5" xfId="10465"/>
    <cellStyle name="_pgvcl-costal_pgvcl_JND-5_T&amp;D August-08 5 10" xfId="10466"/>
    <cellStyle name="_pgvcl-costal_PGVCL-_JND-5_T&amp;D August-08 5 10" xfId="10467"/>
    <cellStyle name="_pgvcl-costal_pgvcl_JND-5_T&amp;D August-08 5 2" xfId="10468"/>
    <cellStyle name="_pgvcl-costal_PGVCL-_JND-5_T&amp;D August-08 5 2" xfId="10469"/>
    <cellStyle name="_pgvcl-costal_pgvcl_JND-5_T&amp;D August-08 5 3" xfId="10470"/>
    <cellStyle name="_pgvcl-costal_PGVCL-_JND-5_T&amp;D August-08 5 3" xfId="10471"/>
    <cellStyle name="_pgvcl-costal_pgvcl_JND-5_T&amp;D August-08 5 4" xfId="10472"/>
    <cellStyle name="_pgvcl-costal_PGVCL-_JND-5_T&amp;D August-08 5 4" xfId="10473"/>
    <cellStyle name="_pgvcl-costal_pgvcl_JND-5_T&amp;D August-08 5 5" xfId="10474"/>
    <cellStyle name="_pgvcl-costal_PGVCL-_JND-5_T&amp;D August-08 5 5" xfId="10475"/>
    <cellStyle name="_pgvcl-costal_pgvcl_JND-5_T&amp;D August-08 5 6" xfId="10476"/>
    <cellStyle name="_pgvcl-costal_PGVCL-_JND-5_T&amp;D August-08 5 6" xfId="10477"/>
    <cellStyle name="_pgvcl-costal_pgvcl_JND-5_T&amp;D August-08 5 7" xfId="10478"/>
    <cellStyle name="_pgvcl-costal_PGVCL-_JND-5_T&amp;D August-08 5 7" xfId="10479"/>
    <cellStyle name="_pgvcl-costal_pgvcl_JND-5_T&amp;D August-08 5 8" xfId="10480"/>
    <cellStyle name="_pgvcl-costal_PGVCL-_JND-5_T&amp;D August-08 5 8" xfId="10481"/>
    <cellStyle name="_pgvcl-costal_pgvcl_JND-5_T&amp;D August-08 5 9" xfId="10482"/>
    <cellStyle name="_pgvcl-costal_PGVCL-_JND-5_T&amp;D August-08 5 9" xfId="10483"/>
    <cellStyle name="_pgvcl-costal_pgvcl_JND-5_T&amp;D August-08 6" xfId="10484"/>
    <cellStyle name="_pgvcl-costal_PGVCL-_JND-5_T&amp;D August-08 6" xfId="10485"/>
    <cellStyle name="_pgvcl-costal_pgvcl_JND-5_T&amp;D August-08 6 10" xfId="10486"/>
    <cellStyle name="_pgvcl-costal_PGVCL-_JND-5_T&amp;D August-08 6 10" xfId="10487"/>
    <cellStyle name="_pgvcl-costal_pgvcl_JND-5_T&amp;D August-08 6 2" xfId="10488"/>
    <cellStyle name="_pgvcl-costal_PGVCL-_JND-5_T&amp;D August-08 6 2" xfId="10489"/>
    <cellStyle name="_pgvcl-costal_pgvcl_JND-5_T&amp;D August-08 6 3" xfId="10490"/>
    <cellStyle name="_pgvcl-costal_PGVCL-_JND-5_T&amp;D August-08 6 3" xfId="10491"/>
    <cellStyle name="_pgvcl-costal_pgvcl_JND-5_T&amp;D August-08 6 4" xfId="10492"/>
    <cellStyle name="_pgvcl-costal_PGVCL-_JND-5_T&amp;D August-08 6 4" xfId="10493"/>
    <cellStyle name="_pgvcl-costal_pgvcl_JND-5_T&amp;D August-08 6 5" xfId="10494"/>
    <cellStyle name="_pgvcl-costal_PGVCL-_JND-5_T&amp;D August-08 6 5" xfId="10495"/>
    <cellStyle name="_pgvcl-costal_pgvcl_JND-5_T&amp;D August-08 6 6" xfId="10496"/>
    <cellStyle name="_pgvcl-costal_PGVCL-_JND-5_T&amp;D August-08 6 6" xfId="10497"/>
    <cellStyle name="_pgvcl-costal_pgvcl_JND-5_T&amp;D August-08 6 7" xfId="10498"/>
    <cellStyle name="_pgvcl-costal_PGVCL-_JND-5_T&amp;D August-08 6 7" xfId="10499"/>
    <cellStyle name="_pgvcl-costal_pgvcl_JND-5_T&amp;D August-08 6 8" xfId="10500"/>
    <cellStyle name="_pgvcl-costal_PGVCL-_JND-5_T&amp;D August-08 6 8" xfId="10501"/>
    <cellStyle name="_pgvcl-costal_pgvcl_JND-5_T&amp;D August-08 6 9" xfId="10502"/>
    <cellStyle name="_pgvcl-costal_PGVCL-_JND-5_T&amp;D August-08 6 9" xfId="10503"/>
    <cellStyle name="_pgvcl-costal_pgvcl_JND-5_T&amp;D August-08 7" xfId="10504"/>
    <cellStyle name="_pgvcl-costal_PGVCL-_JND-5_T&amp;D August-08 7" xfId="10505"/>
    <cellStyle name="_pgvcl-costal_pgvcl_JND-5_T&amp;D August-08 7 10" xfId="10506"/>
    <cellStyle name="_pgvcl-costal_PGVCL-_JND-5_T&amp;D August-08 7 10" xfId="10507"/>
    <cellStyle name="_pgvcl-costal_pgvcl_JND-5_T&amp;D August-08 7 2" xfId="10508"/>
    <cellStyle name="_pgvcl-costal_PGVCL-_JND-5_T&amp;D August-08 7 2" xfId="10509"/>
    <cellStyle name="_pgvcl-costal_pgvcl_JND-5_T&amp;D August-08 7 3" xfId="10510"/>
    <cellStyle name="_pgvcl-costal_PGVCL-_JND-5_T&amp;D August-08 7 3" xfId="10511"/>
    <cellStyle name="_pgvcl-costal_pgvcl_JND-5_T&amp;D August-08 7 4" xfId="10512"/>
    <cellStyle name="_pgvcl-costal_PGVCL-_JND-5_T&amp;D August-08 7 4" xfId="10513"/>
    <cellStyle name="_pgvcl-costal_pgvcl_JND-5_T&amp;D August-08 7 5" xfId="10514"/>
    <cellStyle name="_pgvcl-costal_PGVCL-_JND-5_T&amp;D August-08 7 5" xfId="10515"/>
    <cellStyle name="_pgvcl-costal_pgvcl_JND-5_T&amp;D August-08 7 6" xfId="10516"/>
    <cellStyle name="_pgvcl-costal_PGVCL-_JND-5_T&amp;D August-08 7 6" xfId="10517"/>
    <cellStyle name="_pgvcl-costal_pgvcl_JND-5_T&amp;D August-08 7 7" xfId="10518"/>
    <cellStyle name="_pgvcl-costal_PGVCL-_JND-5_T&amp;D August-08 7 7" xfId="10519"/>
    <cellStyle name="_pgvcl-costal_pgvcl_JND-5_T&amp;D August-08 7 8" xfId="10520"/>
    <cellStyle name="_pgvcl-costal_PGVCL-_JND-5_T&amp;D August-08 7 8" xfId="10521"/>
    <cellStyle name="_pgvcl-costal_pgvcl_JND-5_T&amp;D August-08 7 9" xfId="10522"/>
    <cellStyle name="_pgvcl-costal_PGVCL-_JND-5_T&amp;D August-08 7 9" xfId="10523"/>
    <cellStyle name="_pgvcl-costal_pgvcl_JND-5_T&amp;D August-08 8" xfId="10524"/>
    <cellStyle name="_pgvcl-costal_PGVCL-_JND-5_T&amp;D August-08 8" xfId="10525"/>
    <cellStyle name="_pgvcl-costal_pgvcl_JND-5_T&amp;D Dec-08" xfId="10526"/>
    <cellStyle name="_pgvcl-costal_PGVCL-_JND-5_T&amp;D Dec-08" xfId="10527"/>
    <cellStyle name="_pgvcl-costal_pgvcl_JND-5_T&amp;D Dec-08 2" xfId="10528"/>
    <cellStyle name="_pgvcl-costal_PGVCL-_JND-5_T&amp;D Dec-08 2" xfId="10529"/>
    <cellStyle name="_pgvcl-costal_pgvcl_JND-5_T&amp;D Dec-08 2 10" xfId="10530"/>
    <cellStyle name="_pgvcl-costal_PGVCL-_JND-5_T&amp;D Dec-08 2 10" xfId="10531"/>
    <cellStyle name="_pgvcl-costal_pgvcl_JND-5_T&amp;D Dec-08 2 2" xfId="10532"/>
    <cellStyle name="_pgvcl-costal_PGVCL-_JND-5_T&amp;D Dec-08 2 2" xfId="10533"/>
    <cellStyle name="_pgvcl-costal_pgvcl_JND-5_T&amp;D Dec-08 2 3" xfId="10534"/>
    <cellStyle name="_pgvcl-costal_PGVCL-_JND-5_T&amp;D Dec-08 2 3" xfId="10535"/>
    <cellStyle name="_pgvcl-costal_pgvcl_JND-5_T&amp;D Dec-08 2 4" xfId="10536"/>
    <cellStyle name="_pgvcl-costal_PGVCL-_JND-5_T&amp;D Dec-08 2 4" xfId="10537"/>
    <cellStyle name="_pgvcl-costal_pgvcl_JND-5_T&amp;D Dec-08 2 5" xfId="10538"/>
    <cellStyle name="_pgvcl-costal_PGVCL-_JND-5_T&amp;D Dec-08 2 5" xfId="10539"/>
    <cellStyle name="_pgvcl-costal_pgvcl_JND-5_T&amp;D Dec-08 2 6" xfId="10540"/>
    <cellStyle name="_pgvcl-costal_PGVCL-_JND-5_T&amp;D Dec-08 2 6" xfId="10541"/>
    <cellStyle name="_pgvcl-costal_pgvcl_JND-5_T&amp;D Dec-08 2 7" xfId="10542"/>
    <cellStyle name="_pgvcl-costal_PGVCL-_JND-5_T&amp;D Dec-08 2 7" xfId="10543"/>
    <cellStyle name="_pgvcl-costal_pgvcl_JND-5_T&amp;D Dec-08 2 8" xfId="10544"/>
    <cellStyle name="_pgvcl-costal_PGVCL-_JND-5_T&amp;D Dec-08 2 8" xfId="10545"/>
    <cellStyle name="_pgvcl-costal_pgvcl_JND-5_T&amp;D Dec-08 2 9" xfId="10546"/>
    <cellStyle name="_pgvcl-costal_PGVCL-_JND-5_T&amp;D Dec-08 2 9" xfId="10547"/>
    <cellStyle name="_pgvcl-costal_pgvcl_JND-5_T&amp;D Dec-08 3" xfId="10548"/>
    <cellStyle name="_pgvcl-costal_PGVCL-_JND-5_T&amp;D Dec-08 3" xfId="10549"/>
    <cellStyle name="_pgvcl-costal_pgvcl_JND-5_T&amp;D Dec-08 3 10" xfId="10550"/>
    <cellStyle name="_pgvcl-costal_PGVCL-_JND-5_T&amp;D Dec-08 3 10" xfId="10551"/>
    <cellStyle name="_pgvcl-costal_pgvcl_JND-5_T&amp;D Dec-08 3 2" xfId="10552"/>
    <cellStyle name="_pgvcl-costal_PGVCL-_JND-5_T&amp;D Dec-08 3 2" xfId="10553"/>
    <cellStyle name="_pgvcl-costal_pgvcl_JND-5_T&amp;D Dec-08 3 3" xfId="10554"/>
    <cellStyle name="_pgvcl-costal_PGVCL-_JND-5_T&amp;D Dec-08 3 3" xfId="10555"/>
    <cellStyle name="_pgvcl-costal_pgvcl_JND-5_T&amp;D Dec-08 3 4" xfId="10556"/>
    <cellStyle name="_pgvcl-costal_PGVCL-_JND-5_T&amp;D Dec-08 3 4" xfId="10557"/>
    <cellStyle name="_pgvcl-costal_pgvcl_JND-5_T&amp;D Dec-08 3 5" xfId="10558"/>
    <cellStyle name="_pgvcl-costal_PGVCL-_JND-5_T&amp;D Dec-08 3 5" xfId="10559"/>
    <cellStyle name="_pgvcl-costal_pgvcl_JND-5_T&amp;D Dec-08 3 6" xfId="10560"/>
    <cellStyle name="_pgvcl-costal_PGVCL-_JND-5_T&amp;D Dec-08 3 6" xfId="10561"/>
    <cellStyle name="_pgvcl-costal_pgvcl_JND-5_T&amp;D Dec-08 3 7" xfId="10562"/>
    <cellStyle name="_pgvcl-costal_PGVCL-_JND-5_T&amp;D Dec-08 3 7" xfId="10563"/>
    <cellStyle name="_pgvcl-costal_pgvcl_JND-5_T&amp;D Dec-08 3 8" xfId="10564"/>
    <cellStyle name="_pgvcl-costal_PGVCL-_JND-5_T&amp;D Dec-08 3 8" xfId="10565"/>
    <cellStyle name="_pgvcl-costal_pgvcl_JND-5_T&amp;D Dec-08 3 9" xfId="10566"/>
    <cellStyle name="_pgvcl-costal_PGVCL-_JND-5_T&amp;D Dec-08 3 9" xfId="10567"/>
    <cellStyle name="_pgvcl-costal_pgvcl_JND-5_T&amp;D Dec-08 4" xfId="10568"/>
    <cellStyle name="_pgvcl-costal_PGVCL-_JND-5_T&amp;D Dec-08 4" xfId="10569"/>
    <cellStyle name="_pgvcl-costal_pgvcl_JND-5_T&amp;D Dec-08 4 10" xfId="10570"/>
    <cellStyle name="_pgvcl-costal_PGVCL-_JND-5_T&amp;D Dec-08 4 10" xfId="10571"/>
    <cellStyle name="_pgvcl-costal_pgvcl_JND-5_T&amp;D Dec-08 4 2" xfId="10572"/>
    <cellStyle name="_pgvcl-costal_PGVCL-_JND-5_T&amp;D Dec-08 4 2" xfId="10573"/>
    <cellStyle name="_pgvcl-costal_pgvcl_JND-5_T&amp;D Dec-08 4 3" xfId="10574"/>
    <cellStyle name="_pgvcl-costal_PGVCL-_JND-5_T&amp;D Dec-08 4 3" xfId="10575"/>
    <cellStyle name="_pgvcl-costal_pgvcl_JND-5_T&amp;D Dec-08 4 4" xfId="10576"/>
    <cellStyle name="_pgvcl-costal_PGVCL-_JND-5_T&amp;D Dec-08 4 4" xfId="10577"/>
    <cellStyle name="_pgvcl-costal_pgvcl_JND-5_T&amp;D Dec-08 4 5" xfId="10578"/>
    <cellStyle name="_pgvcl-costal_PGVCL-_JND-5_T&amp;D Dec-08 4 5" xfId="10579"/>
    <cellStyle name="_pgvcl-costal_pgvcl_JND-5_T&amp;D Dec-08 4 6" xfId="10580"/>
    <cellStyle name="_pgvcl-costal_PGVCL-_JND-5_T&amp;D Dec-08 4 6" xfId="10581"/>
    <cellStyle name="_pgvcl-costal_pgvcl_JND-5_T&amp;D Dec-08 4 7" xfId="10582"/>
    <cellStyle name="_pgvcl-costal_PGVCL-_JND-5_T&amp;D Dec-08 4 7" xfId="10583"/>
    <cellStyle name="_pgvcl-costal_pgvcl_JND-5_T&amp;D Dec-08 4 8" xfId="10584"/>
    <cellStyle name="_pgvcl-costal_PGVCL-_JND-5_T&amp;D Dec-08 4 8" xfId="10585"/>
    <cellStyle name="_pgvcl-costal_pgvcl_JND-5_T&amp;D Dec-08 4 9" xfId="10586"/>
    <cellStyle name="_pgvcl-costal_PGVCL-_JND-5_T&amp;D Dec-08 4 9" xfId="10587"/>
    <cellStyle name="_pgvcl-costal_pgvcl_JND-5_T&amp;D Dec-08 5" xfId="10588"/>
    <cellStyle name="_pgvcl-costal_PGVCL-_JND-5_T&amp;D Dec-08 5" xfId="10589"/>
    <cellStyle name="_pgvcl-costal_pgvcl_JND-5_T&amp;D Dec-08 5 10" xfId="10590"/>
    <cellStyle name="_pgvcl-costal_PGVCL-_JND-5_T&amp;D Dec-08 5 10" xfId="10591"/>
    <cellStyle name="_pgvcl-costal_pgvcl_JND-5_T&amp;D Dec-08 5 2" xfId="10592"/>
    <cellStyle name="_pgvcl-costal_PGVCL-_JND-5_T&amp;D Dec-08 5 2" xfId="10593"/>
    <cellStyle name="_pgvcl-costal_pgvcl_JND-5_T&amp;D Dec-08 5 3" xfId="10594"/>
    <cellStyle name="_pgvcl-costal_PGVCL-_JND-5_T&amp;D Dec-08 5 3" xfId="10595"/>
    <cellStyle name="_pgvcl-costal_pgvcl_JND-5_T&amp;D Dec-08 5 4" xfId="10596"/>
    <cellStyle name="_pgvcl-costal_PGVCL-_JND-5_T&amp;D Dec-08 5 4" xfId="10597"/>
    <cellStyle name="_pgvcl-costal_pgvcl_JND-5_T&amp;D Dec-08 5 5" xfId="10598"/>
    <cellStyle name="_pgvcl-costal_PGVCL-_JND-5_T&amp;D Dec-08 5 5" xfId="10599"/>
    <cellStyle name="_pgvcl-costal_pgvcl_JND-5_T&amp;D Dec-08 5 6" xfId="10600"/>
    <cellStyle name="_pgvcl-costal_PGVCL-_JND-5_T&amp;D Dec-08 5 6" xfId="10601"/>
    <cellStyle name="_pgvcl-costal_pgvcl_JND-5_T&amp;D Dec-08 5 7" xfId="10602"/>
    <cellStyle name="_pgvcl-costal_PGVCL-_JND-5_T&amp;D Dec-08 5 7" xfId="10603"/>
    <cellStyle name="_pgvcl-costal_pgvcl_JND-5_T&amp;D Dec-08 5 8" xfId="10604"/>
    <cellStyle name="_pgvcl-costal_PGVCL-_JND-5_T&amp;D Dec-08 5 8" xfId="10605"/>
    <cellStyle name="_pgvcl-costal_pgvcl_JND-5_T&amp;D Dec-08 5 9" xfId="10606"/>
    <cellStyle name="_pgvcl-costal_PGVCL-_JND-5_T&amp;D Dec-08 5 9" xfId="10607"/>
    <cellStyle name="_pgvcl-costal_pgvcl_JND-5_T&amp;D Dec-08 6" xfId="10608"/>
    <cellStyle name="_pgvcl-costal_PGVCL-_JND-5_T&amp;D Dec-08 6" xfId="10609"/>
    <cellStyle name="_pgvcl-costal_pgvcl_JND-5_T&amp;D Dec-08 6 10" xfId="10610"/>
    <cellStyle name="_pgvcl-costal_PGVCL-_JND-5_T&amp;D Dec-08 6 10" xfId="10611"/>
    <cellStyle name="_pgvcl-costal_pgvcl_JND-5_T&amp;D Dec-08 6 2" xfId="10612"/>
    <cellStyle name="_pgvcl-costal_PGVCL-_JND-5_T&amp;D Dec-08 6 2" xfId="10613"/>
    <cellStyle name="_pgvcl-costal_pgvcl_JND-5_T&amp;D Dec-08 6 3" xfId="10614"/>
    <cellStyle name="_pgvcl-costal_PGVCL-_JND-5_T&amp;D Dec-08 6 3" xfId="10615"/>
    <cellStyle name="_pgvcl-costal_pgvcl_JND-5_T&amp;D Dec-08 6 4" xfId="10616"/>
    <cellStyle name="_pgvcl-costal_PGVCL-_JND-5_T&amp;D Dec-08 6 4" xfId="10617"/>
    <cellStyle name="_pgvcl-costal_pgvcl_JND-5_T&amp;D Dec-08 6 5" xfId="10618"/>
    <cellStyle name="_pgvcl-costal_PGVCL-_JND-5_T&amp;D Dec-08 6 5" xfId="10619"/>
    <cellStyle name="_pgvcl-costal_pgvcl_JND-5_T&amp;D Dec-08 6 6" xfId="10620"/>
    <cellStyle name="_pgvcl-costal_PGVCL-_JND-5_T&amp;D Dec-08 6 6" xfId="10621"/>
    <cellStyle name="_pgvcl-costal_pgvcl_JND-5_T&amp;D Dec-08 6 7" xfId="10622"/>
    <cellStyle name="_pgvcl-costal_PGVCL-_JND-5_T&amp;D Dec-08 6 7" xfId="10623"/>
    <cellStyle name="_pgvcl-costal_pgvcl_JND-5_T&amp;D Dec-08 6 8" xfId="10624"/>
    <cellStyle name="_pgvcl-costal_PGVCL-_JND-5_T&amp;D Dec-08 6 8" xfId="10625"/>
    <cellStyle name="_pgvcl-costal_pgvcl_JND-5_T&amp;D Dec-08 6 9" xfId="10626"/>
    <cellStyle name="_pgvcl-costal_PGVCL-_JND-5_T&amp;D Dec-08 6 9" xfId="10627"/>
    <cellStyle name="_pgvcl-costal_pgvcl_JND-5_T&amp;D Dec-08 7" xfId="10628"/>
    <cellStyle name="_pgvcl-costal_PGVCL-_JND-5_T&amp;D Dec-08 7" xfId="10629"/>
    <cellStyle name="_pgvcl-costal_pgvcl_JND-5_T&amp;D Dec-08 7 10" xfId="10630"/>
    <cellStyle name="_pgvcl-costal_PGVCL-_JND-5_T&amp;D Dec-08 7 10" xfId="10631"/>
    <cellStyle name="_pgvcl-costal_pgvcl_JND-5_T&amp;D Dec-08 7 2" xfId="10632"/>
    <cellStyle name="_pgvcl-costal_PGVCL-_JND-5_T&amp;D Dec-08 7 2" xfId="10633"/>
    <cellStyle name="_pgvcl-costal_pgvcl_JND-5_T&amp;D Dec-08 7 3" xfId="10634"/>
    <cellStyle name="_pgvcl-costal_PGVCL-_JND-5_T&amp;D Dec-08 7 3" xfId="10635"/>
    <cellStyle name="_pgvcl-costal_pgvcl_JND-5_T&amp;D Dec-08 7 4" xfId="10636"/>
    <cellStyle name="_pgvcl-costal_PGVCL-_JND-5_T&amp;D Dec-08 7 4" xfId="10637"/>
    <cellStyle name="_pgvcl-costal_pgvcl_JND-5_T&amp;D Dec-08 7 5" xfId="10638"/>
    <cellStyle name="_pgvcl-costal_PGVCL-_JND-5_T&amp;D Dec-08 7 5" xfId="10639"/>
    <cellStyle name="_pgvcl-costal_pgvcl_JND-5_T&amp;D Dec-08 7 6" xfId="10640"/>
    <cellStyle name="_pgvcl-costal_PGVCL-_JND-5_T&amp;D Dec-08 7 6" xfId="10641"/>
    <cellStyle name="_pgvcl-costal_pgvcl_JND-5_T&amp;D Dec-08 7 7" xfId="10642"/>
    <cellStyle name="_pgvcl-costal_PGVCL-_JND-5_T&amp;D Dec-08 7 7" xfId="10643"/>
    <cellStyle name="_pgvcl-costal_pgvcl_JND-5_T&amp;D Dec-08 7 8" xfId="10644"/>
    <cellStyle name="_pgvcl-costal_PGVCL-_JND-5_T&amp;D Dec-08 7 8" xfId="10645"/>
    <cellStyle name="_pgvcl-costal_pgvcl_JND-5_T&amp;D Dec-08 7 9" xfId="10646"/>
    <cellStyle name="_pgvcl-costal_PGVCL-_JND-5_T&amp;D Dec-08 7 9" xfId="10647"/>
    <cellStyle name="_pgvcl-costal_pgvcl_JND-5_T&amp;D Dec-08 8" xfId="10648"/>
    <cellStyle name="_pgvcl-costal_PGVCL-_JND-5_T&amp;D Dec-08 8" xfId="10649"/>
    <cellStyle name="_pgvcl-costal_pgvcl_JND-5_T&amp;D July-08" xfId="10650"/>
    <cellStyle name="_pgvcl-costal_PGVCL-_JND-5_T&amp;D July-08" xfId="10651"/>
    <cellStyle name="_pgvcl-costal_pgvcl_JND-5_T&amp;D July-08 2" xfId="10652"/>
    <cellStyle name="_pgvcl-costal_PGVCL-_JND-5_T&amp;D July-08 2" xfId="10653"/>
    <cellStyle name="_pgvcl-costal_pgvcl_JND-5_T&amp;D July-08 2 10" xfId="10654"/>
    <cellStyle name="_pgvcl-costal_PGVCL-_JND-5_T&amp;D July-08 2 10" xfId="10655"/>
    <cellStyle name="_pgvcl-costal_pgvcl_JND-5_T&amp;D July-08 2 2" xfId="10656"/>
    <cellStyle name="_pgvcl-costal_PGVCL-_JND-5_T&amp;D July-08 2 2" xfId="10657"/>
    <cellStyle name="_pgvcl-costal_pgvcl_JND-5_T&amp;D July-08 2 3" xfId="10658"/>
    <cellStyle name="_pgvcl-costal_PGVCL-_JND-5_T&amp;D July-08 2 3" xfId="10659"/>
    <cellStyle name="_pgvcl-costal_pgvcl_JND-5_T&amp;D July-08 2 4" xfId="10660"/>
    <cellStyle name="_pgvcl-costal_PGVCL-_JND-5_T&amp;D July-08 2 4" xfId="10661"/>
    <cellStyle name="_pgvcl-costal_pgvcl_JND-5_T&amp;D July-08 2 5" xfId="10662"/>
    <cellStyle name="_pgvcl-costal_PGVCL-_JND-5_T&amp;D July-08 2 5" xfId="10663"/>
    <cellStyle name="_pgvcl-costal_pgvcl_JND-5_T&amp;D July-08 2 6" xfId="10664"/>
    <cellStyle name="_pgvcl-costal_PGVCL-_JND-5_T&amp;D July-08 2 6" xfId="10665"/>
    <cellStyle name="_pgvcl-costal_pgvcl_JND-5_T&amp;D July-08 2 7" xfId="10666"/>
    <cellStyle name="_pgvcl-costal_PGVCL-_JND-5_T&amp;D July-08 2 7" xfId="10667"/>
    <cellStyle name="_pgvcl-costal_pgvcl_JND-5_T&amp;D July-08 2 8" xfId="10668"/>
    <cellStyle name="_pgvcl-costal_PGVCL-_JND-5_T&amp;D July-08 2 8" xfId="10669"/>
    <cellStyle name="_pgvcl-costal_pgvcl_JND-5_T&amp;D July-08 2 9" xfId="10670"/>
    <cellStyle name="_pgvcl-costal_PGVCL-_JND-5_T&amp;D July-08 2 9" xfId="10671"/>
    <cellStyle name="_pgvcl-costal_pgvcl_JND-5_T&amp;D July-08 3" xfId="10672"/>
    <cellStyle name="_pgvcl-costal_PGVCL-_JND-5_T&amp;D July-08 3" xfId="10673"/>
    <cellStyle name="_pgvcl-costal_pgvcl_JND-5_T&amp;D July-08 3 10" xfId="10674"/>
    <cellStyle name="_pgvcl-costal_PGVCL-_JND-5_T&amp;D July-08 3 10" xfId="10675"/>
    <cellStyle name="_pgvcl-costal_pgvcl_JND-5_T&amp;D July-08 3 2" xfId="10676"/>
    <cellStyle name="_pgvcl-costal_PGVCL-_JND-5_T&amp;D July-08 3 2" xfId="10677"/>
    <cellStyle name="_pgvcl-costal_pgvcl_JND-5_T&amp;D July-08 3 3" xfId="10678"/>
    <cellStyle name="_pgvcl-costal_PGVCL-_JND-5_T&amp;D July-08 3 3" xfId="10679"/>
    <cellStyle name="_pgvcl-costal_pgvcl_JND-5_T&amp;D July-08 3 4" xfId="10680"/>
    <cellStyle name="_pgvcl-costal_PGVCL-_JND-5_T&amp;D July-08 3 4" xfId="10681"/>
    <cellStyle name="_pgvcl-costal_pgvcl_JND-5_T&amp;D July-08 3 5" xfId="10682"/>
    <cellStyle name="_pgvcl-costal_PGVCL-_JND-5_T&amp;D July-08 3 5" xfId="10683"/>
    <cellStyle name="_pgvcl-costal_pgvcl_JND-5_T&amp;D July-08 3 6" xfId="10684"/>
    <cellStyle name="_pgvcl-costal_PGVCL-_JND-5_T&amp;D July-08 3 6" xfId="10685"/>
    <cellStyle name="_pgvcl-costal_pgvcl_JND-5_T&amp;D July-08 3 7" xfId="10686"/>
    <cellStyle name="_pgvcl-costal_PGVCL-_JND-5_T&amp;D July-08 3 7" xfId="10687"/>
    <cellStyle name="_pgvcl-costal_pgvcl_JND-5_T&amp;D July-08 3 8" xfId="10688"/>
    <cellStyle name="_pgvcl-costal_PGVCL-_JND-5_T&amp;D July-08 3 8" xfId="10689"/>
    <cellStyle name="_pgvcl-costal_pgvcl_JND-5_T&amp;D July-08 3 9" xfId="10690"/>
    <cellStyle name="_pgvcl-costal_PGVCL-_JND-5_T&amp;D July-08 3 9" xfId="10691"/>
    <cellStyle name="_pgvcl-costal_pgvcl_JND-5_T&amp;D July-08 4" xfId="10692"/>
    <cellStyle name="_pgvcl-costal_PGVCL-_JND-5_T&amp;D July-08 4" xfId="10693"/>
    <cellStyle name="_pgvcl-costal_pgvcl_JND-5_T&amp;D July-08 4 10" xfId="10694"/>
    <cellStyle name="_pgvcl-costal_PGVCL-_JND-5_T&amp;D July-08 4 10" xfId="10695"/>
    <cellStyle name="_pgvcl-costal_pgvcl_JND-5_T&amp;D July-08 4 2" xfId="10696"/>
    <cellStyle name="_pgvcl-costal_PGVCL-_JND-5_T&amp;D July-08 4 2" xfId="10697"/>
    <cellStyle name="_pgvcl-costal_pgvcl_JND-5_T&amp;D July-08 4 3" xfId="10698"/>
    <cellStyle name="_pgvcl-costal_PGVCL-_JND-5_T&amp;D July-08 4 3" xfId="10699"/>
    <cellStyle name="_pgvcl-costal_pgvcl_JND-5_T&amp;D July-08 4 4" xfId="10700"/>
    <cellStyle name="_pgvcl-costal_PGVCL-_JND-5_T&amp;D July-08 4 4" xfId="10701"/>
    <cellStyle name="_pgvcl-costal_pgvcl_JND-5_T&amp;D July-08 4 5" xfId="10702"/>
    <cellStyle name="_pgvcl-costal_PGVCL-_JND-5_T&amp;D July-08 4 5" xfId="10703"/>
    <cellStyle name="_pgvcl-costal_pgvcl_JND-5_T&amp;D July-08 4 6" xfId="10704"/>
    <cellStyle name="_pgvcl-costal_PGVCL-_JND-5_T&amp;D July-08 4 6" xfId="10705"/>
    <cellStyle name="_pgvcl-costal_pgvcl_JND-5_T&amp;D July-08 4 7" xfId="10706"/>
    <cellStyle name="_pgvcl-costal_PGVCL-_JND-5_T&amp;D July-08 4 7" xfId="10707"/>
    <cellStyle name="_pgvcl-costal_pgvcl_JND-5_T&amp;D July-08 4 8" xfId="10708"/>
    <cellStyle name="_pgvcl-costal_PGVCL-_JND-5_T&amp;D July-08 4 8" xfId="10709"/>
    <cellStyle name="_pgvcl-costal_pgvcl_JND-5_T&amp;D July-08 4 9" xfId="10710"/>
    <cellStyle name="_pgvcl-costal_PGVCL-_JND-5_T&amp;D July-08 4 9" xfId="10711"/>
    <cellStyle name="_pgvcl-costal_pgvcl_JND-5_T&amp;D July-08 5" xfId="10712"/>
    <cellStyle name="_pgvcl-costal_PGVCL-_JND-5_T&amp;D July-08 5" xfId="10713"/>
    <cellStyle name="_pgvcl-costal_pgvcl_JND-5_T&amp;D July-08 5 10" xfId="10714"/>
    <cellStyle name="_pgvcl-costal_PGVCL-_JND-5_T&amp;D July-08 5 10" xfId="10715"/>
    <cellStyle name="_pgvcl-costal_pgvcl_JND-5_T&amp;D July-08 5 2" xfId="10716"/>
    <cellStyle name="_pgvcl-costal_PGVCL-_JND-5_T&amp;D July-08 5 2" xfId="10717"/>
    <cellStyle name="_pgvcl-costal_pgvcl_JND-5_T&amp;D July-08 5 3" xfId="10718"/>
    <cellStyle name="_pgvcl-costal_PGVCL-_JND-5_T&amp;D July-08 5 3" xfId="10719"/>
    <cellStyle name="_pgvcl-costal_pgvcl_JND-5_T&amp;D July-08 5 4" xfId="10720"/>
    <cellStyle name="_pgvcl-costal_PGVCL-_JND-5_T&amp;D July-08 5 4" xfId="10721"/>
    <cellStyle name="_pgvcl-costal_pgvcl_JND-5_T&amp;D July-08 5 5" xfId="10722"/>
    <cellStyle name="_pgvcl-costal_PGVCL-_JND-5_T&amp;D July-08 5 5" xfId="10723"/>
    <cellStyle name="_pgvcl-costal_pgvcl_JND-5_T&amp;D July-08 5 6" xfId="10724"/>
    <cellStyle name="_pgvcl-costal_PGVCL-_JND-5_T&amp;D July-08 5 6" xfId="10725"/>
    <cellStyle name="_pgvcl-costal_pgvcl_JND-5_T&amp;D July-08 5 7" xfId="10726"/>
    <cellStyle name="_pgvcl-costal_PGVCL-_JND-5_T&amp;D July-08 5 7" xfId="10727"/>
    <cellStyle name="_pgvcl-costal_pgvcl_JND-5_T&amp;D July-08 5 8" xfId="10728"/>
    <cellStyle name="_pgvcl-costal_PGVCL-_JND-5_T&amp;D July-08 5 8" xfId="10729"/>
    <cellStyle name="_pgvcl-costal_pgvcl_JND-5_T&amp;D July-08 5 9" xfId="10730"/>
    <cellStyle name="_pgvcl-costal_PGVCL-_JND-5_T&amp;D July-08 5 9" xfId="10731"/>
    <cellStyle name="_pgvcl-costal_pgvcl_JND-5_T&amp;D July-08 6" xfId="10732"/>
    <cellStyle name="_pgvcl-costal_PGVCL-_JND-5_T&amp;D July-08 6" xfId="10733"/>
    <cellStyle name="_pgvcl-costal_pgvcl_JND-5_T&amp;D July-08 6 10" xfId="10734"/>
    <cellStyle name="_pgvcl-costal_PGVCL-_JND-5_T&amp;D July-08 6 10" xfId="10735"/>
    <cellStyle name="_pgvcl-costal_pgvcl_JND-5_T&amp;D July-08 6 2" xfId="10736"/>
    <cellStyle name="_pgvcl-costal_PGVCL-_JND-5_T&amp;D July-08 6 2" xfId="10737"/>
    <cellStyle name="_pgvcl-costal_pgvcl_JND-5_T&amp;D July-08 6 3" xfId="10738"/>
    <cellStyle name="_pgvcl-costal_PGVCL-_JND-5_T&amp;D July-08 6 3" xfId="10739"/>
    <cellStyle name="_pgvcl-costal_pgvcl_JND-5_T&amp;D July-08 6 4" xfId="10740"/>
    <cellStyle name="_pgvcl-costal_PGVCL-_JND-5_T&amp;D July-08 6 4" xfId="10741"/>
    <cellStyle name="_pgvcl-costal_pgvcl_JND-5_T&amp;D July-08 6 5" xfId="10742"/>
    <cellStyle name="_pgvcl-costal_PGVCL-_JND-5_T&amp;D July-08 6 5" xfId="10743"/>
    <cellStyle name="_pgvcl-costal_pgvcl_JND-5_T&amp;D July-08 6 6" xfId="10744"/>
    <cellStyle name="_pgvcl-costal_PGVCL-_JND-5_T&amp;D July-08 6 6" xfId="10745"/>
    <cellStyle name="_pgvcl-costal_pgvcl_JND-5_T&amp;D July-08 6 7" xfId="10746"/>
    <cellStyle name="_pgvcl-costal_PGVCL-_JND-5_T&amp;D July-08 6 7" xfId="10747"/>
    <cellStyle name="_pgvcl-costal_pgvcl_JND-5_T&amp;D July-08 6 8" xfId="10748"/>
    <cellStyle name="_pgvcl-costal_PGVCL-_JND-5_T&amp;D July-08 6 8" xfId="10749"/>
    <cellStyle name="_pgvcl-costal_pgvcl_JND-5_T&amp;D July-08 6 9" xfId="10750"/>
    <cellStyle name="_pgvcl-costal_PGVCL-_JND-5_T&amp;D July-08 6 9" xfId="10751"/>
    <cellStyle name="_pgvcl-costal_pgvcl_JND-5_T&amp;D July-08 7" xfId="10752"/>
    <cellStyle name="_pgvcl-costal_PGVCL-_JND-5_T&amp;D July-08 7" xfId="10753"/>
    <cellStyle name="_pgvcl-costal_pgvcl_JND-5_T&amp;D July-08 7 10" xfId="10754"/>
    <cellStyle name="_pgvcl-costal_PGVCL-_JND-5_T&amp;D July-08 7 10" xfId="10755"/>
    <cellStyle name="_pgvcl-costal_pgvcl_JND-5_T&amp;D July-08 7 2" xfId="10756"/>
    <cellStyle name="_pgvcl-costal_PGVCL-_JND-5_T&amp;D July-08 7 2" xfId="10757"/>
    <cellStyle name="_pgvcl-costal_pgvcl_JND-5_T&amp;D July-08 7 3" xfId="10758"/>
    <cellStyle name="_pgvcl-costal_PGVCL-_JND-5_T&amp;D July-08 7 3" xfId="10759"/>
    <cellStyle name="_pgvcl-costal_pgvcl_JND-5_T&amp;D July-08 7 4" xfId="10760"/>
    <cellStyle name="_pgvcl-costal_PGVCL-_JND-5_T&amp;D July-08 7 4" xfId="10761"/>
    <cellStyle name="_pgvcl-costal_pgvcl_JND-5_T&amp;D July-08 7 5" xfId="10762"/>
    <cellStyle name="_pgvcl-costal_PGVCL-_JND-5_T&amp;D July-08 7 5" xfId="10763"/>
    <cellStyle name="_pgvcl-costal_pgvcl_JND-5_T&amp;D July-08 7 6" xfId="10764"/>
    <cellStyle name="_pgvcl-costal_PGVCL-_JND-5_T&amp;D July-08 7 6" xfId="10765"/>
    <cellStyle name="_pgvcl-costal_pgvcl_JND-5_T&amp;D July-08 7 7" xfId="10766"/>
    <cellStyle name="_pgvcl-costal_PGVCL-_JND-5_T&amp;D July-08 7 7" xfId="10767"/>
    <cellStyle name="_pgvcl-costal_pgvcl_JND-5_T&amp;D July-08 7 8" xfId="10768"/>
    <cellStyle name="_pgvcl-costal_PGVCL-_JND-5_T&amp;D July-08 7 8" xfId="10769"/>
    <cellStyle name="_pgvcl-costal_pgvcl_JND-5_T&amp;D July-08 7 9" xfId="10770"/>
    <cellStyle name="_pgvcl-costal_PGVCL-_JND-5_T&amp;D July-08 7 9" xfId="10771"/>
    <cellStyle name="_pgvcl-costal_pgvcl_JND-5_T&amp;D July-08 8" xfId="10772"/>
    <cellStyle name="_pgvcl-costal_PGVCL-_JND-5_T&amp;D July-08 8" xfId="10773"/>
    <cellStyle name="_pgvcl-costal_pgvcl_JND-5_T&amp;D MAR--09" xfId="10774"/>
    <cellStyle name="_pgvcl-costal_PGVCL-_JND-5_T&amp;D MAR--09" xfId="10775"/>
    <cellStyle name="_pgvcl-costal_pgvcl_JND-5_T&amp;D MAR--09 2" xfId="10776"/>
    <cellStyle name="_pgvcl-costal_PGVCL-_JND-5_T&amp;D MAR--09 2" xfId="10777"/>
    <cellStyle name="_pgvcl-costal_pgvcl_JND-5_T&amp;D MAR--09 2 10" xfId="10778"/>
    <cellStyle name="_pgvcl-costal_PGVCL-_JND-5_T&amp;D MAR--09 2 10" xfId="10779"/>
    <cellStyle name="_pgvcl-costal_pgvcl_JND-5_T&amp;D MAR--09 2 2" xfId="10780"/>
    <cellStyle name="_pgvcl-costal_PGVCL-_JND-5_T&amp;D MAR--09 2 2" xfId="10781"/>
    <cellStyle name="_pgvcl-costal_pgvcl_JND-5_T&amp;D MAR--09 2 3" xfId="10782"/>
    <cellStyle name="_pgvcl-costal_PGVCL-_JND-5_T&amp;D MAR--09 2 3" xfId="10783"/>
    <cellStyle name="_pgvcl-costal_pgvcl_JND-5_T&amp;D MAR--09 2 4" xfId="10784"/>
    <cellStyle name="_pgvcl-costal_PGVCL-_JND-5_T&amp;D MAR--09 2 4" xfId="10785"/>
    <cellStyle name="_pgvcl-costal_pgvcl_JND-5_T&amp;D MAR--09 2 5" xfId="10786"/>
    <cellStyle name="_pgvcl-costal_PGVCL-_JND-5_T&amp;D MAR--09 2 5" xfId="10787"/>
    <cellStyle name="_pgvcl-costal_pgvcl_JND-5_T&amp;D MAR--09 2 6" xfId="10788"/>
    <cellStyle name="_pgvcl-costal_PGVCL-_JND-5_T&amp;D MAR--09 2 6" xfId="10789"/>
    <cellStyle name="_pgvcl-costal_pgvcl_JND-5_T&amp;D MAR--09 2 7" xfId="10790"/>
    <cellStyle name="_pgvcl-costal_PGVCL-_JND-5_T&amp;D MAR--09 2 7" xfId="10791"/>
    <cellStyle name="_pgvcl-costal_pgvcl_JND-5_T&amp;D MAR--09 2 8" xfId="10792"/>
    <cellStyle name="_pgvcl-costal_PGVCL-_JND-5_T&amp;D MAR--09 2 8" xfId="10793"/>
    <cellStyle name="_pgvcl-costal_pgvcl_JND-5_T&amp;D MAR--09 2 9" xfId="10794"/>
    <cellStyle name="_pgvcl-costal_PGVCL-_JND-5_T&amp;D MAR--09 2 9" xfId="10795"/>
    <cellStyle name="_pgvcl-costal_pgvcl_JND-5_T&amp;D MAR--09 3" xfId="10796"/>
    <cellStyle name="_pgvcl-costal_PGVCL-_JND-5_T&amp;D MAR--09 3" xfId="10797"/>
    <cellStyle name="_pgvcl-costal_pgvcl_JND-5_T&amp;D MAR--09 3 10" xfId="10798"/>
    <cellStyle name="_pgvcl-costal_PGVCL-_JND-5_T&amp;D MAR--09 3 10" xfId="10799"/>
    <cellStyle name="_pgvcl-costal_pgvcl_JND-5_T&amp;D MAR--09 3 2" xfId="10800"/>
    <cellStyle name="_pgvcl-costal_PGVCL-_JND-5_T&amp;D MAR--09 3 2" xfId="10801"/>
    <cellStyle name="_pgvcl-costal_pgvcl_JND-5_T&amp;D MAR--09 3 3" xfId="10802"/>
    <cellStyle name="_pgvcl-costal_PGVCL-_JND-5_T&amp;D MAR--09 3 3" xfId="10803"/>
    <cellStyle name="_pgvcl-costal_pgvcl_JND-5_T&amp;D MAR--09 3 4" xfId="10804"/>
    <cellStyle name="_pgvcl-costal_PGVCL-_JND-5_T&amp;D MAR--09 3 4" xfId="10805"/>
    <cellStyle name="_pgvcl-costal_pgvcl_JND-5_T&amp;D MAR--09 3 5" xfId="10806"/>
    <cellStyle name="_pgvcl-costal_PGVCL-_JND-5_T&amp;D MAR--09 3 5" xfId="10807"/>
    <cellStyle name="_pgvcl-costal_pgvcl_JND-5_T&amp;D MAR--09 3 6" xfId="10808"/>
    <cellStyle name="_pgvcl-costal_PGVCL-_JND-5_T&amp;D MAR--09 3 6" xfId="10809"/>
    <cellStyle name="_pgvcl-costal_pgvcl_JND-5_T&amp;D MAR--09 3 7" xfId="10810"/>
    <cellStyle name="_pgvcl-costal_PGVCL-_JND-5_T&amp;D MAR--09 3 7" xfId="10811"/>
    <cellStyle name="_pgvcl-costal_pgvcl_JND-5_T&amp;D MAR--09 3 8" xfId="10812"/>
    <cellStyle name="_pgvcl-costal_PGVCL-_JND-5_T&amp;D MAR--09 3 8" xfId="10813"/>
    <cellStyle name="_pgvcl-costal_pgvcl_JND-5_T&amp;D MAR--09 3 9" xfId="10814"/>
    <cellStyle name="_pgvcl-costal_PGVCL-_JND-5_T&amp;D MAR--09 3 9" xfId="10815"/>
    <cellStyle name="_pgvcl-costal_pgvcl_JND-5_T&amp;D MAR--09 4" xfId="10816"/>
    <cellStyle name="_pgvcl-costal_PGVCL-_JND-5_T&amp;D MAR--09 4" xfId="10817"/>
    <cellStyle name="_pgvcl-costal_pgvcl_JND-5_T&amp;D MAR--09 4 10" xfId="10818"/>
    <cellStyle name="_pgvcl-costal_PGVCL-_JND-5_T&amp;D MAR--09 4 10" xfId="10819"/>
    <cellStyle name="_pgvcl-costal_pgvcl_JND-5_T&amp;D MAR--09 4 2" xfId="10820"/>
    <cellStyle name="_pgvcl-costal_PGVCL-_JND-5_T&amp;D MAR--09 4 2" xfId="10821"/>
    <cellStyle name="_pgvcl-costal_pgvcl_JND-5_T&amp;D MAR--09 4 3" xfId="10822"/>
    <cellStyle name="_pgvcl-costal_PGVCL-_JND-5_T&amp;D MAR--09 4 3" xfId="10823"/>
    <cellStyle name="_pgvcl-costal_pgvcl_JND-5_T&amp;D MAR--09 4 4" xfId="10824"/>
    <cellStyle name="_pgvcl-costal_PGVCL-_JND-5_T&amp;D MAR--09 4 4" xfId="10825"/>
    <cellStyle name="_pgvcl-costal_pgvcl_JND-5_T&amp;D MAR--09 4 5" xfId="10826"/>
    <cellStyle name="_pgvcl-costal_PGVCL-_JND-5_T&amp;D MAR--09 4 5" xfId="10827"/>
    <cellStyle name="_pgvcl-costal_pgvcl_JND-5_T&amp;D MAR--09 4 6" xfId="10828"/>
    <cellStyle name="_pgvcl-costal_PGVCL-_JND-5_T&amp;D MAR--09 4 6" xfId="10829"/>
    <cellStyle name="_pgvcl-costal_pgvcl_JND-5_T&amp;D MAR--09 4 7" xfId="10830"/>
    <cellStyle name="_pgvcl-costal_PGVCL-_JND-5_T&amp;D MAR--09 4 7" xfId="10831"/>
    <cellStyle name="_pgvcl-costal_pgvcl_JND-5_T&amp;D MAR--09 4 8" xfId="10832"/>
    <cellStyle name="_pgvcl-costal_PGVCL-_JND-5_T&amp;D MAR--09 4 8" xfId="10833"/>
    <cellStyle name="_pgvcl-costal_pgvcl_JND-5_T&amp;D MAR--09 4 9" xfId="10834"/>
    <cellStyle name="_pgvcl-costal_PGVCL-_JND-5_T&amp;D MAR--09 4 9" xfId="10835"/>
    <cellStyle name="_pgvcl-costal_pgvcl_JND-5_T&amp;D MAR--09 5" xfId="10836"/>
    <cellStyle name="_pgvcl-costal_PGVCL-_JND-5_T&amp;D MAR--09 5" xfId="10837"/>
    <cellStyle name="_pgvcl-costal_pgvcl_JND-5_T&amp;D MAR--09 5 10" xfId="10838"/>
    <cellStyle name="_pgvcl-costal_PGVCL-_JND-5_T&amp;D MAR--09 5 10" xfId="10839"/>
    <cellStyle name="_pgvcl-costal_pgvcl_JND-5_T&amp;D MAR--09 5 2" xfId="10840"/>
    <cellStyle name="_pgvcl-costal_PGVCL-_JND-5_T&amp;D MAR--09 5 2" xfId="10841"/>
    <cellStyle name="_pgvcl-costal_pgvcl_JND-5_T&amp;D MAR--09 5 3" xfId="10842"/>
    <cellStyle name="_pgvcl-costal_PGVCL-_JND-5_T&amp;D MAR--09 5 3" xfId="10843"/>
    <cellStyle name="_pgvcl-costal_pgvcl_JND-5_T&amp;D MAR--09 5 4" xfId="10844"/>
    <cellStyle name="_pgvcl-costal_PGVCL-_JND-5_T&amp;D MAR--09 5 4" xfId="10845"/>
    <cellStyle name="_pgvcl-costal_pgvcl_JND-5_T&amp;D MAR--09 5 5" xfId="10846"/>
    <cellStyle name="_pgvcl-costal_PGVCL-_JND-5_T&amp;D MAR--09 5 5" xfId="10847"/>
    <cellStyle name="_pgvcl-costal_pgvcl_JND-5_T&amp;D MAR--09 5 6" xfId="10848"/>
    <cellStyle name="_pgvcl-costal_PGVCL-_JND-5_T&amp;D MAR--09 5 6" xfId="10849"/>
    <cellStyle name="_pgvcl-costal_pgvcl_JND-5_T&amp;D MAR--09 5 7" xfId="10850"/>
    <cellStyle name="_pgvcl-costal_PGVCL-_JND-5_T&amp;D MAR--09 5 7" xfId="10851"/>
    <cellStyle name="_pgvcl-costal_pgvcl_JND-5_T&amp;D MAR--09 5 8" xfId="10852"/>
    <cellStyle name="_pgvcl-costal_PGVCL-_JND-5_T&amp;D MAR--09 5 8" xfId="10853"/>
    <cellStyle name="_pgvcl-costal_pgvcl_JND-5_T&amp;D MAR--09 5 9" xfId="10854"/>
    <cellStyle name="_pgvcl-costal_PGVCL-_JND-5_T&amp;D MAR--09 5 9" xfId="10855"/>
    <cellStyle name="_pgvcl-costal_pgvcl_JND-5_T&amp;D MAR--09 6" xfId="10856"/>
    <cellStyle name="_pgvcl-costal_PGVCL-_JND-5_T&amp;D MAR--09 6" xfId="10857"/>
    <cellStyle name="_pgvcl-costal_pgvcl_JND-5_T&amp;D MAR--09 6 10" xfId="10858"/>
    <cellStyle name="_pgvcl-costal_PGVCL-_JND-5_T&amp;D MAR--09 6 10" xfId="10859"/>
    <cellStyle name="_pgvcl-costal_pgvcl_JND-5_T&amp;D MAR--09 6 2" xfId="10860"/>
    <cellStyle name="_pgvcl-costal_PGVCL-_JND-5_T&amp;D MAR--09 6 2" xfId="10861"/>
    <cellStyle name="_pgvcl-costal_pgvcl_JND-5_T&amp;D MAR--09 6 3" xfId="10862"/>
    <cellStyle name="_pgvcl-costal_PGVCL-_JND-5_T&amp;D MAR--09 6 3" xfId="10863"/>
    <cellStyle name="_pgvcl-costal_pgvcl_JND-5_T&amp;D MAR--09 6 4" xfId="10864"/>
    <cellStyle name="_pgvcl-costal_PGVCL-_JND-5_T&amp;D MAR--09 6 4" xfId="10865"/>
    <cellStyle name="_pgvcl-costal_pgvcl_JND-5_T&amp;D MAR--09 6 5" xfId="10866"/>
    <cellStyle name="_pgvcl-costal_PGVCL-_JND-5_T&amp;D MAR--09 6 5" xfId="10867"/>
    <cellStyle name="_pgvcl-costal_pgvcl_JND-5_T&amp;D MAR--09 6 6" xfId="10868"/>
    <cellStyle name="_pgvcl-costal_PGVCL-_JND-5_T&amp;D MAR--09 6 6" xfId="10869"/>
    <cellStyle name="_pgvcl-costal_pgvcl_JND-5_T&amp;D MAR--09 6 7" xfId="10870"/>
    <cellStyle name="_pgvcl-costal_PGVCL-_JND-5_T&amp;D MAR--09 6 7" xfId="10871"/>
    <cellStyle name="_pgvcl-costal_pgvcl_JND-5_T&amp;D MAR--09 6 8" xfId="10872"/>
    <cellStyle name="_pgvcl-costal_PGVCL-_JND-5_T&amp;D MAR--09 6 8" xfId="10873"/>
    <cellStyle name="_pgvcl-costal_pgvcl_JND-5_T&amp;D MAR--09 6 9" xfId="10874"/>
    <cellStyle name="_pgvcl-costal_PGVCL-_JND-5_T&amp;D MAR--09 6 9" xfId="10875"/>
    <cellStyle name="_pgvcl-costal_pgvcl_JND-5_T&amp;D MAR--09 7" xfId="10876"/>
    <cellStyle name="_pgvcl-costal_PGVCL-_JND-5_T&amp;D MAR--09 7" xfId="10877"/>
    <cellStyle name="_pgvcl-costal_pgvcl_JND-5_T&amp;D MAR--09 7 10" xfId="10878"/>
    <cellStyle name="_pgvcl-costal_PGVCL-_JND-5_T&amp;D MAR--09 7 10" xfId="10879"/>
    <cellStyle name="_pgvcl-costal_pgvcl_JND-5_T&amp;D MAR--09 7 2" xfId="10880"/>
    <cellStyle name="_pgvcl-costal_PGVCL-_JND-5_T&amp;D MAR--09 7 2" xfId="10881"/>
    <cellStyle name="_pgvcl-costal_pgvcl_JND-5_T&amp;D MAR--09 7 3" xfId="10882"/>
    <cellStyle name="_pgvcl-costal_PGVCL-_JND-5_T&amp;D MAR--09 7 3" xfId="10883"/>
    <cellStyle name="_pgvcl-costal_pgvcl_JND-5_T&amp;D MAR--09 7 4" xfId="10884"/>
    <cellStyle name="_pgvcl-costal_PGVCL-_JND-5_T&amp;D MAR--09 7 4" xfId="10885"/>
    <cellStyle name="_pgvcl-costal_pgvcl_JND-5_T&amp;D MAR--09 7 5" xfId="10886"/>
    <cellStyle name="_pgvcl-costal_PGVCL-_JND-5_T&amp;D MAR--09 7 5" xfId="10887"/>
    <cellStyle name="_pgvcl-costal_pgvcl_JND-5_T&amp;D MAR--09 7 6" xfId="10888"/>
    <cellStyle name="_pgvcl-costal_PGVCL-_JND-5_T&amp;D MAR--09 7 6" xfId="10889"/>
    <cellStyle name="_pgvcl-costal_pgvcl_JND-5_T&amp;D MAR--09 7 7" xfId="10890"/>
    <cellStyle name="_pgvcl-costal_PGVCL-_JND-5_T&amp;D MAR--09 7 7" xfId="10891"/>
    <cellStyle name="_pgvcl-costal_pgvcl_JND-5_T&amp;D MAR--09 7 8" xfId="10892"/>
    <cellStyle name="_pgvcl-costal_PGVCL-_JND-5_T&amp;D MAR--09 7 8" xfId="10893"/>
    <cellStyle name="_pgvcl-costal_pgvcl_JND-5_T&amp;D MAR--09 7 9" xfId="10894"/>
    <cellStyle name="_pgvcl-costal_PGVCL-_JND-5_T&amp;D MAR--09 7 9" xfId="10895"/>
    <cellStyle name="_pgvcl-costal_pgvcl_JND-5_T&amp;D MAR--09 8" xfId="10896"/>
    <cellStyle name="_pgvcl-costal_PGVCL-_JND-5_T&amp;D MAR--09 8" xfId="10897"/>
    <cellStyle name="_pgvcl-costal_pgvcl_JND-5_Urban Weekly 8 MAY 09" xfId="10898"/>
    <cellStyle name="_pgvcl-costal_PGVCL-_JND-5_Urban Weekly 8 MAY 09" xfId="10899"/>
    <cellStyle name="_pgvcl-costal_pgvcl_JND-5_Urban Weekly 8 MAY 09 2" xfId="10900"/>
    <cellStyle name="_pgvcl-costal_PGVCL-_JND-5_Urban Weekly 8 MAY 09 2" xfId="10901"/>
    <cellStyle name="_pgvcl-costal_pgvcl_JND-5_URBAN WEEKLY PBR CO" xfId="10902"/>
    <cellStyle name="_pgvcl-costal_PGVCL-_JND-5_URBAN WEEKLY PBR CO" xfId="10903"/>
    <cellStyle name="_pgvcl-costal_pgvcl_JND-5_URBAN WEEKLY PBR CO 2" xfId="10904"/>
    <cellStyle name="_pgvcl-costal_PGVCL-_JND-5_URBAN WEEKLY PBR CO 2" xfId="10905"/>
    <cellStyle name="_pgvcl-costal_pgvcl_JND-5_URBAN WEEKLY PBR CO 2 10" xfId="10906"/>
    <cellStyle name="_pgvcl-costal_PGVCL-_JND-5_URBAN WEEKLY PBR CO 2 10" xfId="10907"/>
    <cellStyle name="_pgvcl-costal_pgvcl_JND-5_URBAN WEEKLY PBR CO 2 2" xfId="10908"/>
    <cellStyle name="_pgvcl-costal_PGVCL-_JND-5_URBAN WEEKLY PBR CO 2 2" xfId="10909"/>
    <cellStyle name="_pgvcl-costal_pgvcl_JND-5_URBAN WEEKLY PBR CO 2 3" xfId="10910"/>
    <cellStyle name="_pgvcl-costal_PGVCL-_JND-5_URBAN WEEKLY PBR CO 2 3" xfId="10911"/>
    <cellStyle name="_pgvcl-costal_pgvcl_JND-5_URBAN WEEKLY PBR CO 2 4" xfId="10912"/>
    <cellStyle name="_pgvcl-costal_PGVCL-_JND-5_URBAN WEEKLY PBR CO 2 4" xfId="10913"/>
    <cellStyle name="_pgvcl-costal_pgvcl_JND-5_URBAN WEEKLY PBR CO 2 5" xfId="10914"/>
    <cellStyle name="_pgvcl-costal_PGVCL-_JND-5_URBAN WEEKLY PBR CO 2 5" xfId="10915"/>
    <cellStyle name="_pgvcl-costal_pgvcl_JND-5_URBAN WEEKLY PBR CO 2 6" xfId="10916"/>
    <cellStyle name="_pgvcl-costal_PGVCL-_JND-5_URBAN WEEKLY PBR CO 2 6" xfId="10917"/>
    <cellStyle name="_pgvcl-costal_pgvcl_JND-5_URBAN WEEKLY PBR CO 2 7" xfId="10918"/>
    <cellStyle name="_pgvcl-costal_PGVCL-_JND-5_URBAN WEEKLY PBR CO 2 7" xfId="10919"/>
    <cellStyle name="_pgvcl-costal_pgvcl_JND-5_URBAN WEEKLY PBR CO 2 8" xfId="10920"/>
    <cellStyle name="_pgvcl-costal_PGVCL-_JND-5_URBAN WEEKLY PBR CO 2 8" xfId="10921"/>
    <cellStyle name="_pgvcl-costal_pgvcl_JND-5_URBAN WEEKLY PBR CO 2 9" xfId="10922"/>
    <cellStyle name="_pgvcl-costal_PGVCL-_JND-5_URBAN WEEKLY PBR CO 2 9" xfId="10923"/>
    <cellStyle name="_pgvcl-costal_pgvcl_JND-5_URBAN WEEKLY PBR CO 3" xfId="10924"/>
    <cellStyle name="_pgvcl-costal_PGVCL-_JND-5_URBAN WEEKLY PBR CO 3" xfId="10925"/>
    <cellStyle name="_pgvcl-costal_pgvcl_JND-5_URBAN WEEKLY PBR CO 3 10" xfId="10926"/>
    <cellStyle name="_pgvcl-costal_PGVCL-_JND-5_URBAN WEEKLY PBR CO 3 10" xfId="10927"/>
    <cellStyle name="_pgvcl-costal_pgvcl_JND-5_URBAN WEEKLY PBR CO 3 2" xfId="10928"/>
    <cellStyle name="_pgvcl-costal_PGVCL-_JND-5_URBAN WEEKLY PBR CO 3 2" xfId="10929"/>
    <cellStyle name="_pgvcl-costal_pgvcl_JND-5_URBAN WEEKLY PBR CO 3 3" xfId="10930"/>
    <cellStyle name="_pgvcl-costal_PGVCL-_JND-5_URBAN WEEKLY PBR CO 3 3" xfId="10931"/>
    <cellStyle name="_pgvcl-costal_pgvcl_JND-5_URBAN WEEKLY PBR CO 3 4" xfId="10932"/>
    <cellStyle name="_pgvcl-costal_PGVCL-_JND-5_URBAN WEEKLY PBR CO 3 4" xfId="10933"/>
    <cellStyle name="_pgvcl-costal_pgvcl_JND-5_URBAN WEEKLY PBR CO 3 5" xfId="10934"/>
    <cellStyle name="_pgvcl-costal_PGVCL-_JND-5_URBAN WEEKLY PBR CO 3 5" xfId="10935"/>
    <cellStyle name="_pgvcl-costal_pgvcl_JND-5_URBAN WEEKLY PBR CO 3 6" xfId="10936"/>
    <cellStyle name="_pgvcl-costal_PGVCL-_JND-5_URBAN WEEKLY PBR CO 3 6" xfId="10937"/>
    <cellStyle name="_pgvcl-costal_pgvcl_JND-5_URBAN WEEKLY PBR CO 3 7" xfId="10938"/>
    <cellStyle name="_pgvcl-costal_PGVCL-_JND-5_URBAN WEEKLY PBR CO 3 7" xfId="10939"/>
    <cellStyle name="_pgvcl-costal_pgvcl_JND-5_URBAN WEEKLY PBR CO 3 8" xfId="10940"/>
    <cellStyle name="_pgvcl-costal_PGVCL-_JND-5_URBAN WEEKLY PBR CO 3 8" xfId="10941"/>
    <cellStyle name="_pgvcl-costal_pgvcl_JND-5_URBAN WEEKLY PBR CO 3 9" xfId="10942"/>
    <cellStyle name="_pgvcl-costal_PGVCL-_JND-5_URBAN WEEKLY PBR CO 3 9" xfId="10943"/>
    <cellStyle name="_pgvcl-costal_pgvcl_JND-5_URBAN WEEKLY PBR CO 4" xfId="10944"/>
    <cellStyle name="_pgvcl-costal_PGVCL-_JND-5_URBAN WEEKLY PBR CO 4" xfId="10945"/>
    <cellStyle name="_pgvcl-costal_pgvcl_JND-5_URBAN WEEKLY PBR CO 4 10" xfId="10946"/>
    <cellStyle name="_pgvcl-costal_PGVCL-_JND-5_URBAN WEEKLY PBR CO 4 10" xfId="10947"/>
    <cellStyle name="_pgvcl-costal_pgvcl_JND-5_URBAN WEEKLY PBR CO 4 2" xfId="10948"/>
    <cellStyle name="_pgvcl-costal_PGVCL-_JND-5_URBAN WEEKLY PBR CO 4 2" xfId="10949"/>
    <cellStyle name="_pgvcl-costal_pgvcl_JND-5_URBAN WEEKLY PBR CO 4 3" xfId="10950"/>
    <cellStyle name="_pgvcl-costal_PGVCL-_JND-5_URBAN WEEKLY PBR CO 4 3" xfId="10951"/>
    <cellStyle name="_pgvcl-costal_pgvcl_JND-5_URBAN WEEKLY PBR CO 4 4" xfId="10952"/>
    <cellStyle name="_pgvcl-costal_PGVCL-_JND-5_URBAN WEEKLY PBR CO 4 4" xfId="10953"/>
    <cellStyle name="_pgvcl-costal_pgvcl_JND-5_URBAN WEEKLY PBR CO 4 5" xfId="10954"/>
    <cellStyle name="_pgvcl-costal_PGVCL-_JND-5_URBAN WEEKLY PBR CO 4 5" xfId="10955"/>
    <cellStyle name="_pgvcl-costal_pgvcl_JND-5_URBAN WEEKLY PBR CO 4 6" xfId="10956"/>
    <cellStyle name="_pgvcl-costal_PGVCL-_JND-5_URBAN WEEKLY PBR CO 4 6" xfId="10957"/>
    <cellStyle name="_pgvcl-costal_pgvcl_JND-5_URBAN WEEKLY PBR CO 4 7" xfId="10958"/>
    <cellStyle name="_pgvcl-costal_PGVCL-_JND-5_URBAN WEEKLY PBR CO 4 7" xfId="10959"/>
    <cellStyle name="_pgvcl-costal_pgvcl_JND-5_URBAN WEEKLY PBR CO 4 8" xfId="10960"/>
    <cellStyle name="_pgvcl-costal_PGVCL-_JND-5_URBAN WEEKLY PBR CO 4 8" xfId="10961"/>
    <cellStyle name="_pgvcl-costal_pgvcl_JND-5_URBAN WEEKLY PBR CO 4 9" xfId="10962"/>
    <cellStyle name="_pgvcl-costal_PGVCL-_JND-5_URBAN WEEKLY PBR CO 4 9" xfId="10963"/>
    <cellStyle name="_pgvcl-costal_pgvcl_JND-5_URBAN WEEKLY PBR CO 5" xfId="10964"/>
    <cellStyle name="_pgvcl-costal_PGVCL-_JND-5_URBAN WEEKLY PBR CO 5" xfId="10965"/>
    <cellStyle name="_pgvcl-costal_pgvcl_JND-5_URBAN WEEKLY PBR CO 5 10" xfId="10966"/>
    <cellStyle name="_pgvcl-costal_PGVCL-_JND-5_URBAN WEEKLY PBR CO 5 10" xfId="10967"/>
    <cellStyle name="_pgvcl-costal_pgvcl_JND-5_URBAN WEEKLY PBR CO 5 2" xfId="10968"/>
    <cellStyle name="_pgvcl-costal_PGVCL-_JND-5_URBAN WEEKLY PBR CO 5 2" xfId="10969"/>
    <cellStyle name="_pgvcl-costal_pgvcl_JND-5_URBAN WEEKLY PBR CO 5 3" xfId="10970"/>
    <cellStyle name="_pgvcl-costal_PGVCL-_JND-5_URBAN WEEKLY PBR CO 5 3" xfId="10971"/>
    <cellStyle name="_pgvcl-costal_pgvcl_JND-5_URBAN WEEKLY PBR CO 5 4" xfId="10972"/>
    <cellStyle name="_pgvcl-costal_PGVCL-_JND-5_URBAN WEEKLY PBR CO 5 4" xfId="10973"/>
    <cellStyle name="_pgvcl-costal_pgvcl_JND-5_URBAN WEEKLY PBR CO 5 5" xfId="10974"/>
    <cellStyle name="_pgvcl-costal_PGVCL-_JND-5_URBAN WEEKLY PBR CO 5 5" xfId="10975"/>
    <cellStyle name="_pgvcl-costal_pgvcl_JND-5_URBAN WEEKLY PBR CO 5 6" xfId="10976"/>
    <cellStyle name="_pgvcl-costal_PGVCL-_JND-5_URBAN WEEKLY PBR CO 5 6" xfId="10977"/>
    <cellStyle name="_pgvcl-costal_pgvcl_JND-5_URBAN WEEKLY PBR CO 5 7" xfId="10978"/>
    <cellStyle name="_pgvcl-costal_PGVCL-_JND-5_URBAN WEEKLY PBR CO 5 7" xfId="10979"/>
    <cellStyle name="_pgvcl-costal_pgvcl_JND-5_URBAN WEEKLY PBR CO 5 8" xfId="10980"/>
    <cellStyle name="_pgvcl-costal_PGVCL-_JND-5_URBAN WEEKLY PBR CO 5 8" xfId="10981"/>
    <cellStyle name="_pgvcl-costal_pgvcl_JND-5_URBAN WEEKLY PBR CO 5 9" xfId="10982"/>
    <cellStyle name="_pgvcl-costal_PGVCL-_JND-5_URBAN WEEKLY PBR CO 5 9" xfId="10983"/>
    <cellStyle name="_pgvcl-costal_pgvcl_JND-5_URBAN WEEKLY PBR CO 6" xfId="10984"/>
    <cellStyle name="_pgvcl-costal_PGVCL-_JND-5_URBAN WEEKLY PBR CO 6" xfId="10985"/>
    <cellStyle name="_pgvcl-costal_pgvcl_JND-5_URBAN WEEKLY PBR CO 6 10" xfId="10986"/>
    <cellStyle name="_pgvcl-costal_PGVCL-_JND-5_URBAN WEEKLY PBR CO 6 10" xfId="10987"/>
    <cellStyle name="_pgvcl-costal_pgvcl_JND-5_URBAN WEEKLY PBR CO 6 2" xfId="10988"/>
    <cellStyle name="_pgvcl-costal_PGVCL-_JND-5_URBAN WEEKLY PBR CO 6 2" xfId="10989"/>
    <cellStyle name="_pgvcl-costal_pgvcl_JND-5_URBAN WEEKLY PBR CO 6 3" xfId="10990"/>
    <cellStyle name="_pgvcl-costal_PGVCL-_JND-5_URBAN WEEKLY PBR CO 6 3" xfId="10991"/>
    <cellStyle name="_pgvcl-costal_pgvcl_JND-5_URBAN WEEKLY PBR CO 6 4" xfId="10992"/>
    <cellStyle name="_pgvcl-costal_PGVCL-_JND-5_URBAN WEEKLY PBR CO 6 4" xfId="10993"/>
    <cellStyle name="_pgvcl-costal_pgvcl_JND-5_URBAN WEEKLY PBR CO 6 5" xfId="10994"/>
    <cellStyle name="_pgvcl-costal_PGVCL-_JND-5_URBAN WEEKLY PBR CO 6 5" xfId="10995"/>
    <cellStyle name="_pgvcl-costal_pgvcl_JND-5_URBAN WEEKLY PBR CO 6 6" xfId="10996"/>
    <cellStyle name="_pgvcl-costal_PGVCL-_JND-5_URBAN WEEKLY PBR CO 6 6" xfId="10997"/>
    <cellStyle name="_pgvcl-costal_pgvcl_JND-5_URBAN WEEKLY PBR CO 6 7" xfId="10998"/>
    <cellStyle name="_pgvcl-costal_PGVCL-_JND-5_URBAN WEEKLY PBR CO 6 7" xfId="10999"/>
    <cellStyle name="_pgvcl-costal_pgvcl_JND-5_URBAN WEEKLY PBR CO 6 8" xfId="11000"/>
    <cellStyle name="_pgvcl-costal_PGVCL-_JND-5_URBAN WEEKLY PBR CO 6 8" xfId="11001"/>
    <cellStyle name="_pgvcl-costal_pgvcl_JND-5_URBAN WEEKLY PBR CO 6 9" xfId="11002"/>
    <cellStyle name="_pgvcl-costal_PGVCL-_JND-5_URBAN WEEKLY PBR CO 6 9" xfId="11003"/>
    <cellStyle name="_pgvcl-costal_pgvcl_JND-5_URBAN WEEKLY PBR CO 7" xfId="11004"/>
    <cellStyle name="_pgvcl-costal_PGVCL-_JND-5_URBAN WEEKLY PBR CO 7" xfId="11005"/>
    <cellStyle name="_pgvcl-costal_pgvcl_JND-5_URBAN WEEKLY PBR CO 7 10" xfId="11006"/>
    <cellStyle name="_pgvcl-costal_PGVCL-_JND-5_URBAN WEEKLY PBR CO 7 10" xfId="11007"/>
    <cellStyle name="_pgvcl-costal_pgvcl_JND-5_URBAN WEEKLY PBR CO 7 2" xfId="11008"/>
    <cellStyle name="_pgvcl-costal_PGVCL-_JND-5_URBAN WEEKLY PBR CO 7 2" xfId="11009"/>
    <cellStyle name="_pgvcl-costal_pgvcl_JND-5_URBAN WEEKLY PBR CO 7 3" xfId="11010"/>
    <cellStyle name="_pgvcl-costal_PGVCL-_JND-5_URBAN WEEKLY PBR CO 7 3" xfId="11011"/>
    <cellStyle name="_pgvcl-costal_pgvcl_JND-5_URBAN WEEKLY PBR CO 7 4" xfId="11012"/>
    <cellStyle name="_pgvcl-costal_PGVCL-_JND-5_URBAN WEEKLY PBR CO 7 4" xfId="11013"/>
    <cellStyle name="_pgvcl-costal_pgvcl_JND-5_URBAN WEEKLY PBR CO 7 5" xfId="11014"/>
    <cellStyle name="_pgvcl-costal_PGVCL-_JND-5_URBAN WEEKLY PBR CO 7 5" xfId="11015"/>
    <cellStyle name="_pgvcl-costal_pgvcl_JND-5_URBAN WEEKLY PBR CO 7 6" xfId="11016"/>
    <cellStyle name="_pgvcl-costal_PGVCL-_JND-5_URBAN WEEKLY PBR CO 7 6" xfId="11017"/>
    <cellStyle name="_pgvcl-costal_pgvcl_JND-5_URBAN WEEKLY PBR CO 7 7" xfId="11018"/>
    <cellStyle name="_pgvcl-costal_PGVCL-_JND-5_URBAN WEEKLY PBR CO 7 7" xfId="11019"/>
    <cellStyle name="_pgvcl-costal_pgvcl_JND-5_URBAN WEEKLY PBR CO 7 8" xfId="11020"/>
    <cellStyle name="_pgvcl-costal_PGVCL-_JND-5_URBAN WEEKLY PBR CO 7 8" xfId="11021"/>
    <cellStyle name="_pgvcl-costal_pgvcl_JND-5_URBAN WEEKLY PBR CO 7 9" xfId="11022"/>
    <cellStyle name="_pgvcl-costal_PGVCL-_JND-5_URBAN WEEKLY PBR CO 7 9" xfId="11023"/>
    <cellStyle name="_pgvcl-costal_pgvcl_JND-5_URBAN WEEKLY PBR CO 8" xfId="11024"/>
    <cellStyle name="_pgvcl-costal_PGVCL-_JND-5_URBAN WEEKLY PBR CO 8" xfId="11025"/>
    <cellStyle name="_pgvcl-costal_pgvcl_JND-5_Weekly Urban PBR CO - 04-04-09 to 12-04-09" xfId="11026"/>
    <cellStyle name="_pgvcl-costal_PGVCL-_JND-5_Weekly Urban PBR CO - 04-04-09 to 12-04-09" xfId="11027"/>
    <cellStyle name="_pgvcl-costal_pgvcl_JND-5_Weekly Urban PBR CO - 04-04-09 to 12-04-09 2" xfId="11028"/>
    <cellStyle name="_pgvcl-costal_PGVCL-_JND-5_Weekly Urban PBR CO - 04-04-09 to 12-04-09 2" xfId="11029"/>
    <cellStyle name="_pgvcl-costal_pgvcl_JND-5_Weekly Urban PBR CO - 04-04-09 to 12-04-09 2 10" xfId="11030"/>
    <cellStyle name="_pgvcl-costal_PGVCL-_JND-5_Weekly Urban PBR CO - 04-04-09 to 12-04-09 2 10" xfId="11031"/>
    <cellStyle name="_pgvcl-costal_pgvcl_JND-5_Weekly Urban PBR CO - 04-04-09 to 12-04-09 2 2" xfId="11032"/>
    <cellStyle name="_pgvcl-costal_PGVCL-_JND-5_Weekly Urban PBR CO - 04-04-09 to 12-04-09 2 2" xfId="11033"/>
    <cellStyle name="_pgvcl-costal_pgvcl_JND-5_Weekly Urban PBR CO - 04-04-09 to 12-04-09 2 3" xfId="11034"/>
    <cellStyle name="_pgvcl-costal_PGVCL-_JND-5_Weekly Urban PBR CO - 04-04-09 to 12-04-09 2 3" xfId="11035"/>
    <cellStyle name="_pgvcl-costal_pgvcl_JND-5_Weekly Urban PBR CO - 04-04-09 to 12-04-09 2 4" xfId="11036"/>
    <cellStyle name="_pgvcl-costal_PGVCL-_JND-5_Weekly Urban PBR CO - 04-04-09 to 12-04-09 2 4" xfId="11037"/>
    <cellStyle name="_pgvcl-costal_pgvcl_JND-5_Weekly Urban PBR CO - 04-04-09 to 12-04-09 2 5" xfId="11038"/>
    <cellStyle name="_pgvcl-costal_PGVCL-_JND-5_Weekly Urban PBR CO - 04-04-09 to 12-04-09 2 5" xfId="11039"/>
    <cellStyle name="_pgvcl-costal_pgvcl_JND-5_Weekly Urban PBR CO - 04-04-09 to 12-04-09 2 6" xfId="11040"/>
    <cellStyle name="_pgvcl-costal_PGVCL-_JND-5_Weekly Urban PBR CO - 04-04-09 to 12-04-09 2 6" xfId="11041"/>
    <cellStyle name="_pgvcl-costal_pgvcl_JND-5_Weekly Urban PBR CO - 04-04-09 to 12-04-09 2 7" xfId="11042"/>
    <cellStyle name="_pgvcl-costal_PGVCL-_JND-5_Weekly Urban PBR CO - 04-04-09 to 12-04-09 2 7" xfId="11043"/>
    <cellStyle name="_pgvcl-costal_pgvcl_JND-5_Weekly Urban PBR CO - 04-04-09 to 12-04-09 2 8" xfId="11044"/>
    <cellStyle name="_pgvcl-costal_PGVCL-_JND-5_Weekly Urban PBR CO - 04-04-09 to 12-04-09 2 8" xfId="11045"/>
    <cellStyle name="_pgvcl-costal_pgvcl_JND-5_Weekly Urban PBR CO - 04-04-09 to 12-04-09 2 9" xfId="11046"/>
    <cellStyle name="_pgvcl-costal_PGVCL-_JND-5_Weekly Urban PBR CO - 04-04-09 to 12-04-09 2 9" xfId="11047"/>
    <cellStyle name="_pgvcl-costal_pgvcl_JND-5_Weekly Urban PBR CO - 04-04-09 to 12-04-09 3" xfId="11048"/>
    <cellStyle name="_pgvcl-costal_PGVCL-_JND-5_Weekly Urban PBR CO - 04-04-09 to 12-04-09 3" xfId="11049"/>
    <cellStyle name="_pgvcl-costal_pgvcl_JND-5_Weekly Urban PBR CO - 04-04-09 to 12-04-09 3 10" xfId="11050"/>
    <cellStyle name="_pgvcl-costal_PGVCL-_JND-5_Weekly Urban PBR CO - 04-04-09 to 12-04-09 3 10" xfId="11051"/>
    <cellStyle name="_pgvcl-costal_pgvcl_JND-5_Weekly Urban PBR CO - 04-04-09 to 12-04-09 3 2" xfId="11052"/>
    <cellStyle name="_pgvcl-costal_PGVCL-_JND-5_Weekly Urban PBR CO - 04-04-09 to 12-04-09 3 2" xfId="11053"/>
    <cellStyle name="_pgvcl-costal_pgvcl_JND-5_Weekly Urban PBR CO - 04-04-09 to 12-04-09 3 3" xfId="11054"/>
    <cellStyle name="_pgvcl-costal_PGVCL-_JND-5_Weekly Urban PBR CO - 04-04-09 to 12-04-09 3 3" xfId="11055"/>
    <cellStyle name="_pgvcl-costal_pgvcl_JND-5_Weekly Urban PBR CO - 04-04-09 to 12-04-09 3 4" xfId="11056"/>
    <cellStyle name="_pgvcl-costal_PGVCL-_JND-5_Weekly Urban PBR CO - 04-04-09 to 12-04-09 3 4" xfId="11057"/>
    <cellStyle name="_pgvcl-costal_pgvcl_JND-5_Weekly Urban PBR CO - 04-04-09 to 12-04-09 3 5" xfId="11058"/>
    <cellStyle name="_pgvcl-costal_PGVCL-_JND-5_Weekly Urban PBR CO - 04-04-09 to 12-04-09 3 5" xfId="11059"/>
    <cellStyle name="_pgvcl-costal_pgvcl_JND-5_Weekly Urban PBR CO - 04-04-09 to 12-04-09 3 6" xfId="11060"/>
    <cellStyle name="_pgvcl-costal_PGVCL-_JND-5_Weekly Urban PBR CO - 04-04-09 to 12-04-09 3 6" xfId="11061"/>
    <cellStyle name="_pgvcl-costal_pgvcl_JND-5_Weekly Urban PBR CO - 04-04-09 to 12-04-09 3 7" xfId="11062"/>
    <cellStyle name="_pgvcl-costal_PGVCL-_JND-5_Weekly Urban PBR CO - 04-04-09 to 12-04-09 3 7" xfId="11063"/>
    <cellStyle name="_pgvcl-costal_pgvcl_JND-5_Weekly Urban PBR CO - 04-04-09 to 12-04-09 3 8" xfId="11064"/>
    <cellStyle name="_pgvcl-costal_PGVCL-_JND-5_Weekly Urban PBR CO - 04-04-09 to 12-04-09 3 8" xfId="11065"/>
    <cellStyle name="_pgvcl-costal_pgvcl_JND-5_Weekly Urban PBR CO - 04-04-09 to 12-04-09 3 9" xfId="11066"/>
    <cellStyle name="_pgvcl-costal_PGVCL-_JND-5_Weekly Urban PBR CO - 04-04-09 to 12-04-09 3 9" xfId="11067"/>
    <cellStyle name="_pgvcl-costal_pgvcl_JND-5_Weekly Urban PBR CO - 04-04-09 to 12-04-09 4" xfId="11068"/>
    <cellStyle name="_pgvcl-costal_PGVCL-_JND-5_Weekly Urban PBR CO - 04-04-09 to 12-04-09 4" xfId="11069"/>
    <cellStyle name="_pgvcl-costal_pgvcl_JND-5_Weekly Urban PBR CO - 04-04-09 to 12-04-09 4 10" xfId="11070"/>
    <cellStyle name="_pgvcl-costal_PGVCL-_JND-5_Weekly Urban PBR CO - 04-04-09 to 12-04-09 4 10" xfId="11071"/>
    <cellStyle name="_pgvcl-costal_pgvcl_JND-5_Weekly Urban PBR CO - 04-04-09 to 12-04-09 4 2" xfId="11072"/>
    <cellStyle name="_pgvcl-costal_PGVCL-_JND-5_Weekly Urban PBR CO - 04-04-09 to 12-04-09 4 2" xfId="11073"/>
    <cellStyle name="_pgvcl-costal_pgvcl_JND-5_Weekly Urban PBR CO - 04-04-09 to 12-04-09 4 3" xfId="11074"/>
    <cellStyle name="_pgvcl-costal_PGVCL-_JND-5_Weekly Urban PBR CO - 04-04-09 to 12-04-09 4 3" xfId="11075"/>
    <cellStyle name="_pgvcl-costal_pgvcl_JND-5_Weekly Urban PBR CO - 04-04-09 to 12-04-09 4 4" xfId="11076"/>
    <cellStyle name="_pgvcl-costal_PGVCL-_JND-5_Weekly Urban PBR CO - 04-04-09 to 12-04-09 4 4" xfId="11077"/>
    <cellStyle name="_pgvcl-costal_pgvcl_JND-5_Weekly Urban PBR CO - 04-04-09 to 12-04-09 4 5" xfId="11078"/>
    <cellStyle name="_pgvcl-costal_PGVCL-_JND-5_Weekly Urban PBR CO - 04-04-09 to 12-04-09 4 5" xfId="11079"/>
    <cellStyle name="_pgvcl-costal_pgvcl_JND-5_Weekly Urban PBR CO - 04-04-09 to 12-04-09 4 6" xfId="11080"/>
    <cellStyle name="_pgvcl-costal_PGVCL-_JND-5_Weekly Urban PBR CO - 04-04-09 to 12-04-09 4 6" xfId="11081"/>
    <cellStyle name="_pgvcl-costal_pgvcl_JND-5_Weekly Urban PBR CO - 04-04-09 to 12-04-09 4 7" xfId="11082"/>
    <cellStyle name="_pgvcl-costal_PGVCL-_JND-5_Weekly Urban PBR CO - 04-04-09 to 12-04-09 4 7" xfId="11083"/>
    <cellStyle name="_pgvcl-costal_pgvcl_JND-5_Weekly Urban PBR CO - 04-04-09 to 12-04-09 4 8" xfId="11084"/>
    <cellStyle name="_pgvcl-costal_PGVCL-_JND-5_Weekly Urban PBR CO - 04-04-09 to 12-04-09 4 8" xfId="11085"/>
    <cellStyle name="_pgvcl-costal_pgvcl_JND-5_Weekly Urban PBR CO - 04-04-09 to 12-04-09 4 9" xfId="11086"/>
    <cellStyle name="_pgvcl-costal_PGVCL-_JND-5_Weekly Urban PBR CO - 04-04-09 to 12-04-09 4 9" xfId="11087"/>
    <cellStyle name="_pgvcl-costal_pgvcl_JND-5_Weekly Urban PBR CO - 04-04-09 to 12-04-09 5" xfId="11088"/>
    <cellStyle name="_pgvcl-costal_PGVCL-_JND-5_Weekly Urban PBR CO - 04-04-09 to 12-04-09 5" xfId="11089"/>
    <cellStyle name="_pgvcl-costal_pgvcl_JND-5_Weekly Urban PBR CO - 04-04-09 to 12-04-09 5 10" xfId="11090"/>
    <cellStyle name="_pgvcl-costal_PGVCL-_JND-5_Weekly Urban PBR CO - 04-04-09 to 12-04-09 5 10" xfId="11091"/>
    <cellStyle name="_pgvcl-costal_pgvcl_JND-5_Weekly Urban PBR CO - 04-04-09 to 12-04-09 5 2" xfId="11092"/>
    <cellStyle name="_pgvcl-costal_PGVCL-_JND-5_Weekly Urban PBR CO - 04-04-09 to 12-04-09 5 2" xfId="11093"/>
    <cellStyle name="_pgvcl-costal_pgvcl_JND-5_Weekly Urban PBR CO - 04-04-09 to 12-04-09 5 3" xfId="11094"/>
    <cellStyle name="_pgvcl-costal_PGVCL-_JND-5_Weekly Urban PBR CO - 04-04-09 to 12-04-09 5 3" xfId="11095"/>
    <cellStyle name="_pgvcl-costal_pgvcl_JND-5_Weekly Urban PBR CO - 04-04-09 to 12-04-09 5 4" xfId="11096"/>
    <cellStyle name="_pgvcl-costal_PGVCL-_JND-5_Weekly Urban PBR CO - 04-04-09 to 12-04-09 5 4" xfId="11097"/>
    <cellStyle name="_pgvcl-costal_pgvcl_JND-5_Weekly Urban PBR CO - 04-04-09 to 12-04-09 5 5" xfId="11098"/>
    <cellStyle name="_pgvcl-costal_PGVCL-_JND-5_Weekly Urban PBR CO - 04-04-09 to 12-04-09 5 5" xfId="11099"/>
    <cellStyle name="_pgvcl-costal_pgvcl_JND-5_Weekly Urban PBR CO - 04-04-09 to 12-04-09 5 6" xfId="11100"/>
    <cellStyle name="_pgvcl-costal_PGVCL-_JND-5_Weekly Urban PBR CO - 04-04-09 to 12-04-09 5 6" xfId="11101"/>
    <cellStyle name="_pgvcl-costal_pgvcl_JND-5_Weekly Urban PBR CO - 04-04-09 to 12-04-09 5 7" xfId="11102"/>
    <cellStyle name="_pgvcl-costal_PGVCL-_JND-5_Weekly Urban PBR CO - 04-04-09 to 12-04-09 5 7" xfId="11103"/>
    <cellStyle name="_pgvcl-costal_pgvcl_JND-5_Weekly Urban PBR CO - 04-04-09 to 12-04-09 5 8" xfId="11104"/>
    <cellStyle name="_pgvcl-costal_PGVCL-_JND-5_Weekly Urban PBR CO - 04-04-09 to 12-04-09 5 8" xfId="11105"/>
    <cellStyle name="_pgvcl-costal_pgvcl_JND-5_Weekly Urban PBR CO - 04-04-09 to 12-04-09 5 9" xfId="11106"/>
    <cellStyle name="_pgvcl-costal_PGVCL-_JND-5_Weekly Urban PBR CO - 04-04-09 to 12-04-09 5 9" xfId="11107"/>
    <cellStyle name="_pgvcl-costal_pgvcl_JND-5_Weekly Urban PBR CO - 04-04-09 to 12-04-09 6" xfId="11108"/>
    <cellStyle name="_pgvcl-costal_PGVCL-_JND-5_Weekly Urban PBR CO - 04-04-09 to 12-04-09 6" xfId="11109"/>
    <cellStyle name="_pgvcl-costal_pgvcl_JND-5_Weekly Urban PBR CO - 04-04-09 to 12-04-09 6 10" xfId="11110"/>
    <cellStyle name="_pgvcl-costal_PGVCL-_JND-5_Weekly Urban PBR CO - 04-04-09 to 12-04-09 6 10" xfId="11111"/>
    <cellStyle name="_pgvcl-costal_pgvcl_JND-5_Weekly Urban PBR CO - 04-04-09 to 12-04-09 6 2" xfId="11112"/>
    <cellStyle name="_pgvcl-costal_PGVCL-_JND-5_Weekly Urban PBR CO - 04-04-09 to 12-04-09 6 2" xfId="11113"/>
    <cellStyle name="_pgvcl-costal_pgvcl_JND-5_Weekly Urban PBR CO - 04-04-09 to 12-04-09 6 3" xfId="11114"/>
    <cellStyle name="_pgvcl-costal_PGVCL-_JND-5_Weekly Urban PBR CO - 04-04-09 to 12-04-09 6 3" xfId="11115"/>
    <cellStyle name="_pgvcl-costal_pgvcl_JND-5_Weekly Urban PBR CO - 04-04-09 to 12-04-09 6 4" xfId="11116"/>
    <cellStyle name="_pgvcl-costal_PGVCL-_JND-5_Weekly Urban PBR CO - 04-04-09 to 12-04-09 6 4" xfId="11117"/>
    <cellStyle name="_pgvcl-costal_pgvcl_JND-5_Weekly Urban PBR CO - 04-04-09 to 12-04-09 6 5" xfId="11118"/>
    <cellStyle name="_pgvcl-costal_PGVCL-_JND-5_Weekly Urban PBR CO - 04-04-09 to 12-04-09 6 5" xfId="11119"/>
    <cellStyle name="_pgvcl-costal_pgvcl_JND-5_Weekly Urban PBR CO - 04-04-09 to 12-04-09 6 6" xfId="11120"/>
    <cellStyle name="_pgvcl-costal_PGVCL-_JND-5_Weekly Urban PBR CO - 04-04-09 to 12-04-09 6 6" xfId="11121"/>
    <cellStyle name="_pgvcl-costal_pgvcl_JND-5_Weekly Urban PBR CO - 04-04-09 to 12-04-09 6 7" xfId="11122"/>
    <cellStyle name="_pgvcl-costal_PGVCL-_JND-5_Weekly Urban PBR CO - 04-04-09 to 12-04-09 6 7" xfId="11123"/>
    <cellStyle name="_pgvcl-costal_pgvcl_JND-5_Weekly Urban PBR CO - 04-04-09 to 12-04-09 6 8" xfId="11124"/>
    <cellStyle name="_pgvcl-costal_PGVCL-_JND-5_Weekly Urban PBR CO - 04-04-09 to 12-04-09 6 8" xfId="11125"/>
    <cellStyle name="_pgvcl-costal_pgvcl_JND-5_Weekly Urban PBR CO - 04-04-09 to 12-04-09 6 9" xfId="11126"/>
    <cellStyle name="_pgvcl-costal_PGVCL-_JND-5_Weekly Urban PBR CO - 04-04-09 to 12-04-09 6 9" xfId="11127"/>
    <cellStyle name="_pgvcl-costal_pgvcl_JND-5_Weekly Urban PBR CO - 04-04-09 to 12-04-09 7" xfId="11128"/>
    <cellStyle name="_pgvcl-costal_PGVCL-_JND-5_Weekly Urban PBR CO - 04-04-09 to 12-04-09 7" xfId="11129"/>
    <cellStyle name="_pgvcl-costal_pgvcl_JND-5_Weekly Urban PBR CO - 04-04-09 to 12-04-09 7 10" xfId="11130"/>
    <cellStyle name="_pgvcl-costal_PGVCL-_JND-5_Weekly Urban PBR CO - 04-04-09 to 12-04-09 7 10" xfId="11131"/>
    <cellStyle name="_pgvcl-costal_pgvcl_JND-5_Weekly Urban PBR CO - 04-04-09 to 12-04-09 7 2" xfId="11132"/>
    <cellStyle name="_pgvcl-costal_PGVCL-_JND-5_Weekly Urban PBR CO - 04-04-09 to 12-04-09 7 2" xfId="11133"/>
    <cellStyle name="_pgvcl-costal_pgvcl_JND-5_Weekly Urban PBR CO - 04-04-09 to 12-04-09 7 3" xfId="11134"/>
    <cellStyle name="_pgvcl-costal_PGVCL-_JND-5_Weekly Urban PBR CO - 04-04-09 to 12-04-09 7 3" xfId="11135"/>
    <cellStyle name="_pgvcl-costal_pgvcl_JND-5_Weekly Urban PBR CO - 04-04-09 to 12-04-09 7 4" xfId="11136"/>
    <cellStyle name="_pgvcl-costal_PGVCL-_JND-5_Weekly Urban PBR CO - 04-04-09 to 12-04-09 7 4" xfId="11137"/>
    <cellStyle name="_pgvcl-costal_pgvcl_JND-5_Weekly Urban PBR CO - 04-04-09 to 12-04-09 7 5" xfId="11138"/>
    <cellStyle name="_pgvcl-costal_PGVCL-_JND-5_Weekly Urban PBR CO - 04-04-09 to 12-04-09 7 5" xfId="11139"/>
    <cellStyle name="_pgvcl-costal_pgvcl_JND-5_Weekly Urban PBR CO - 04-04-09 to 12-04-09 7 6" xfId="11140"/>
    <cellStyle name="_pgvcl-costal_PGVCL-_JND-5_Weekly Urban PBR CO - 04-04-09 to 12-04-09 7 6" xfId="11141"/>
    <cellStyle name="_pgvcl-costal_pgvcl_JND-5_Weekly Urban PBR CO - 04-04-09 to 12-04-09 7 7" xfId="11142"/>
    <cellStyle name="_pgvcl-costal_PGVCL-_JND-5_Weekly Urban PBR CO - 04-04-09 to 12-04-09 7 7" xfId="11143"/>
    <cellStyle name="_pgvcl-costal_pgvcl_JND-5_Weekly Urban PBR CO - 04-04-09 to 12-04-09 7 8" xfId="11144"/>
    <cellStyle name="_pgvcl-costal_PGVCL-_JND-5_Weekly Urban PBR CO - 04-04-09 to 12-04-09 7 8" xfId="11145"/>
    <cellStyle name="_pgvcl-costal_pgvcl_JND-5_Weekly Urban PBR CO - 04-04-09 to 12-04-09 7 9" xfId="11146"/>
    <cellStyle name="_pgvcl-costal_PGVCL-_JND-5_Weekly Urban PBR CO - 04-04-09 to 12-04-09 7 9" xfId="11147"/>
    <cellStyle name="_pgvcl-costal_pgvcl_JND-5_Weekly Urban PBR CO - 04-04-09 to 12-04-09 8" xfId="11148"/>
    <cellStyle name="_pgvcl-costal_PGVCL-_JND-5_Weekly Urban PBR CO - 04-04-09 to 12-04-09 8" xfId="11149"/>
    <cellStyle name="_pgvcl-costal_pgvcl_JND-5_Weekly Urban PBR CO - 06-03-09 to 12-03-09" xfId="11150"/>
    <cellStyle name="_pgvcl-costal_PGVCL-_JND-5_Weekly Urban PBR CO - 06-03-09 to 12-03-09" xfId="11151"/>
    <cellStyle name="_pgvcl-costal_pgvcl_JND-5_Weekly Urban PBR CO - 06-03-09 to 12-03-09 2" xfId="11152"/>
    <cellStyle name="_pgvcl-costal_PGVCL-_JND-5_Weekly Urban PBR CO - 06-03-09 to 12-03-09 2" xfId="11153"/>
    <cellStyle name="_pgvcl-costal_pgvcl_JND-5_Weekly Urban PBR CO - 06-03-09 to 12-03-09 2 10" xfId="11154"/>
    <cellStyle name="_pgvcl-costal_PGVCL-_JND-5_Weekly Urban PBR CO - 06-03-09 to 12-03-09 2 10" xfId="11155"/>
    <cellStyle name="_pgvcl-costal_pgvcl_JND-5_Weekly Urban PBR CO - 06-03-09 to 12-03-09 2 2" xfId="11156"/>
    <cellStyle name="_pgvcl-costal_PGVCL-_JND-5_Weekly Urban PBR CO - 06-03-09 to 12-03-09 2 2" xfId="11157"/>
    <cellStyle name="_pgvcl-costal_pgvcl_JND-5_Weekly Urban PBR CO - 06-03-09 to 12-03-09 2 3" xfId="11158"/>
    <cellStyle name="_pgvcl-costal_PGVCL-_JND-5_Weekly Urban PBR CO - 06-03-09 to 12-03-09 2 3" xfId="11159"/>
    <cellStyle name="_pgvcl-costal_pgvcl_JND-5_Weekly Urban PBR CO - 06-03-09 to 12-03-09 2 4" xfId="11160"/>
    <cellStyle name="_pgvcl-costal_PGVCL-_JND-5_Weekly Urban PBR CO - 06-03-09 to 12-03-09 2 4" xfId="11161"/>
    <cellStyle name="_pgvcl-costal_pgvcl_JND-5_Weekly Urban PBR CO - 06-03-09 to 12-03-09 2 5" xfId="11162"/>
    <cellStyle name="_pgvcl-costal_PGVCL-_JND-5_Weekly Urban PBR CO - 06-03-09 to 12-03-09 2 5" xfId="11163"/>
    <cellStyle name="_pgvcl-costal_pgvcl_JND-5_Weekly Urban PBR CO - 06-03-09 to 12-03-09 2 6" xfId="11164"/>
    <cellStyle name="_pgvcl-costal_PGVCL-_JND-5_Weekly Urban PBR CO - 06-03-09 to 12-03-09 2 6" xfId="11165"/>
    <cellStyle name="_pgvcl-costal_pgvcl_JND-5_Weekly Urban PBR CO - 06-03-09 to 12-03-09 2 7" xfId="11166"/>
    <cellStyle name="_pgvcl-costal_PGVCL-_JND-5_Weekly Urban PBR CO - 06-03-09 to 12-03-09 2 7" xfId="11167"/>
    <cellStyle name="_pgvcl-costal_pgvcl_JND-5_Weekly Urban PBR CO - 06-03-09 to 12-03-09 2 8" xfId="11168"/>
    <cellStyle name="_pgvcl-costal_PGVCL-_JND-5_Weekly Urban PBR CO - 06-03-09 to 12-03-09 2 8" xfId="11169"/>
    <cellStyle name="_pgvcl-costal_pgvcl_JND-5_Weekly Urban PBR CO - 06-03-09 to 12-03-09 2 9" xfId="11170"/>
    <cellStyle name="_pgvcl-costal_PGVCL-_JND-5_Weekly Urban PBR CO - 06-03-09 to 12-03-09 2 9" xfId="11171"/>
    <cellStyle name="_pgvcl-costal_pgvcl_JND-5_Weekly Urban PBR CO - 06-03-09 to 12-03-09 3" xfId="11172"/>
    <cellStyle name="_pgvcl-costal_PGVCL-_JND-5_Weekly Urban PBR CO - 06-03-09 to 12-03-09 3" xfId="11173"/>
    <cellStyle name="_pgvcl-costal_pgvcl_JND-5_Weekly Urban PBR CO - 06-03-09 to 12-03-09 3 10" xfId="11174"/>
    <cellStyle name="_pgvcl-costal_PGVCL-_JND-5_Weekly Urban PBR CO - 06-03-09 to 12-03-09 3 10" xfId="11175"/>
    <cellStyle name="_pgvcl-costal_pgvcl_JND-5_Weekly Urban PBR CO - 06-03-09 to 12-03-09 3 2" xfId="11176"/>
    <cellStyle name="_pgvcl-costal_PGVCL-_JND-5_Weekly Urban PBR CO - 06-03-09 to 12-03-09 3 2" xfId="11177"/>
    <cellStyle name="_pgvcl-costal_pgvcl_JND-5_Weekly Urban PBR CO - 06-03-09 to 12-03-09 3 3" xfId="11178"/>
    <cellStyle name="_pgvcl-costal_PGVCL-_JND-5_Weekly Urban PBR CO - 06-03-09 to 12-03-09 3 3" xfId="11179"/>
    <cellStyle name="_pgvcl-costal_pgvcl_JND-5_Weekly Urban PBR CO - 06-03-09 to 12-03-09 3 4" xfId="11180"/>
    <cellStyle name="_pgvcl-costal_PGVCL-_JND-5_Weekly Urban PBR CO - 06-03-09 to 12-03-09 3 4" xfId="11181"/>
    <cellStyle name="_pgvcl-costal_pgvcl_JND-5_Weekly Urban PBR CO - 06-03-09 to 12-03-09 3 5" xfId="11182"/>
    <cellStyle name="_pgvcl-costal_PGVCL-_JND-5_Weekly Urban PBR CO - 06-03-09 to 12-03-09 3 5" xfId="11183"/>
    <cellStyle name="_pgvcl-costal_pgvcl_JND-5_Weekly Urban PBR CO - 06-03-09 to 12-03-09 3 6" xfId="11184"/>
    <cellStyle name="_pgvcl-costal_PGVCL-_JND-5_Weekly Urban PBR CO - 06-03-09 to 12-03-09 3 6" xfId="11185"/>
    <cellStyle name="_pgvcl-costal_pgvcl_JND-5_Weekly Urban PBR CO - 06-03-09 to 12-03-09 3 7" xfId="11186"/>
    <cellStyle name="_pgvcl-costal_PGVCL-_JND-5_Weekly Urban PBR CO - 06-03-09 to 12-03-09 3 7" xfId="11187"/>
    <cellStyle name="_pgvcl-costal_pgvcl_JND-5_Weekly Urban PBR CO - 06-03-09 to 12-03-09 3 8" xfId="11188"/>
    <cellStyle name="_pgvcl-costal_PGVCL-_JND-5_Weekly Urban PBR CO - 06-03-09 to 12-03-09 3 8" xfId="11189"/>
    <cellStyle name="_pgvcl-costal_pgvcl_JND-5_Weekly Urban PBR CO - 06-03-09 to 12-03-09 3 9" xfId="11190"/>
    <cellStyle name="_pgvcl-costal_PGVCL-_JND-5_Weekly Urban PBR CO - 06-03-09 to 12-03-09 3 9" xfId="11191"/>
    <cellStyle name="_pgvcl-costal_pgvcl_JND-5_Weekly Urban PBR CO - 06-03-09 to 12-03-09 4" xfId="11192"/>
    <cellStyle name="_pgvcl-costal_PGVCL-_JND-5_Weekly Urban PBR CO - 06-03-09 to 12-03-09 4" xfId="11193"/>
    <cellStyle name="_pgvcl-costal_pgvcl_JND-5_Weekly Urban PBR CO - 06-03-09 to 12-03-09 4 10" xfId="11194"/>
    <cellStyle name="_pgvcl-costal_PGVCL-_JND-5_Weekly Urban PBR CO - 06-03-09 to 12-03-09 4 10" xfId="11195"/>
    <cellStyle name="_pgvcl-costal_pgvcl_JND-5_Weekly Urban PBR CO - 06-03-09 to 12-03-09 4 2" xfId="11196"/>
    <cellStyle name="_pgvcl-costal_PGVCL-_JND-5_Weekly Urban PBR CO - 06-03-09 to 12-03-09 4 2" xfId="11197"/>
    <cellStyle name="_pgvcl-costal_pgvcl_JND-5_Weekly Urban PBR CO - 06-03-09 to 12-03-09 4 3" xfId="11198"/>
    <cellStyle name="_pgvcl-costal_PGVCL-_JND-5_Weekly Urban PBR CO - 06-03-09 to 12-03-09 4 3" xfId="11199"/>
    <cellStyle name="_pgvcl-costal_pgvcl_JND-5_Weekly Urban PBR CO - 06-03-09 to 12-03-09 4 4" xfId="11200"/>
    <cellStyle name="_pgvcl-costal_PGVCL-_JND-5_Weekly Urban PBR CO - 06-03-09 to 12-03-09 4 4" xfId="11201"/>
    <cellStyle name="_pgvcl-costal_pgvcl_JND-5_Weekly Urban PBR CO - 06-03-09 to 12-03-09 4 5" xfId="11202"/>
    <cellStyle name="_pgvcl-costal_PGVCL-_JND-5_Weekly Urban PBR CO - 06-03-09 to 12-03-09 4 5" xfId="11203"/>
    <cellStyle name="_pgvcl-costal_pgvcl_JND-5_Weekly Urban PBR CO - 06-03-09 to 12-03-09 4 6" xfId="11204"/>
    <cellStyle name="_pgvcl-costal_PGVCL-_JND-5_Weekly Urban PBR CO - 06-03-09 to 12-03-09 4 6" xfId="11205"/>
    <cellStyle name="_pgvcl-costal_pgvcl_JND-5_Weekly Urban PBR CO - 06-03-09 to 12-03-09 4 7" xfId="11206"/>
    <cellStyle name="_pgvcl-costal_PGVCL-_JND-5_Weekly Urban PBR CO - 06-03-09 to 12-03-09 4 7" xfId="11207"/>
    <cellStyle name="_pgvcl-costal_pgvcl_JND-5_Weekly Urban PBR CO - 06-03-09 to 12-03-09 4 8" xfId="11208"/>
    <cellStyle name="_pgvcl-costal_PGVCL-_JND-5_Weekly Urban PBR CO - 06-03-09 to 12-03-09 4 8" xfId="11209"/>
    <cellStyle name="_pgvcl-costal_pgvcl_JND-5_Weekly Urban PBR CO - 06-03-09 to 12-03-09 4 9" xfId="11210"/>
    <cellStyle name="_pgvcl-costal_PGVCL-_JND-5_Weekly Urban PBR CO - 06-03-09 to 12-03-09 4 9" xfId="11211"/>
    <cellStyle name="_pgvcl-costal_pgvcl_JND-5_Weekly Urban PBR CO - 06-03-09 to 12-03-09 5" xfId="11212"/>
    <cellStyle name="_pgvcl-costal_PGVCL-_JND-5_Weekly Urban PBR CO - 06-03-09 to 12-03-09 5" xfId="11213"/>
    <cellStyle name="_pgvcl-costal_pgvcl_JND-5_Weekly Urban PBR CO - 06-03-09 to 12-03-09 5 10" xfId="11214"/>
    <cellStyle name="_pgvcl-costal_PGVCL-_JND-5_Weekly Urban PBR CO - 06-03-09 to 12-03-09 5 10" xfId="11215"/>
    <cellStyle name="_pgvcl-costal_pgvcl_JND-5_Weekly Urban PBR CO - 06-03-09 to 12-03-09 5 2" xfId="11216"/>
    <cellStyle name="_pgvcl-costal_PGVCL-_JND-5_Weekly Urban PBR CO - 06-03-09 to 12-03-09 5 2" xfId="11217"/>
    <cellStyle name="_pgvcl-costal_pgvcl_JND-5_Weekly Urban PBR CO - 06-03-09 to 12-03-09 5 3" xfId="11218"/>
    <cellStyle name="_pgvcl-costal_PGVCL-_JND-5_Weekly Urban PBR CO - 06-03-09 to 12-03-09 5 3" xfId="11219"/>
    <cellStyle name="_pgvcl-costal_pgvcl_JND-5_Weekly Urban PBR CO - 06-03-09 to 12-03-09 5 4" xfId="11220"/>
    <cellStyle name="_pgvcl-costal_PGVCL-_JND-5_Weekly Urban PBR CO - 06-03-09 to 12-03-09 5 4" xfId="11221"/>
    <cellStyle name="_pgvcl-costal_pgvcl_JND-5_Weekly Urban PBR CO - 06-03-09 to 12-03-09 5 5" xfId="11222"/>
    <cellStyle name="_pgvcl-costal_PGVCL-_JND-5_Weekly Urban PBR CO - 06-03-09 to 12-03-09 5 5" xfId="11223"/>
    <cellStyle name="_pgvcl-costal_pgvcl_JND-5_Weekly Urban PBR CO - 06-03-09 to 12-03-09 5 6" xfId="11224"/>
    <cellStyle name="_pgvcl-costal_PGVCL-_JND-5_Weekly Urban PBR CO - 06-03-09 to 12-03-09 5 6" xfId="11225"/>
    <cellStyle name="_pgvcl-costal_pgvcl_JND-5_Weekly Urban PBR CO - 06-03-09 to 12-03-09 5 7" xfId="11226"/>
    <cellStyle name="_pgvcl-costal_PGVCL-_JND-5_Weekly Urban PBR CO - 06-03-09 to 12-03-09 5 7" xfId="11227"/>
    <cellStyle name="_pgvcl-costal_pgvcl_JND-5_Weekly Urban PBR CO - 06-03-09 to 12-03-09 5 8" xfId="11228"/>
    <cellStyle name="_pgvcl-costal_PGVCL-_JND-5_Weekly Urban PBR CO - 06-03-09 to 12-03-09 5 8" xfId="11229"/>
    <cellStyle name="_pgvcl-costal_pgvcl_JND-5_Weekly Urban PBR CO - 06-03-09 to 12-03-09 5 9" xfId="11230"/>
    <cellStyle name="_pgvcl-costal_PGVCL-_JND-5_Weekly Urban PBR CO - 06-03-09 to 12-03-09 5 9" xfId="11231"/>
    <cellStyle name="_pgvcl-costal_pgvcl_JND-5_Weekly Urban PBR CO - 06-03-09 to 12-03-09 6" xfId="11232"/>
    <cellStyle name="_pgvcl-costal_PGVCL-_JND-5_Weekly Urban PBR CO - 06-03-09 to 12-03-09 6" xfId="11233"/>
    <cellStyle name="_pgvcl-costal_pgvcl_JND-5_Weekly Urban PBR CO - 06-03-09 to 12-03-09 6 10" xfId="11234"/>
    <cellStyle name="_pgvcl-costal_PGVCL-_JND-5_Weekly Urban PBR CO - 06-03-09 to 12-03-09 6 10" xfId="11235"/>
    <cellStyle name="_pgvcl-costal_pgvcl_JND-5_Weekly Urban PBR CO - 06-03-09 to 12-03-09 6 2" xfId="11236"/>
    <cellStyle name="_pgvcl-costal_PGVCL-_JND-5_Weekly Urban PBR CO - 06-03-09 to 12-03-09 6 2" xfId="11237"/>
    <cellStyle name="_pgvcl-costal_pgvcl_JND-5_Weekly Urban PBR CO - 06-03-09 to 12-03-09 6 3" xfId="11238"/>
    <cellStyle name="_pgvcl-costal_PGVCL-_JND-5_Weekly Urban PBR CO - 06-03-09 to 12-03-09 6 3" xfId="11239"/>
    <cellStyle name="_pgvcl-costal_pgvcl_JND-5_Weekly Urban PBR CO - 06-03-09 to 12-03-09 6 4" xfId="11240"/>
    <cellStyle name="_pgvcl-costal_PGVCL-_JND-5_Weekly Urban PBR CO - 06-03-09 to 12-03-09 6 4" xfId="11241"/>
    <cellStyle name="_pgvcl-costal_pgvcl_JND-5_Weekly Urban PBR CO - 06-03-09 to 12-03-09 6 5" xfId="11242"/>
    <cellStyle name="_pgvcl-costal_PGVCL-_JND-5_Weekly Urban PBR CO - 06-03-09 to 12-03-09 6 5" xfId="11243"/>
    <cellStyle name="_pgvcl-costal_pgvcl_JND-5_Weekly Urban PBR CO - 06-03-09 to 12-03-09 6 6" xfId="11244"/>
    <cellStyle name="_pgvcl-costal_PGVCL-_JND-5_Weekly Urban PBR CO - 06-03-09 to 12-03-09 6 6" xfId="11245"/>
    <cellStyle name="_pgvcl-costal_pgvcl_JND-5_Weekly Urban PBR CO - 06-03-09 to 12-03-09 6 7" xfId="11246"/>
    <cellStyle name="_pgvcl-costal_PGVCL-_JND-5_Weekly Urban PBR CO - 06-03-09 to 12-03-09 6 7" xfId="11247"/>
    <cellStyle name="_pgvcl-costal_pgvcl_JND-5_Weekly Urban PBR CO - 06-03-09 to 12-03-09 6 8" xfId="11248"/>
    <cellStyle name="_pgvcl-costal_PGVCL-_JND-5_Weekly Urban PBR CO - 06-03-09 to 12-03-09 6 8" xfId="11249"/>
    <cellStyle name="_pgvcl-costal_pgvcl_JND-5_Weekly Urban PBR CO - 06-03-09 to 12-03-09 6 9" xfId="11250"/>
    <cellStyle name="_pgvcl-costal_PGVCL-_JND-5_Weekly Urban PBR CO - 06-03-09 to 12-03-09 6 9" xfId="11251"/>
    <cellStyle name="_pgvcl-costal_pgvcl_JND-5_Weekly Urban PBR CO - 06-03-09 to 12-03-09 7" xfId="11252"/>
    <cellStyle name="_pgvcl-costal_PGVCL-_JND-5_Weekly Urban PBR CO - 06-03-09 to 12-03-09 7" xfId="11253"/>
    <cellStyle name="_pgvcl-costal_pgvcl_JND-5_Weekly Urban PBR CO - 06-03-09 to 12-03-09 7 10" xfId="11254"/>
    <cellStyle name="_pgvcl-costal_PGVCL-_JND-5_Weekly Urban PBR CO - 06-03-09 to 12-03-09 7 10" xfId="11255"/>
    <cellStyle name="_pgvcl-costal_pgvcl_JND-5_Weekly Urban PBR CO - 06-03-09 to 12-03-09 7 2" xfId="11256"/>
    <cellStyle name="_pgvcl-costal_PGVCL-_JND-5_Weekly Urban PBR CO - 06-03-09 to 12-03-09 7 2" xfId="11257"/>
    <cellStyle name="_pgvcl-costal_pgvcl_JND-5_Weekly Urban PBR CO - 06-03-09 to 12-03-09 7 3" xfId="11258"/>
    <cellStyle name="_pgvcl-costal_PGVCL-_JND-5_Weekly Urban PBR CO - 06-03-09 to 12-03-09 7 3" xfId="11259"/>
    <cellStyle name="_pgvcl-costal_pgvcl_JND-5_Weekly Urban PBR CO - 06-03-09 to 12-03-09 7 4" xfId="11260"/>
    <cellStyle name="_pgvcl-costal_PGVCL-_JND-5_Weekly Urban PBR CO - 06-03-09 to 12-03-09 7 4" xfId="11261"/>
    <cellStyle name="_pgvcl-costal_pgvcl_JND-5_Weekly Urban PBR CO - 06-03-09 to 12-03-09 7 5" xfId="11262"/>
    <cellStyle name="_pgvcl-costal_PGVCL-_JND-5_Weekly Urban PBR CO - 06-03-09 to 12-03-09 7 5" xfId="11263"/>
    <cellStyle name="_pgvcl-costal_pgvcl_JND-5_Weekly Urban PBR CO - 06-03-09 to 12-03-09 7 6" xfId="11264"/>
    <cellStyle name="_pgvcl-costal_PGVCL-_JND-5_Weekly Urban PBR CO - 06-03-09 to 12-03-09 7 6" xfId="11265"/>
    <cellStyle name="_pgvcl-costal_pgvcl_JND-5_Weekly Urban PBR CO - 06-03-09 to 12-03-09 7 7" xfId="11266"/>
    <cellStyle name="_pgvcl-costal_PGVCL-_JND-5_Weekly Urban PBR CO - 06-03-09 to 12-03-09 7 7" xfId="11267"/>
    <cellStyle name="_pgvcl-costal_pgvcl_JND-5_Weekly Urban PBR CO - 06-03-09 to 12-03-09 7 8" xfId="11268"/>
    <cellStyle name="_pgvcl-costal_PGVCL-_JND-5_Weekly Urban PBR CO - 06-03-09 to 12-03-09 7 8" xfId="11269"/>
    <cellStyle name="_pgvcl-costal_pgvcl_JND-5_Weekly Urban PBR CO - 06-03-09 to 12-03-09 7 9" xfId="11270"/>
    <cellStyle name="_pgvcl-costal_PGVCL-_JND-5_Weekly Urban PBR CO - 06-03-09 to 12-03-09 7 9" xfId="11271"/>
    <cellStyle name="_pgvcl-costal_pgvcl_JND-5_Weekly Urban PBR CO - 06-03-09 to 12-03-09 8" xfId="11272"/>
    <cellStyle name="_pgvcl-costal_PGVCL-_JND-5_Weekly Urban PBR CO - 06-03-09 to 12-03-09 8" xfId="11273"/>
    <cellStyle name="_pgvcl-costal_pgvcl_JND-5_Weekly Urban PBR CO - 20-02-09 to 26-02-09" xfId="11274"/>
    <cellStyle name="_pgvcl-costal_PGVCL-_JND-5_Weekly Urban PBR CO - 20-02-09 to 26-02-09" xfId="11275"/>
    <cellStyle name="_pgvcl-costal_pgvcl_JND-5_Weekly Urban PBR CO - 20-02-09 to 26-02-09 2" xfId="11276"/>
    <cellStyle name="_pgvcl-costal_PGVCL-_JND-5_Weekly Urban PBR CO - 20-02-09 to 26-02-09 2" xfId="11277"/>
    <cellStyle name="_pgvcl-costal_pgvcl_JND-5_Weekly Urban PBR CO - 20-02-09 to 26-02-09 2 10" xfId="11278"/>
    <cellStyle name="_pgvcl-costal_PGVCL-_JND-5_Weekly Urban PBR CO - 20-02-09 to 26-02-09 2 10" xfId="11279"/>
    <cellStyle name="_pgvcl-costal_pgvcl_JND-5_Weekly Urban PBR CO - 20-02-09 to 26-02-09 2 2" xfId="11280"/>
    <cellStyle name="_pgvcl-costal_PGVCL-_JND-5_Weekly Urban PBR CO - 20-02-09 to 26-02-09 2 2" xfId="11281"/>
    <cellStyle name="_pgvcl-costal_pgvcl_JND-5_Weekly Urban PBR CO - 20-02-09 to 26-02-09 2 3" xfId="11282"/>
    <cellStyle name="_pgvcl-costal_PGVCL-_JND-5_Weekly Urban PBR CO - 20-02-09 to 26-02-09 2 3" xfId="11283"/>
    <cellStyle name="_pgvcl-costal_pgvcl_JND-5_Weekly Urban PBR CO - 20-02-09 to 26-02-09 2 4" xfId="11284"/>
    <cellStyle name="_pgvcl-costal_PGVCL-_JND-5_Weekly Urban PBR CO - 20-02-09 to 26-02-09 2 4" xfId="11285"/>
    <cellStyle name="_pgvcl-costal_pgvcl_JND-5_Weekly Urban PBR CO - 20-02-09 to 26-02-09 2 5" xfId="11286"/>
    <cellStyle name="_pgvcl-costal_PGVCL-_JND-5_Weekly Urban PBR CO - 20-02-09 to 26-02-09 2 5" xfId="11287"/>
    <cellStyle name="_pgvcl-costal_pgvcl_JND-5_Weekly Urban PBR CO - 20-02-09 to 26-02-09 2 6" xfId="11288"/>
    <cellStyle name="_pgvcl-costal_PGVCL-_JND-5_Weekly Urban PBR CO - 20-02-09 to 26-02-09 2 6" xfId="11289"/>
    <cellStyle name="_pgvcl-costal_pgvcl_JND-5_Weekly Urban PBR CO - 20-02-09 to 26-02-09 2 7" xfId="11290"/>
    <cellStyle name="_pgvcl-costal_PGVCL-_JND-5_Weekly Urban PBR CO - 20-02-09 to 26-02-09 2 7" xfId="11291"/>
    <cellStyle name="_pgvcl-costal_pgvcl_JND-5_Weekly Urban PBR CO - 20-02-09 to 26-02-09 2 8" xfId="11292"/>
    <cellStyle name="_pgvcl-costal_PGVCL-_JND-5_Weekly Urban PBR CO - 20-02-09 to 26-02-09 2 8" xfId="11293"/>
    <cellStyle name="_pgvcl-costal_pgvcl_JND-5_Weekly Urban PBR CO - 20-02-09 to 26-02-09 2 9" xfId="11294"/>
    <cellStyle name="_pgvcl-costal_PGVCL-_JND-5_Weekly Urban PBR CO - 20-02-09 to 26-02-09 2 9" xfId="11295"/>
    <cellStyle name="_pgvcl-costal_pgvcl_JND-5_Weekly Urban PBR CO - 20-02-09 to 26-02-09 3" xfId="11296"/>
    <cellStyle name="_pgvcl-costal_PGVCL-_JND-5_Weekly Urban PBR CO - 20-02-09 to 26-02-09 3" xfId="11297"/>
    <cellStyle name="_pgvcl-costal_pgvcl_JND-5_Weekly Urban PBR CO - 20-02-09 to 26-02-09 3 10" xfId="11298"/>
    <cellStyle name="_pgvcl-costal_PGVCL-_JND-5_Weekly Urban PBR CO - 20-02-09 to 26-02-09 3 10" xfId="11299"/>
    <cellStyle name="_pgvcl-costal_pgvcl_JND-5_Weekly Urban PBR CO - 20-02-09 to 26-02-09 3 2" xfId="11300"/>
    <cellStyle name="_pgvcl-costal_PGVCL-_JND-5_Weekly Urban PBR CO - 20-02-09 to 26-02-09 3 2" xfId="11301"/>
    <cellStyle name="_pgvcl-costal_pgvcl_JND-5_Weekly Urban PBR CO - 20-02-09 to 26-02-09 3 3" xfId="11302"/>
    <cellStyle name="_pgvcl-costal_PGVCL-_JND-5_Weekly Urban PBR CO - 20-02-09 to 26-02-09 3 3" xfId="11303"/>
    <cellStyle name="_pgvcl-costal_pgvcl_JND-5_Weekly Urban PBR CO - 20-02-09 to 26-02-09 3 4" xfId="11304"/>
    <cellStyle name="_pgvcl-costal_PGVCL-_JND-5_Weekly Urban PBR CO - 20-02-09 to 26-02-09 3 4" xfId="11305"/>
    <cellStyle name="_pgvcl-costal_pgvcl_JND-5_Weekly Urban PBR CO - 20-02-09 to 26-02-09 3 5" xfId="11306"/>
    <cellStyle name="_pgvcl-costal_PGVCL-_JND-5_Weekly Urban PBR CO - 20-02-09 to 26-02-09 3 5" xfId="11307"/>
    <cellStyle name="_pgvcl-costal_pgvcl_JND-5_Weekly Urban PBR CO - 20-02-09 to 26-02-09 3 6" xfId="11308"/>
    <cellStyle name="_pgvcl-costal_PGVCL-_JND-5_Weekly Urban PBR CO - 20-02-09 to 26-02-09 3 6" xfId="11309"/>
    <cellStyle name="_pgvcl-costal_pgvcl_JND-5_Weekly Urban PBR CO - 20-02-09 to 26-02-09 3 7" xfId="11310"/>
    <cellStyle name="_pgvcl-costal_PGVCL-_JND-5_Weekly Urban PBR CO - 20-02-09 to 26-02-09 3 7" xfId="11311"/>
    <cellStyle name="_pgvcl-costal_pgvcl_JND-5_Weekly Urban PBR CO - 20-02-09 to 26-02-09 3 8" xfId="11312"/>
    <cellStyle name="_pgvcl-costal_PGVCL-_JND-5_Weekly Urban PBR CO - 20-02-09 to 26-02-09 3 8" xfId="11313"/>
    <cellStyle name="_pgvcl-costal_pgvcl_JND-5_Weekly Urban PBR CO - 20-02-09 to 26-02-09 3 9" xfId="11314"/>
    <cellStyle name="_pgvcl-costal_PGVCL-_JND-5_Weekly Urban PBR CO - 20-02-09 to 26-02-09 3 9" xfId="11315"/>
    <cellStyle name="_pgvcl-costal_pgvcl_JND-5_Weekly Urban PBR CO - 20-02-09 to 26-02-09 4" xfId="11316"/>
    <cellStyle name="_pgvcl-costal_PGVCL-_JND-5_Weekly Urban PBR CO - 20-02-09 to 26-02-09 4" xfId="11317"/>
    <cellStyle name="_pgvcl-costal_pgvcl_JND-5_Weekly Urban PBR CO - 20-02-09 to 26-02-09 4 10" xfId="11318"/>
    <cellStyle name="_pgvcl-costal_PGVCL-_JND-5_Weekly Urban PBR CO - 20-02-09 to 26-02-09 4 10" xfId="11319"/>
    <cellStyle name="_pgvcl-costal_pgvcl_JND-5_Weekly Urban PBR CO - 20-02-09 to 26-02-09 4 2" xfId="11320"/>
    <cellStyle name="_pgvcl-costal_PGVCL-_JND-5_Weekly Urban PBR CO - 20-02-09 to 26-02-09 4 2" xfId="11321"/>
    <cellStyle name="_pgvcl-costal_pgvcl_JND-5_Weekly Urban PBR CO - 20-02-09 to 26-02-09 4 3" xfId="11322"/>
    <cellStyle name="_pgvcl-costal_PGVCL-_JND-5_Weekly Urban PBR CO - 20-02-09 to 26-02-09 4 3" xfId="11323"/>
    <cellStyle name="_pgvcl-costal_pgvcl_JND-5_Weekly Urban PBR CO - 20-02-09 to 26-02-09 4 4" xfId="11324"/>
    <cellStyle name="_pgvcl-costal_PGVCL-_JND-5_Weekly Urban PBR CO - 20-02-09 to 26-02-09 4 4" xfId="11325"/>
    <cellStyle name="_pgvcl-costal_pgvcl_JND-5_Weekly Urban PBR CO - 20-02-09 to 26-02-09 4 5" xfId="11326"/>
    <cellStyle name="_pgvcl-costal_PGVCL-_JND-5_Weekly Urban PBR CO - 20-02-09 to 26-02-09 4 5" xfId="11327"/>
    <cellStyle name="_pgvcl-costal_pgvcl_JND-5_Weekly Urban PBR CO - 20-02-09 to 26-02-09 4 6" xfId="11328"/>
    <cellStyle name="_pgvcl-costal_PGVCL-_JND-5_Weekly Urban PBR CO - 20-02-09 to 26-02-09 4 6" xfId="11329"/>
    <cellStyle name="_pgvcl-costal_pgvcl_JND-5_Weekly Urban PBR CO - 20-02-09 to 26-02-09 4 7" xfId="11330"/>
    <cellStyle name="_pgvcl-costal_PGVCL-_JND-5_Weekly Urban PBR CO - 20-02-09 to 26-02-09 4 7" xfId="11331"/>
    <cellStyle name="_pgvcl-costal_pgvcl_JND-5_Weekly Urban PBR CO - 20-02-09 to 26-02-09 4 8" xfId="11332"/>
    <cellStyle name="_pgvcl-costal_PGVCL-_JND-5_Weekly Urban PBR CO - 20-02-09 to 26-02-09 4 8" xfId="11333"/>
    <cellStyle name="_pgvcl-costal_pgvcl_JND-5_Weekly Urban PBR CO - 20-02-09 to 26-02-09 4 9" xfId="11334"/>
    <cellStyle name="_pgvcl-costal_PGVCL-_JND-5_Weekly Urban PBR CO - 20-02-09 to 26-02-09 4 9" xfId="11335"/>
    <cellStyle name="_pgvcl-costal_pgvcl_JND-5_Weekly Urban PBR CO - 20-02-09 to 26-02-09 5" xfId="11336"/>
    <cellStyle name="_pgvcl-costal_PGVCL-_JND-5_Weekly Urban PBR CO - 20-02-09 to 26-02-09 5" xfId="11337"/>
    <cellStyle name="_pgvcl-costal_pgvcl_JND-5_Weekly Urban PBR CO - 20-02-09 to 26-02-09 5 10" xfId="11338"/>
    <cellStyle name="_pgvcl-costal_PGVCL-_JND-5_Weekly Urban PBR CO - 20-02-09 to 26-02-09 5 10" xfId="11339"/>
    <cellStyle name="_pgvcl-costal_pgvcl_JND-5_Weekly Urban PBR CO - 20-02-09 to 26-02-09 5 2" xfId="11340"/>
    <cellStyle name="_pgvcl-costal_PGVCL-_JND-5_Weekly Urban PBR CO - 20-02-09 to 26-02-09 5 2" xfId="11341"/>
    <cellStyle name="_pgvcl-costal_pgvcl_JND-5_Weekly Urban PBR CO - 20-02-09 to 26-02-09 5 3" xfId="11342"/>
    <cellStyle name="_pgvcl-costal_PGVCL-_JND-5_Weekly Urban PBR CO - 20-02-09 to 26-02-09 5 3" xfId="11343"/>
    <cellStyle name="_pgvcl-costal_pgvcl_JND-5_Weekly Urban PBR CO - 20-02-09 to 26-02-09 5 4" xfId="11344"/>
    <cellStyle name="_pgvcl-costal_PGVCL-_JND-5_Weekly Urban PBR CO - 20-02-09 to 26-02-09 5 4" xfId="11345"/>
    <cellStyle name="_pgvcl-costal_pgvcl_JND-5_Weekly Urban PBR CO - 20-02-09 to 26-02-09 5 5" xfId="11346"/>
    <cellStyle name="_pgvcl-costal_PGVCL-_JND-5_Weekly Urban PBR CO - 20-02-09 to 26-02-09 5 5" xfId="11347"/>
    <cellStyle name="_pgvcl-costal_pgvcl_JND-5_Weekly Urban PBR CO - 20-02-09 to 26-02-09 5 6" xfId="11348"/>
    <cellStyle name="_pgvcl-costal_PGVCL-_JND-5_Weekly Urban PBR CO - 20-02-09 to 26-02-09 5 6" xfId="11349"/>
    <cellStyle name="_pgvcl-costal_pgvcl_JND-5_Weekly Urban PBR CO - 20-02-09 to 26-02-09 5 7" xfId="11350"/>
    <cellStyle name="_pgvcl-costal_PGVCL-_JND-5_Weekly Urban PBR CO - 20-02-09 to 26-02-09 5 7" xfId="11351"/>
    <cellStyle name="_pgvcl-costal_pgvcl_JND-5_Weekly Urban PBR CO - 20-02-09 to 26-02-09 5 8" xfId="11352"/>
    <cellStyle name="_pgvcl-costal_PGVCL-_JND-5_Weekly Urban PBR CO - 20-02-09 to 26-02-09 5 8" xfId="11353"/>
    <cellStyle name="_pgvcl-costal_pgvcl_JND-5_Weekly Urban PBR CO - 20-02-09 to 26-02-09 5 9" xfId="11354"/>
    <cellStyle name="_pgvcl-costal_PGVCL-_JND-5_Weekly Urban PBR CO - 20-02-09 to 26-02-09 5 9" xfId="11355"/>
    <cellStyle name="_pgvcl-costal_pgvcl_JND-5_Weekly Urban PBR CO - 20-02-09 to 26-02-09 6" xfId="11356"/>
    <cellStyle name="_pgvcl-costal_PGVCL-_JND-5_Weekly Urban PBR CO - 20-02-09 to 26-02-09 6" xfId="11357"/>
    <cellStyle name="_pgvcl-costal_pgvcl_JND-5_Weekly Urban PBR CO - 20-02-09 to 26-02-09 6 10" xfId="11358"/>
    <cellStyle name="_pgvcl-costal_PGVCL-_JND-5_Weekly Urban PBR CO - 20-02-09 to 26-02-09 6 10" xfId="11359"/>
    <cellStyle name="_pgvcl-costal_pgvcl_JND-5_Weekly Urban PBR CO - 20-02-09 to 26-02-09 6 2" xfId="11360"/>
    <cellStyle name="_pgvcl-costal_PGVCL-_JND-5_Weekly Urban PBR CO - 20-02-09 to 26-02-09 6 2" xfId="11361"/>
    <cellStyle name="_pgvcl-costal_pgvcl_JND-5_Weekly Urban PBR CO - 20-02-09 to 26-02-09 6 3" xfId="11362"/>
    <cellStyle name="_pgvcl-costal_PGVCL-_JND-5_Weekly Urban PBR CO - 20-02-09 to 26-02-09 6 3" xfId="11363"/>
    <cellStyle name="_pgvcl-costal_pgvcl_JND-5_Weekly Urban PBR CO - 20-02-09 to 26-02-09 6 4" xfId="11364"/>
    <cellStyle name="_pgvcl-costal_PGVCL-_JND-5_Weekly Urban PBR CO - 20-02-09 to 26-02-09 6 4" xfId="11365"/>
    <cellStyle name="_pgvcl-costal_pgvcl_JND-5_Weekly Urban PBR CO - 20-02-09 to 26-02-09 6 5" xfId="11366"/>
    <cellStyle name="_pgvcl-costal_PGVCL-_JND-5_Weekly Urban PBR CO - 20-02-09 to 26-02-09 6 5" xfId="11367"/>
    <cellStyle name="_pgvcl-costal_pgvcl_JND-5_Weekly Urban PBR CO - 20-02-09 to 26-02-09 6 6" xfId="11368"/>
    <cellStyle name="_pgvcl-costal_PGVCL-_JND-5_Weekly Urban PBR CO - 20-02-09 to 26-02-09 6 6" xfId="11369"/>
    <cellStyle name="_pgvcl-costal_pgvcl_JND-5_Weekly Urban PBR CO - 20-02-09 to 26-02-09 6 7" xfId="11370"/>
    <cellStyle name="_pgvcl-costal_PGVCL-_JND-5_Weekly Urban PBR CO - 20-02-09 to 26-02-09 6 7" xfId="11371"/>
    <cellStyle name="_pgvcl-costal_pgvcl_JND-5_Weekly Urban PBR CO - 20-02-09 to 26-02-09 6 8" xfId="11372"/>
    <cellStyle name="_pgvcl-costal_PGVCL-_JND-5_Weekly Urban PBR CO - 20-02-09 to 26-02-09 6 8" xfId="11373"/>
    <cellStyle name="_pgvcl-costal_pgvcl_JND-5_Weekly Urban PBR CO - 20-02-09 to 26-02-09 6 9" xfId="11374"/>
    <cellStyle name="_pgvcl-costal_PGVCL-_JND-5_Weekly Urban PBR CO - 20-02-09 to 26-02-09 6 9" xfId="11375"/>
    <cellStyle name="_pgvcl-costal_pgvcl_JND-5_Weekly Urban PBR CO - 20-02-09 to 26-02-09 7" xfId="11376"/>
    <cellStyle name="_pgvcl-costal_PGVCL-_JND-5_Weekly Urban PBR CO - 20-02-09 to 26-02-09 7" xfId="11377"/>
    <cellStyle name="_pgvcl-costal_pgvcl_JND-5_Weekly Urban PBR CO - 20-02-09 to 26-02-09 7 10" xfId="11378"/>
    <cellStyle name="_pgvcl-costal_PGVCL-_JND-5_Weekly Urban PBR CO - 20-02-09 to 26-02-09 7 10" xfId="11379"/>
    <cellStyle name="_pgvcl-costal_pgvcl_JND-5_Weekly Urban PBR CO - 20-02-09 to 26-02-09 7 2" xfId="11380"/>
    <cellStyle name="_pgvcl-costal_PGVCL-_JND-5_Weekly Urban PBR CO - 20-02-09 to 26-02-09 7 2" xfId="11381"/>
    <cellStyle name="_pgvcl-costal_pgvcl_JND-5_Weekly Urban PBR CO - 20-02-09 to 26-02-09 7 3" xfId="11382"/>
    <cellStyle name="_pgvcl-costal_PGVCL-_JND-5_Weekly Urban PBR CO - 20-02-09 to 26-02-09 7 3" xfId="11383"/>
    <cellStyle name="_pgvcl-costal_pgvcl_JND-5_Weekly Urban PBR CO - 20-02-09 to 26-02-09 7 4" xfId="11384"/>
    <cellStyle name="_pgvcl-costal_PGVCL-_JND-5_Weekly Urban PBR CO - 20-02-09 to 26-02-09 7 4" xfId="11385"/>
    <cellStyle name="_pgvcl-costal_pgvcl_JND-5_Weekly Urban PBR CO - 20-02-09 to 26-02-09 7 5" xfId="11386"/>
    <cellStyle name="_pgvcl-costal_PGVCL-_JND-5_Weekly Urban PBR CO - 20-02-09 to 26-02-09 7 5" xfId="11387"/>
    <cellStyle name="_pgvcl-costal_pgvcl_JND-5_Weekly Urban PBR CO - 20-02-09 to 26-02-09 7 6" xfId="11388"/>
    <cellStyle name="_pgvcl-costal_PGVCL-_JND-5_Weekly Urban PBR CO - 20-02-09 to 26-02-09 7 6" xfId="11389"/>
    <cellStyle name="_pgvcl-costal_pgvcl_JND-5_Weekly Urban PBR CO - 20-02-09 to 26-02-09 7 7" xfId="11390"/>
    <cellStyle name="_pgvcl-costal_PGVCL-_JND-5_Weekly Urban PBR CO - 20-02-09 to 26-02-09 7 7" xfId="11391"/>
    <cellStyle name="_pgvcl-costal_pgvcl_JND-5_Weekly Urban PBR CO - 20-02-09 to 26-02-09 7 8" xfId="11392"/>
    <cellStyle name="_pgvcl-costal_PGVCL-_JND-5_Weekly Urban PBR CO - 20-02-09 to 26-02-09 7 8" xfId="11393"/>
    <cellStyle name="_pgvcl-costal_pgvcl_JND-5_Weekly Urban PBR CO - 20-02-09 to 26-02-09 7 9" xfId="11394"/>
    <cellStyle name="_pgvcl-costal_PGVCL-_JND-5_Weekly Urban PBR CO - 20-02-09 to 26-02-09 7 9" xfId="11395"/>
    <cellStyle name="_pgvcl-costal_pgvcl_JND-5_Weekly Urban PBR CO - 20-02-09 to 26-02-09 8" xfId="11396"/>
    <cellStyle name="_pgvcl-costal_PGVCL-_JND-5_Weekly Urban PBR CO - 20-02-09 to 26-02-09 8" xfId="11397"/>
    <cellStyle name="_pgvcl-costal_pgvcl_JND-5_Weekly Urban PBR CO - 30-01-09 to 05-02-09" xfId="11398"/>
    <cellStyle name="_pgvcl-costal_PGVCL-_JND-5_Weekly Urban PBR CO - 30-01-09 to 05-02-09" xfId="11399"/>
    <cellStyle name="_pgvcl-costal_pgvcl_JND-5_Weekly Urban PBR CO - 30-01-09 to 05-02-09 2" xfId="11400"/>
    <cellStyle name="_pgvcl-costal_PGVCL-_JND-5_Weekly Urban PBR CO - 30-01-09 to 05-02-09 2" xfId="11401"/>
    <cellStyle name="_pgvcl-costal_pgvcl_JND-5_Weekly Urban PBR CO - 30-01-09 to 05-02-09 2 10" xfId="11402"/>
    <cellStyle name="_pgvcl-costal_PGVCL-_JND-5_Weekly Urban PBR CO - 30-01-09 to 05-02-09 2 10" xfId="11403"/>
    <cellStyle name="_pgvcl-costal_pgvcl_JND-5_Weekly Urban PBR CO - 30-01-09 to 05-02-09 2 2" xfId="11404"/>
    <cellStyle name="_pgvcl-costal_PGVCL-_JND-5_Weekly Urban PBR CO - 30-01-09 to 05-02-09 2 2" xfId="11405"/>
    <cellStyle name="_pgvcl-costal_pgvcl_JND-5_Weekly Urban PBR CO - 30-01-09 to 05-02-09 2 3" xfId="11406"/>
    <cellStyle name="_pgvcl-costal_PGVCL-_JND-5_Weekly Urban PBR CO - 30-01-09 to 05-02-09 2 3" xfId="11407"/>
    <cellStyle name="_pgvcl-costal_pgvcl_JND-5_Weekly Urban PBR CO - 30-01-09 to 05-02-09 2 4" xfId="11408"/>
    <cellStyle name="_pgvcl-costal_PGVCL-_JND-5_Weekly Urban PBR CO - 30-01-09 to 05-02-09 2 4" xfId="11409"/>
    <cellStyle name="_pgvcl-costal_pgvcl_JND-5_Weekly Urban PBR CO - 30-01-09 to 05-02-09 2 5" xfId="11410"/>
    <cellStyle name="_pgvcl-costal_PGVCL-_JND-5_Weekly Urban PBR CO - 30-01-09 to 05-02-09 2 5" xfId="11411"/>
    <cellStyle name="_pgvcl-costal_pgvcl_JND-5_Weekly Urban PBR CO - 30-01-09 to 05-02-09 2 6" xfId="11412"/>
    <cellStyle name="_pgvcl-costal_PGVCL-_JND-5_Weekly Urban PBR CO - 30-01-09 to 05-02-09 2 6" xfId="11413"/>
    <cellStyle name="_pgvcl-costal_pgvcl_JND-5_Weekly Urban PBR CO - 30-01-09 to 05-02-09 2 7" xfId="11414"/>
    <cellStyle name="_pgvcl-costal_PGVCL-_JND-5_Weekly Urban PBR CO - 30-01-09 to 05-02-09 2 7" xfId="11415"/>
    <cellStyle name="_pgvcl-costal_pgvcl_JND-5_Weekly Urban PBR CO - 30-01-09 to 05-02-09 2 8" xfId="11416"/>
    <cellStyle name="_pgvcl-costal_PGVCL-_JND-5_Weekly Urban PBR CO - 30-01-09 to 05-02-09 2 8" xfId="11417"/>
    <cellStyle name="_pgvcl-costal_pgvcl_JND-5_Weekly Urban PBR CO - 30-01-09 to 05-02-09 2 9" xfId="11418"/>
    <cellStyle name="_pgvcl-costal_PGVCL-_JND-5_Weekly Urban PBR CO - 30-01-09 to 05-02-09 2 9" xfId="11419"/>
    <cellStyle name="_pgvcl-costal_pgvcl_JND-5_Weekly Urban PBR CO - 30-01-09 to 05-02-09 3" xfId="11420"/>
    <cellStyle name="_pgvcl-costal_PGVCL-_JND-5_Weekly Urban PBR CO - 30-01-09 to 05-02-09 3" xfId="11421"/>
    <cellStyle name="_pgvcl-costal_pgvcl_JND-5_Weekly Urban PBR CO - 30-01-09 to 05-02-09 3 10" xfId="11422"/>
    <cellStyle name="_pgvcl-costal_PGVCL-_JND-5_Weekly Urban PBR CO - 30-01-09 to 05-02-09 3 10" xfId="11423"/>
    <cellStyle name="_pgvcl-costal_pgvcl_JND-5_Weekly Urban PBR CO - 30-01-09 to 05-02-09 3 2" xfId="11424"/>
    <cellStyle name="_pgvcl-costal_PGVCL-_JND-5_Weekly Urban PBR CO - 30-01-09 to 05-02-09 3 2" xfId="11425"/>
    <cellStyle name="_pgvcl-costal_pgvcl_JND-5_Weekly Urban PBR CO - 30-01-09 to 05-02-09 3 3" xfId="11426"/>
    <cellStyle name="_pgvcl-costal_PGVCL-_JND-5_Weekly Urban PBR CO - 30-01-09 to 05-02-09 3 3" xfId="11427"/>
    <cellStyle name="_pgvcl-costal_pgvcl_JND-5_Weekly Urban PBR CO - 30-01-09 to 05-02-09 3 4" xfId="11428"/>
    <cellStyle name="_pgvcl-costal_PGVCL-_JND-5_Weekly Urban PBR CO - 30-01-09 to 05-02-09 3 4" xfId="11429"/>
    <cellStyle name="_pgvcl-costal_pgvcl_JND-5_Weekly Urban PBR CO - 30-01-09 to 05-02-09 3 5" xfId="11430"/>
    <cellStyle name="_pgvcl-costal_PGVCL-_JND-5_Weekly Urban PBR CO - 30-01-09 to 05-02-09 3 5" xfId="11431"/>
    <cellStyle name="_pgvcl-costal_pgvcl_JND-5_Weekly Urban PBR CO - 30-01-09 to 05-02-09 3 6" xfId="11432"/>
    <cellStyle name="_pgvcl-costal_PGVCL-_JND-5_Weekly Urban PBR CO - 30-01-09 to 05-02-09 3 6" xfId="11433"/>
    <cellStyle name="_pgvcl-costal_pgvcl_JND-5_Weekly Urban PBR CO - 30-01-09 to 05-02-09 3 7" xfId="11434"/>
    <cellStyle name="_pgvcl-costal_PGVCL-_JND-5_Weekly Urban PBR CO - 30-01-09 to 05-02-09 3 7" xfId="11435"/>
    <cellStyle name="_pgvcl-costal_pgvcl_JND-5_Weekly Urban PBR CO - 30-01-09 to 05-02-09 3 8" xfId="11436"/>
    <cellStyle name="_pgvcl-costal_PGVCL-_JND-5_Weekly Urban PBR CO - 30-01-09 to 05-02-09 3 8" xfId="11437"/>
    <cellStyle name="_pgvcl-costal_pgvcl_JND-5_Weekly Urban PBR CO - 30-01-09 to 05-02-09 3 9" xfId="11438"/>
    <cellStyle name="_pgvcl-costal_PGVCL-_JND-5_Weekly Urban PBR CO - 30-01-09 to 05-02-09 3 9" xfId="11439"/>
    <cellStyle name="_pgvcl-costal_pgvcl_JND-5_Weekly Urban PBR CO - 30-01-09 to 05-02-09 4" xfId="11440"/>
    <cellStyle name="_pgvcl-costal_PGVCL-_JND-5_Weekly Urban PBR CO - 30-01-09 to 05-02-09 4" xfId="11441"/>
    <cellStyle name="_pgvcl-costal_pgvcl_JND-5_Weekly Urban PBR CO - 30-01-09 to 05-02-09 4 10" xfId="11442"/>
    <cellStyle name="_pgvcl-costal_PGVCL-_JND-5_Weekly Urban PBR CO - 30-01-09 to 05-02-09 4 10" xfId="11443"/>
    <cellStyle name="_pgvcl-costal_pgvcl_JND-5_Weekly Urban PBR CO - 30-01-09 to 05-02-09 4 2" xfId="11444"/>
    <cellStyle name="_pgvcl-costal_PGVCL-_JND-5_Weekly Urban PBR CO - 30-01-09 to 05-02-09 4 2" xfId="11445"/>
    <cellStyle name="_pgvcl-costal_pgvcl_JND-5_Weekly Urban PBR CO - 30-01-09 to 05-02-09 4 3" xfId="11446"/>
    <cellStyle name="_pgvcl-costal_PGVCL-_JND-5_Weekly Urban PBR CO - 30-01-09 to 05-02-09 4 3" xfId="11447"/>
    <cellStyle name="_pgvcl-costal_pgvcl_JND-5_Weekly Urban PBR CO - 30-01-09 to 05-02-09 4 4" xfId="11448"/>
    <cellStyle name="_pgvcl-costal_PGVCL-_JND-5_Weekly Urban PBR CO - 30-01-09 to 05-02-09 4 4" xfId="11449"/>
    <cellStyle name="_pgvcl-costal_pgvcl_JND-5_Weekly Urban PBR CO - 30-01-09 to 05-02-09 4 5" xfId="11450"/>
    <cellStyle name="_pgvcl-costal_PGVCL-_JND-5_Weekly Urban PBR CO - 30-01-09 to 05-02-09 4 5" xfId="11451"/>
    <cellStyle name="_pgvcl-costal_pgvcl_JND-5_Weekly Urban PBR CO - 30-01-09 to 05-02-09 4 6" xfId="11452"/>
    <cellStyle name="_pgvcl-costal_PGVCL-_JND-5_Weekly Urban PBR CO - 30-01-09 to 05-02-09 4 6" xfId="11453"/>
    <cellStyle name="_pgvcl-costal_pgvcl_JND-5_Weekly Urban PBR CO - 30-01-09 to 05-02-09 4 7" xfId="11454"/>
    <cellStyle name="_pgvcl-costal_PGVCL-_JND-5_Weekly Urban PBR CO - 30-01-09 to 05-02-09 4 7" xfId="11455"/>
    <cellStyle name="_pgvcl-costal_pgvcl_JND-5_Weekly Urban PBR CO - 30-01-09 to 05-02-09 4 8" xfId="11456"/>
    <cellStyle name="_pgvcl-costal_PGVCL-_JND-5_Weekly Urban PBR CO - 30-01-09 to 05-02-09 4 8" xfId="11457"/>
    <cellStyle name="_pgvcl-costal_pgvcl_JND-5_Weekly Urban PBR CO - 30-01-09 to 05-02-09 4 9" xfId="11458"/>
    <cellStyle name="_pgvcl-costal_PGVCL-_JND-5_Weekly Urban PBR CO - 30-01-09 to 05-02-09 4 9" xfId="11459"/>
    <cellStyle name="_pgvcl-costal_pgvcl_JND-5_Weekly Urban PBR CO - 30-01-09 to 05-02-09 5" xfId="11460"/>
    <cellStyle name="_pgvcl-costal_PGVCL-_JND-5_Weekly Urban PBR CO - 30-01-09 to 05-02-09 5" xfId="11461"/>
    <cellStyle name="_pgvcl-costal_pgvcl_JND-5_Weekly Urban PBR CO - 30-01-09 to 05-02-09 5 10" xfId="11462"/>
    <cellStyle name="_pgvcl-costal_PGVCL-_JND-5_Weekly Urban PBR CO - 30-01-09 to 05-02-09 5 10" xfId="11463"/>
    <cellStyle name="_pgvcl-costal_pgvcl_JND-5_Weekly Urban PBR CO - 30-01-09 to 05-02-09 5 2" xfId="11464"/>
    <cellStyle name="_pgvcl-costal_PGVCL-_JND-5_Weekly Urban PBR CO - 30-01-09 to 05-02-09 5 2" xfId="11465"/>
    <cellStyle name="_pgvcl-costal_pgvcl_JND-5_Weekly Urban PBR CO - 30-01-09 to 05-02-09 5 3" xfId="11466"/>
    <cellStyle name="_pgvcl-costal_PGVCL-_JND-5_Weekly Urban PBR CO - 30-01-09 to 05-02-09 5 3" xfId="11467"/>
    <cellStyle name="_pgvcl-costal_pgvcl_JND-5_Weekly Urban PBR CO - 30-01-09 to 05-02-09 5 4" xfId="11468"/>
    <cellStyle name="_pgvcl-costal_PGVCL-_JND-5_Weekly Urban PBR CO - 30-01-09 to 05-02-09 5 4" xfId="11469"/>
    <cellStyle name="_pgvcl-costal_pgvcl_JND-5_Weekly Urban PBR CO - 30-01-09 to 05-02-09 5 5" xfId="11470"/>
    <cellStyle name="_pgvcl-costal_PGVCL-_JND-5_Weekly Urban PBR CO - 30-01-09 to 05-02-09 5 5" xfId="11471"/>
    <cellStyle name="_pgvcl-costal_pgvcl_JND-5_Weekly Urban PBR CO - 30-01-09 to 05-02-09 5 6" xfId="11472"/>
    <cellStyle name="_pgvcl-costal_PGVCL-_JND-5_Weekly Urban PBR CO - 30-01-09 to 05-02-09 5 6" xfId="11473"/>
    <cellStyle name="_pgvcl-costal_pgvcl_JND-5_Weekly Urban PBR CO - 30-01-09 to 05-02-09 5 7" xfId="11474"/>
    <cellStyle name="_pgvcl-costal_PGVCL-_JND-5_Weekly Urban PBR CO - 30-01-09 to 05-02-09 5 7" xfId="11475"/>
    <cellStyle name="_pgvcl-costal_pgvcl_JND-5_Weekly Urban PBR CO - 30-01-09 to 05-02-09 5 8" xfId="11476"/>
    <cellStyle name="_pgvcl-costal_PGVCL-_JND-5_Weekly Urban PBR CO - 30-01-09 to 05-02-09 5 8" xfId="11477"/>
    <cellStyle name="_pgvcl-costal_pgvcl_JND-5_Weekly Urban PBR CO - 30-01-09 to 05-02-09 5 9" xfId="11478"/>
    <cellStyle name="_pgvcl-costal_PGVCL-_JND-5_Weekly Urban PBR CO - 30-01-09 to 05-02-09 5 9" xfId="11479"/>
    <cellStyle name="_pgvcl-costal_pgvcl_JND-5_Weekly Urban PBR CO - 30-01-09 to 05-02-09 6" xfId="11480"/>
    <cellStyle name="_pgvcl-costal_PGVCL-_JND-5_Weekly Urban PBR CO - 30-01-09 to 05-02-09 6" xfId="11481"/>
    <cellStyle name="_pgvcl-costal_pgvcl_JND-5_Weekly Urban PBR CO - 30-01-09 to 05-02-09 6 10" xfId="11482"/>
    <cellStyle name="_pgvcl-costal_PGVCL-_JND-5_Weekly Urban PBR CO - 30-01-09 to 05-02-09 6 10" xfId="11483"/>
    <cellStyle name="_pgvcl-costal_pgvcl_JND-5_Weekly Urban PBR CO - 30-01-09 to 05-02-09 6 2" xfId="11484"/>
    <cellStyle name="_pgvcl-costal_PGVCL-_JND-5_Weekly Urban PBR CO - 30-01-09 to 05-02-09 6 2" xfId="11485"/>
    <cellStyle name="_pgvcl-costal_pgvcl_JND-5_Weekly Urban PBR CO - 30-01-09 to 05-02-09 6 3" xfId="11486"/>
    <cellStyle name="_pgvcl-costal_PGVCL-_JND-5_Weekly Urban PBR CO - 30-01-09 to 05-02-09 6 3" xfId="11487"/>
    <cellStyle name="_pgvcl-costal_pgvcl_JND-5_Weekly Urban PBR CO - 30-01-09 to 05-02-09 6 4" xfId="11488"/>
    <cellStyle name="_pgvcl-costal_PGVCL-_JND-5_Weekly Urban PBR CO - 30-01-09 to 05-02-09 6 4" xfId="11489"/>
    <cellStyle name="_pgvcl-costal_pgvcl_JND-5_Weekly Urban PBR CO - 30-01-09 to 05-02-09 6 5" xfId="11490"/>
    <cellStyle name="_pgvcl-costal_PGVCL-_JND-5_Weekly Urban PBR CO - 30-01-09 to 05-02-09 6 5" xfId="11491"/>
    <cellStyle name="_pgvcl-costal_pgvcl_JND-5_Weekly Urban PBR CO - 30-01-09 to 05-02-09 6 6" xfId="11492"/>
    <cellStyle name="_pgvcl-costal_PGVCL-_JND-5_Weekly Urban PBR CO - 30-01-09 to 05-02-09 6 6" xfId="11493"/>
    <cellStyle name="_pgvcl-costal_pgvcl_JND-5_Weekly Urban PBR CO - 30-01-09 to 05-02-09 6 7" xfId="11494"/>
    <cellStyle name="_pgvcl-costal_PGVCL-_JND-5_Weekly Urban PBR CO - 30-01-09 to 05-02-09 6 7" xfId="11495"/>
    <cellStyle name="_pgvcl-costal_pgvcl_JND-5_Weekly Urban PBR CO - 30-01-09 to 05-02-09 6 8" xfId="11496"/>
    <cellStyle name="_pgvcl-costal_PGVCL-_JND-5_Weekly Urban PBR CO - 30-01-09 to 05-02-09 6 8" xfId="11497"/>
    <cellStyle name="_pgvcl-costal_pgvcl_JND-5_Weekly Urban PBR CO - 30-01-09 to 05-02-09 6 9" xfId="11498"/>
    <cellStyle name="_pgvcl-costal_PGVCL-_JND-5_Weekly Urban PBR CO - 30-01-09 to 05-02-09 6 9" xfId="11499"/>
    <cellStyle name="_pgvcl-costal_pgvcl_JND-5_Weekly Urban PBR CO - 30-01-09 to 05-02-09 7" xfId="11500"/>
    <cellStyle name="_pgvcl-costal_PGVCL-_JND-5_Weekly Urban PBR CO - 30-01-09 to 05-02-09 7" xfId="11501"/>
    <cellStyle name="_pgvcl-costal_pgvcl_JND-5_Weekly Urban PBR CO - 30-01-09 to 05-02-09 7 10" xfId="11502"/>
    <cellStyle name="_pgvcl-costal_PGVCL-_JND-5_Weekly Urban PBR CO - 30-01-09 to 05-02-09 7 10" xfId="11503"/>
    <cellStyle name="_pgvcl-costal_pgvcl_JND-5_Weekly Urban PBR CO - 30-01-09 to 05-02-09 7 2" xfId="11504"/>
    <cellStyle name="_pgvcl-costal_PGVCL-_JND-5_Weekly Urban PBR CO - 30-01-09 to 05-02-09 7 2" xfId="11505"/>
    <cellStyle name="_pgvcl-costal_pgvcl_JND-5_Weekly Urban PBR CO - 30-01-09 to 05-02-09 7 3" xfId="11506"/>
    <cellStyle name="_pgvcl-costal_PGVCL-_JND-5_Weekly Urban PBR CO - 30-01-09 to 05-02-09 7 3" xfId="11507"/>
    <cellStyle name="_pgvcl-costal_pgvcl_JND-5_Weekly Urban PBR CO - 30-01-09 to 05-02-09 7 4" xfId="11508"/>
    <cellStyle name="_pgvcl-costal_PGVCL-_JND-5_Weekly Urban PBR CO - 30-01-09 to 05-02-09 7 4" xfId="11509"/>
    <cellStyle name="_pgvcl-costal_pgvcl_JND-5_Weekly Urban PBR CO - 30-01-09 to 05-02-09 7 5" xfId="11510"/>
    <cellStyle name="_pgvcl-costal_PGVCL-_JND-5_Weekly Urban PBR CO - 30-01-09 to 05-02-09 7 5" xfId="11511"/>
    <cellStyle name="_pgvcl-costal_pgvcl_JND-5_Weekly Urban PBR CO - 30-01-09 to 05-02-09 7 6" xfId="11512"/>
    <cellStyle name="_pgvcl-costal_PGVCL-_JND-5_Weekly Urban PBR CO - 30-01-09 to 05-02-09 7 6" xfId="11513"/>
    <cellStyle name="_pgvcl-costal_pgvcl_JND-5_Weekly Urban PBR CO - 30-01-09 to 05-02-09 7 7" xfId="11514"/>
    <cellStyle name="_pgvcl-costal_PGVCL-_JND-5_Weekly Urban PBR CO - 30-01-09 to 05-02-09 7 7" xfId="11515"/>
    <cellStyle name="_pgvcl-costal_pgvcl_JND-5_Weekly Urban PBR CO - 30-01-09 to 05-02-09 7 8" xfId="11516"/>
    <cellStyle name="_pgvcl-costal_PGVCL-_JND-5_Weekly Urban PBR CO - 30-01-09 to 05-02-09 7 8" xfId="11517"/>
    <cellStyle name="_pgvcl-costal_pgvcl_JND-5_Weekly Urban PBR CO - 30-01-09 to 05-02-09 7 9" xfId="11518"/>
    <cellStyle name="_pgvcl-costal_PGVCL-_JND-5_Weekly Urban PBR CO - 30-01-09 to 05-02-09 7 9" xfId="11519"/>
    <cellStyle name="_pgvcl-costal_pgvcl_JND-5_Weekly Urban PBR CO - 30-01-09 to 05-02-09 8" xfId="11520"/>
    <cellStyle name="_pgvcl-costal_PGVCL-_JND-5_Weekly Urban PBR CO - 30-01-09 to 05-02-09 8" xfId="11521"/>
    <cellStyle name="_pgvcl-costal_pgvcl_JND-5_Weekly Urban PBR CO - 9-1-09 to 15.01.09" xfId="11522"/>
    <cellStyle name="_pgvcl-costal_PGVCL-_JND-5_Weekly Urban PBR CO - 9-1-09 to 15.01.09" xfId="11523"/>
    <cellStyle name="_pgvcl-costal_pgvcl_JND-5_Weekly Urban PBR CO - 9-1-09 to 15.01.09 2" xfId="11524"/>
    <cellStyle name="_pgvcl-costal_PGVCL-_JND-5_Weekly Urban PBR CO - 9-1-09 to 15.01.09 2" xfId="11525"/>
    <cellStyle name="_pgvcl-costal_pgvcl_JND-5_Weekly Urban PBR CO - 9-1-09 to 15.01.09 2 10" xfId="11526"/>
    <cellStyle name="_pgvcl-costal_PGVCL-_JND-5_Weekly Urban PBR CO - 9-1-09 to 15.01.09 2 10" xfId="11527"/>
    <cellStyle name="_pgvcl-costal_pgvcl_JND-5_Weekly Urban PBR CO - 9-1-09 to 15.01.09 2 2" xfId="11528"/>
    <cellStyle name="_pgvcl-costal_PGVCL-_JND-5_Weekly Urban PBR CO - 9-1-09 to 15.01.09 2 2" xfId="11529"/>
    <cellStyle name="_pgvcl-costal_pgvcl_JND-5_Weekly Urban PBR CO - 9-1-09 to 15.01.09 2 3" xfId="11530"/>
    <cellStyle name="_pgvcl-costal_PGVCL-_JND-5_Weekly Urban PBR CO - 9-1-09 to 15.01.09 2 3" xfId="11531"/>
    <cellStyle name="_pgvcl-costal_pgvcl_JND-5_Weekly Urban PBR CO - 9-1-09 to 15.01.09 2 4" xfId="11532"/>
    <cellStyle name="_pgvcl-costal_PGVCL-_JND-5_Weekly Urban PBR CO - 9-1-09 to 15.01.09 2 4" xfId="11533"/>
    <cellStyle name="_pgvcl-costal_pgvcl_JND-5_Weekly Urban PBR CO - 9-1-09 to 15.01.09 2 5" xfId="11534"/>
    <cellStyle name="_pgvcl-costal_PGVCL-_JND-5_Weekly Urban PBR CO - 9-1-09 to 15.01.09 2 5" xfId="11535"/>
    <cellStyle name="_pgvcl-costal_pgvcl_JND-5_Weekly Urban PBR CO - 9-1-09 to 15.01.09 2 6" xfId="11536"/>
    <cellStyle name="_pgvcl-costal_PGVCL-_JND-5_Weekly Urban PBR CO - 9-1-09 to 15.01.09 2 6" xfId="11537"/>
    <cellStyle name="_pgvcl-costal_pgvcl_JND-5_Weekly Urban PBR CO - 9-1-09 to 15.01.09 2 7" xfId="11538"/>
    <cellStyle name="_pgvcl-costal_PGVCL-_JND-5_Weekly Urban PBR CO - 9-1-09 to 15.01.09 2 7" xfId="11539"/>
    <cellStyle name="_pgvcl-costal_pgvcl_JND-5_Weekly Urban PBR CO - 9-1-09 to 15.01.09 2 8" xfId="11540"/>
    <cellStyle name="_pgvcl-costal_PGVCL-_JND-5_Weekly Urban PBR CO - 9-1-09 to 15.01.09 2 8" xfId="11541"/>
    <cellStyle name="_pgvcl-costal_pgvcl_JND-5_Weekly Urban PBR CO - 9-1-09 to 15.01.09 2 9" xfId="11542"/>
    <cellStyle name="_pgvcl-costal_PGVCL-_JND-5_Weekly Urban PBR CO - 9-1-09 to 15.01.09 2 9" xfId="11543"/>
    <cellStyle name="_pgvcl-costal_pgvcl_JND-5_Weekly Urban PBR CO - 9-1-09 to 15.01.09 3" xfId="11544"/>
    <cellStyle name="_pgvcl-costal_PGVCL-_JND-5_Weekly Urban PBR CO - 9-1-09 to 15.01.09 3" xfId="11545"/>
    <cellStyle name="_pgvcl-costal_pgvcl_JND-5_Weekly Urban PBR CO - 9-1-09 to 15.01.09 3 10" xfId="11546"/>
    <cellStyle name="_pgvcl-costal_PGVCL-_JND-5_Weekly Urban PBR CO - 9-1-09 to 15.01.09 3 10" xfId="11547"/>
    <cellStyle name="_pgvcl-costal_pgvcl_JND-5_Weekly Urban PBR CO - 9-1-09 to 15.01.09 3 2" xfId="11548"/>
    <cellStyle name="_pgvcl-costal_PGVCL-_JND-5_Weekly Urban PBR CO - 9-1-09 to 15.01.09 3 2" xfId="11549"/>
    <cellStyle name="_pgvcl-costal_pgvcl_JND-5_Weekly Urban PBR CO - 9-1-09 to 15.01.09 3 3" xfId="11550"/>
    <cellStyle name="_pgvcl-costal_PGVCL-_JND-5_Weekly Urban PBR CO - 9-1-09 to 15.01.09 3 3" xfId="11551"/>
    <cellStyle name="_pgvcl-costal_pgvcl_JND-5_Weekly Urban PBR CO - 9-1-09 to 15.01.09 3 4" xfId="11552"/>
    <cellStyle name="_pgvcl-costal_PGVCL-_JND-5_Weekly Urban PBR CO - 9-1-09 to 15.01.09 3 4" xfId="11553"/>
    <cellStyle name="_pgvcl-costal_pgvcl_JND-5_Weekly Urban PBR CO - 9-1-09 to 15.01.09 3 5" xfId="11554"/>
    <cellStyle name="_pgvcl-costal_PGVCL-_JND-5_Weekly Urban PBR CO - 9-1-09 to 15.01.09 3 5" xfId="11555"/>
    <cellStyle name="_pgvcl-costal_pgvcl_JND-5_Weekly Urban PBR CO - 9-1-09 to 15.01.09 3 6" xfId="11556"/>
    <cellStyle name="_pgvcl-costal_PGVCL-_JND-5_Weekly Urban PBR CO - 9-1-09 to 15.01.09 3 6" xfId="11557"/>
    <cellStyle name="_pgvcl-costal_pgvcl_JND-5_Weekly Urban PBR CO - 9-1-09 to 15.01.09 3 7" xfId="11558"/>
    <cellStyle name="_pgvcl-costal_PGVCL-_JND-5_Weekly Urban PBR CO - 9-1-09 to 15.01.09 3 7" xfId="11559"/>
    <cellStyle name="_pgvcl-costal_pgvcl_JND-5_Weekly Urban PBR CO - 9-1-09 to 15.01.09 3 8" xfId="11560"/>
    <cellStyle name="_pgvcl-costal_PGVCL-_JND-5_Weekly Urban PBR CO - 9-1-09 to 15.01.09 3 8" xfId="11561"/>
    <cellStyle name="_pgvcl-costal_pgvcl_JND-5_Weekly Urban PBR CO - 9-1-09 to 15.01.09 3 9" xfId="11562"/>
    <cellStyle name="_pgvcl-costal_PGVCL-_JND-5_Weekly Urban PBR CO - 9-1-09 to 15.01.09 3 9" xfId="11563"/>
    <cellStyle name="_pgvcl-costal_pgvcl_JND-5_Weekly Urban PBR CO - 9-1-09 to 15.01.09 4" xfId="11564"/>
    <cellStyle name="_pgvcl-costal_PGVCL-_JND-5_Weekly Urban PBR CO - 9-1-09 to 15.01.09 4" xfId="11565"/>
    <cellStyle name="_pgvcl-costal_pgvcl_JND-5_Weekly Urban PBR CO - 9-1-09 to 15.01.09 4 10" xfId="11566"/>
    <cellStyle name="_pgvcl-costal_PGVCL-_JND-5_Weekly Urban PBR CO - 9-1-09 to 15.01.09 4 10" xfId="11567"/>
    <cellStyle name="_pgvcl-costal_pgvcl_JND-5_Weekly Urban PBR CO - 9-1-09 to 15.01.09 4 2" xfId="11568"/>
    <cellStyle name="_pgvcl-costal_PGVCL-_JND-5_Weekly Urban PBR CO - 9-1-09 to 15.01.09 4 2" xfId="11569"/>
    <cellStyle name="_pgvcl-costal_pgvcl_JND-5_Weekly Urban PBR CO - 9-1-09 to 15.01.09 4 3" xfId="11570"/>
    <cellStyle name="_pgvcl-costal_PGVCL-_JND-5_Weekly Urban PBR CO - 9-1-09 to 15.01.09 4 3" xfId="11571"/>
    <cellStyle name="_pgvcl-costal_pgvcl_JND-5_Weekly Urban PBR CO - 9-1-09 to 15.01.09 4 4" xfId="11572"/>
    <cellStyle name="_pgvcl-costal_PGVCL-_JND-5_Weekly Urban PBR CO - 9-1-09 to 15.01.09 4 4" xfId="11573"/>
    <cellStyle name="_pgvcl-costal_pgvcl_JND-5_Weekly Urban PBR CO - 9-1-09 to 15.01.09 4 5" xfId="11574"/>
    <cellStyle name="_pgvcl-costal_PGVCL-_JND-5_Weekly Urban PBR CO - 9-1-09 to 15.01.09 4 5" xfId="11575"/>
    <cellStyle name="_pgvcl-costal_pgvcl_JND-5_Weekly Urban PBR CO - 9-1-09 to 15.01.09 4 6" xfId="11576"/>
    <cellStyle name="_pgvcl-costal_PGVCL-_JND-5_Weekly Urban PBR CO - 9-1-09 to 15.01.09 4 6" xfId="11577"/>
    <cellStyle name="_pgvcl-costal_pgvcl_JND-5_Weekly Urban PBR CO - 9-1-09 to 15.01.09 4 7" xfId="11578"/>
    <cellStyle name="_pgvcl-costal_PGVCL-_JND-5_Weekly Urban PBR CO - 9-1-09 to 15.01.09 4 7" xfId="11579"/>
    <cellStyle name="_pgvcl-costal_pgvcl_JND-5_Weekly Urban PBR CO - 9-1-09 to 15.01.09 4 8" xfId="11580"/>
    <cellStyle name="_pgvcl-costal_PGVCL-_JND-5_Weekly Urban PBR CO - 9-1-09 to 15.01.09 4 8" xfId="11581"/>
    <cellStyle name="_pgvcl-costal_pgvcl_JND-5_Weekly Urban PBR CO - 9-1-09 to 15.01.09 4 9" xfId="11582"/>
    <cellStyle name="_pgvcl-costal_PGVCL-_JND-5_Weekly Urban PBR CO - 9-1-09 to 15.01.09 4 9" xfId="11583"/>
    <cellStyle name="_pgvcl-costal_pgvcl_JND-5_Weekly Urban PBR CO - 9-1-09 to 15.01.09 5" xfId="11584"/>
    <cellStyle name="_pgvcl-costal_PGVCL-_JND-5_Weekly Urban PBR CO - 9-1-09 to 15.01.09 5" xfId="11585"/>
    <cellStyle name="_pgvcl-costal_pgvcl_JND-5_Weekly Urban PBR CO - 9-1-09 to 15.01.09 5 10" xfId="11586"/>
    <cellStyle name="_pgvcl-costal_PGVCL-_JND-5_Weekly Urban PBR CO - 9-1-09 to 15.01.09 5 10" xfId="11587"/>
    <cellStyle name="_pgvcl-costal_pgvcl_JND-5_Weekly Urban PBR CO - 9-1-09 to 15.01.09 5 2" xfId="11588"/>
    <cellStyle name="_pgvcl-costal_PGVCL-_JND-5_Weekly Urban PBR CO - 9-1-09 to 15.01.09 5 2" xfId="11589"/>
    <cellStyle name="_pgvcl-costal_pgvcl_JND-5_Weekly Urban PBR CO - 9-1-09 to 15.01.09 5 3" xfId="11590"/>
    <cellStyle name="_pgvcl-costal_PGVCL-_JND-5_Weekly Urban PBR CO - 9-1-09 to 15.01.09 5 3" xfId="11591"/>
    <cellStyle name="_pgvcl-costal_pgvcl_JND-5_Weekly Urban PBR CO - 9-1-09 to 15.01.09 5 4" xfId="11592"/>
    <cellStyle name="_pgvcl-costal_PGVCL-_JND-5_Weekly Urban PBR CO - 9-1-09 to 15.01.09 5 4" xfId="11593"/>
    <cellStyle name="_pgvcl-costal_pgvcl_JND-5_Weekly Urban PBR CO - 9-1-09 to 15.01.09 5 5" xfId="11594"/>
    <cellStyle name="_pgvcl-costal_PGVCL-_JND-5_Weekly Urban PBR CO - 9-1-09 to 15.01.09 5 5" xfId="11595"/>
    <cellStyle name="_pgvcl-costal_pgvcl_JND-5_Weekly Urban PBR CO - 9-1-09 to 15.01.09 5 6" xfId="11596"/>
    <cellStyle name="_pgvcl-costal_PGVCL-_JND-5_Weekly Urban PBR CO - 9-1-09 to 15.01.09 5 6" xfId="11597"/>
    <cellStyle name="_pgvcl-costal_pgvcl_JND-5_Weekly Urban PBR CO - 9-1-09 to 15.01.09 5 7" xfId="11598"/>
    <cellStyle name="_pgvcl-costal_PGVCL-_JND-5_Weekly Urban PBR CO - 9-1-09 to 15.01.09 5 7" xfId="11599"/>
    <cellStyle name="_pgvcl-costal_pgvcl_JND-5_Weekly Urban PBR CO - 9-1-09 to 15.01.09 5 8" xfId="11600"/>
    <cellStyle name="_pgvcl-costal_PGVCL-_JND-5_Weekly Urban PBR CO - 9-1-09 to 15.01.09 5 8" xfId="11601"/>
    <cellStyle name="_pgvcl-costal_pgvcl_JND-5_Weekly Urban PBR CO - 9-1-09 to 15.01.09 5 9" xfId="11602"/>
    <cellStyle name="_pgvcl-costal_PGVCL-_JND-5_Weekly Urban PBR CO - 9-1-09 to 15.01.09 5 9" xfId="11603"/>
    <cellStyle name="_pgvcl-costal_pgvcl_JND-5_Weekly Urban PBR CO - 9-1-09 to 15.01.09 6" xfId="11604"/>
    <cellStyle name="_pgvcl-costal_PGVCL-_JND-5_Weekly Urban PBR CO - 9-1-09 to 15.01.09 6" xfId="11605"/>
    <cellStyle name="_pgvcl-costal_pgvcl_JND-5_Weekly Urban PBR CO - 9-1-09 to 15.01.09 6 10" xfId="11606"/>
    <cellStyle name="_pgvcl-costal_PGVCL-_JND-5_Weekly Urban PBR CO - 9-1-09 to 15.01.09 6 10" xfId="11607"/>
    <cellStyle name="_pgvcl-costal_pgvcl_JND-5_Weekly Urban PBR CO - 9-1-09 to 15.01.09 6 2" xfId="11608"/>
    <cellStyle name="_pgvcl-costal_PGVCL-_JND-5_Weekly Urban PBR CO - 9-1-09 to 15.01.09 6 2" xfId="11609"/>
    <cellStyle name="_pgvcl-costal_pgvcl_JND-5_Weekly Urban PBR CO - 9-1-09 to 15.01.09 6 3" xfId="11610"/>
    <cellStyle name="_pgvcl-costal_PGVCL-_JND-5_Weekly Urban PBR CO - 9-1-09 to 15.01.09 6 3" xfId="11611"/>
    <cellStyle name="_pgvcl-costal_pgvcl_JND-5_Weekly Urban PBR CO - 9-1-09 to 15.01.09 6 4" xfId="11612"/>
    <cellStyle name="_pgvcl-costal_PGVCL-_JND-5_Weekly Urban PBR CO - 9-1-09 to 15.01.09 6 4" xfId="11613"/>
    <cellStyle name="_pgvcl-costal_pgvcl_JND-5_Weekly Urban PBR CO - 9-1-09 to 15.01.09 6 5" xfId="11614"/>
    <cellStyle name="_pgvcl-costal_PGVCL-_JND-5_Weekly Urban PBR CO - 9-1-09 to 15.01.09 6 5" xfId="11615"/>
    <cellStyle name="_pgvcl-costal_pgvcl_JND-5_Weekly Urban PBR CO - 9-1-09 to 15.01.09 6 6" xfId="11616"/>
    <cellStyle name="_pgvcl-costal_PGVCL-_JND-5_Weekly Urban PBR CO - 9-1-09 to 15.01.09 6 6" xfId="11617"/>
    <cellStyle name="_pgvcl-costal_pgvcl_JND-5_Weekly Urban PBR CO - 9-1-09 to 15.01.09 6 7" xfId="11618"/>
    <cellStyle name="_pgvcl-costal_PGVCL-_JND-5_Weekly Urban PBR CO - 9-1-09 to 15.01.09 6 7" xfId="11619"/>
    <cellStyle name="_pgvcl-costal_pgvcl_JND-5_Weekly Urban PBR CO - 9-1-09 to 15.01.09 6 8" xfId="11620"/>
    <cellStyle name="_pgvcl-costal_PGVCL-_JND-5_Weekly Urban PBR CO - 9-1-09 to 15.01.09 6 8" xfId="11621"/>
    <cellStyle name="_pgvcl-costal_pgvcl_JND-5_Weekly Urban PBR CO - 9-1-09 to 15.01.09 6 9" xfId="11622"/>
    <cellStyle name="_pgvcl-costal_PGVCL-_JND-5_Weekly Urban PBR CO - 9-1-09 to 15.01.09 6 9" xfId="11623"/>
    <cellStyle name="_pgvcl-costal_pgvcl_JND-5_Weekly Urban PBR CO - 9-1-09 to 15.01.09 7" xfId="11624"/>
    <cellStyle name="_pgvcl-costal_PGVCL-_JND-5_Weekly Urban PBR CO - 9-1-09 to 15.01.09 7" xfId="11625"/>
    <cellStyle name="_pgvcl-costal_pgvcl_JND-5_Weekly Urban PBR CO - 9-1-09 to 15.01.09 7 10" xfId="11626"/>
    <cellStyle name="_pgvcl-costal_PGVCL-_JND-5_Weekly Urban PBR CO - 9-1-09 to 15.01.09 7 10" xfId="11627"/>
    <cellStyle name="_pgvcl-costal_pgvcl_JND-5_Weekly Urban PBR CO - 9-1-09 to 15.01.09 7 2" xfId="11628"/>
    <cellStyle name="_pgvcl-costal_PGVCL-_JND-5_Weekly Urban PBR CO - 9-1-09 to 15.01.09 7 2" xfId="11629"/>
    <cellStyle name="_pgvcl-costal_pgvcl_JND-5_Weekly Urban PBR CO - 9-1-09 to 15.01.09 7 3" xfId="11630"/>
    <cellStyle name="_pgvcl-costal_PGVCL-_JND-5_Weekly Urban PBR CO - 9-1-09 to 15.01.09 7 3" xfId="11631"/>
    <cellStyle name="_pgvcl-costal_pgvcl_JND-5_Weekly Urban PBR CO - 9-1-09 to 15.01.09 7 4" xfId="11632"/>
    <cellStyle name="_pgvcl-costal_PGVCL-_JND-5_Weekly Urban PBR CO - 9-1-09 to 15.01.09 7 4" xfId="11633"/>
    <cellStyle name="_pgvcl-costal_pgvcl_JND-5_Weekly Urban PBR CO - 9-1-09 to 15.01.09 7 5" xfId="11634"/>
    <cellStyle name="_pgvcl-costal_PGVCL-_JND-5_Weekly Urban PBR CO - 9-1-09 to 15.01.09 7 5" xfId="11635"/>
    <cellStyle name="_pgvcl-costal_pgvcl_JND-5_Weekly Urban PBR CO - 9-1-09 to 15.01.09 7 6" xfId="11636"/>
    <cellStyle name="_pgvcl-costal_PGVCL-_JND-5_Weekly Urban PBR CO - 9-1-09 to 15.01.09 7 6" xfId="11637"/>
    <cellStyle name="_pgvcl-costal_pgvcl_JND-5_Weekly Urban PBR CO - 9-1-09 to 15.01.09 7 7" xfId="11638"/>
    <cellStyle name="_pgvcl-costal_PGVCL-_JND-5_Weekly Urban PBR CO - 9-1-09 to 15.01.09 7 7" xfId="11639"/>
    <cellStyle name="_pgvcl-costal_pgvcl_JND-5_Weekly Urban PBR CO - 9-1-09 to 15.01.09 7 8" xfId="11640"/>
    <cellStyle name="_pgvcl-costal_PGVCL-_JND-5_Weekly Urban PBR CO - 9-1-09 to 15.01.09 7 8" xfId="11641"/>
    <cellStyle name="_pgvcl-costal_pgvcl_JND-5_Weekly Urban PBR CO - 9-1-09 to 15.01.09 7 9" xfId="11642"/>
    <cellStyle name="_pgvcl-costal_PGVCL-_JND-5_Weekly Urban PBR CO - 9-1-09 to 15.01.09 7 9" xfId="11643"/>
    <cellStyle name="_pgvcl-costal_pgvcl_JND-5_Weekly Urban PBR CO - 9-1-09 to 15.01.09 8" xfId="11644"/>
    <cellStyle name="_pgvcl-costal_PGVCL-_JND-5_Weekly Urban PBR CO - 9-1-09 to 15.01.09 8" xfId="11645"/>
    <cellStyle name="_pgvcl-costal_pgvcl_JND-5_Weekly Urban PBR CO 01-05-09 to 07-05-09" xfId="11646"/>
    <cellStyle name="_pgvcl-costal_PGVCL-_JND-5_Weekly Urban PBR CO 01-05-09 to 07-05-09" xfId="11647"/>
    <cellStyle name="_pgvcl-costal_pgvcl_JND-5_Weekly Urban PBR CO 01-05-09 to 07-05-09 2" xfId="11648"/>
    <cellStyle name="_pgvcl-costal_PGVCL-_JND-5_Weekly Urban PBR CO 01-05-09 to 07-05-09 2" xfId="11649"/>
    <cellStyle name="_pgvcl-costal_pgvcl_JND-5_Weekly Urban PBR CO 01-05-09 to 07-05-09 2 10" xfId="11650"/>
    <cellStyle name="_pgvcl-costal_PGVCL-_JND-5_Weekly Urban PBR CO 01-05-09 to 07-05-09 2 10" xfId="11651"/>
    <cellStyle name="_pgvcl-costal_pgvcl_JND-5_Weekly Urban PBR CO 01-05-09 to 07-05-09 2 2" xfId="11652"/>
    <cellStyle name="_pgvcl-costal_PGVCL-_JND-5_Weekly Urban PBR CO 01-05-09 to 07-05-09 2 2" xfId="11653"/>
    <cellStyle name="_pgvcl-costal_pgvcl_JND-5_Weekly Urban PBR CO 01-05-09 to 07-05-09 2 3" xfId="11654"/>
    <cellStyle name="_pgvcl-costal_PGVCL-_JND-5_Weekly Urban PBR CO 01-05-09 to 07-05-09 2 3" xfId="11655"/>
    <cellStyle name="_pgvcl-costal_pgvcl_JND-5_Weekly Urban PBR CO 01-05-09 to 07-05-09 2 4" xfId="11656"/>
    <cellStyle name="_pgvcl-costal_PGVCL-_JND-5_Weekly Urban PBR CO 01-05-09 to 07-05-09 2 4" xfId="11657"/>
    <cellStyle name="_pgvcl-costal_pgvcl_JND-5_Weekly Urban PBR CO 01-05-09 to 07-05-09 2 5" xfId="11658"/>
    <cellStyle name="_pgvcl-costal_PGVCL-_JND-5_Weekly Urban PBR CO 01-05-09 to 07-05-09 2 5" xfId="11659"/>
    <cellStyle name="_pgvcl-costal_pgvcl_JND-5_Weekly Urban PBR CO 01-05-09 to 07-05-09 2 6" xfId="11660"/>
    <cellStyle name="_pgvcl-costal_PGVCL-_JND-5_Weekly Urban PBR CO 01-05-09 to 07-05-09 2 6" xfId="11661"/>
    <cellStyle name="_pgvcl-costal_pgvcl_JND-5_Weekly Urban PBR CO 01-05-09 to 07-05-09 2 7" xfId="11662"/>
    <cellStyle name="_pgvcl-costal_PGVCL-_JND-5_Weekly Urban PBR CO 01-05-09 to 07-05-09 2 7" xfId="11663"/>
    <cellStyle name="_pgvcl-costal_pgvcl_JND-5_Weekly Urban PBR CO 01-05-09 to 07-05-09 2 8" xfId="11664"/>
    <cellStyle name="_pgvcl-costal_PGVCL-_JND-5_Weekly Urban PBR CO 01-05-09 to 07-05-09 2 8" xfId="11665"/>
    <cellStyle name="_pgvcl-costal_pgvcl_JND-5_Weekly Urban PBR CO 01-05-09 to 07-05-09 2 9" xfId="11666"/>
    <cellStyle name="_pgvcl-costal_PGVCL-_JND-5_Weekly Urban PBR CO 01-05-09 to 07-05-09 2 9" xfId="11667"/>
    <cellStyle name="_pgvcl-costal_pgvcl_JND-5_Weekly Urban PBR CO 01-05-09 to 07-05-09 3" xfId="11668"/>
    <cellStyle name="_pgvcl-costal_PGVCL-_JND-5_Weekly Urban PBR CO 01-05-09 to 07-05-09 3" xfId="11669"/>
    <cellStyle name="_pgvcl-costal_pgvcl_JND-5_Weekly Urban PBR CO 01-05-09 to 07-05-09 3 10" xfId="11670"/>
    <cellStyle name="_pgvcl-costal_PGVCL-_JND-5_Weekly Urban PBR CO 01-05-09 to 07-05-09 3 10" xfId="11671"/>
    <cellStyle name="_pgvcl-costal_pgvcl_JND-5_Weekly Urban PBR CO 01-05-09 to 07-05-09 3 2" xfId="11672"/>
    <cellStyle name="_pgvcl-costal_PGVCL-_JND-5_Weekly Urban PBR CO 01-05-09 to 07-05-09 3 2" xfId="11673"/>
    <cellStyle name="_pgvcl-costal_pgvcl_JND-5_Weekly Urban PBR CO 01-05-09 to 07-05-09 3 3" xfId="11674"/>
    <cellStyle name="_pgvcl-costal_PGVCL-_JND-5_Weekly Urban PBR CO 01-05-09 to 07-05-09 3 3" xfId="11675"/>
    <cellStyle name="_pgvcl-costal_pgvcl_JND-5_Weekly Urban PBR CO 01-05-09 to 07-05-09 3 4" xfId="11676"/>
    <cellStyle name="_pgvcl-costal_PGVCL-_JND-5_Weekly Urban PBR CO 01-05-09 to 07-05-09 3 4" xfId="11677"/>
    <cellStyle name="_pgvcl-costal_pgvcl_JND-5_Weekly Urban PBR CO 01-05-09 to 07-05-09 3 5" xfId="11678"/>
    <cellStyle name="_pgvcl-costal_PGVCL-_JND-5_Weekly Urban PBR CO 01-05-09 to 07-05-09 3 5" xfId="11679"/>
    <cellStyle name="_pgvcl-costal_pgvcl_JND-5_Weekly Urban PBR CO 01-05-09 to 07-05-09 3 6" xfId="11680"/>
    <cellStyle name="_pgvcl-costal_PGVCL-_JND-5_Weekly Urban PBR CO 01-05-09 to 07-05-09 3 6" xfId="11681"/>
    <cellStyle name="_pgvcl-costal_pgvcl_JND-5_Weekly Urban PBR CO 01-05-09 to 07-05-09 3 7" xfId="11682"/>
    <cellStyle name="_pgvcl-costal_PGVCL-_JND-5_Weekly Urban PBR CO 01-05-09 to 07-05-09 3 7" xfId="11683"/>
    <cellStyle name="_pgvcl-costal_pgvcl_JND-5_Weekly Urban PBR CO 01-05-09 to 07-05-09 3 8" xfId="11684"/>
    <cellStyle name="_pgvcl-costal_PGVCL-_JND-5_Weekly Urban PBR CO 01-05-09 to 07-05-09 3 8" xfId="11685"/>
    <cellStyle name="_pgvcl-costal_pgvcl_JND-5_Weekly Urban PBR CO 01-05-09 to 07-05-09 3 9" xfId="11686"/>
    <cellStyle name="_pgvcl-costal_PGVCL-_JND-5_Weekly Urban PBR CO 01-05-09 to 07-05-09 3 9" xfId="11687"/>
    <cellStyle name="_pgvcl-costal_pgvcl_JND-5_Weekly Urban PBR CO 01-05-09 to 07-05-09 4" xfId="11688"/>
    <cellStyle name="_pgvcl-costal_PGVCL-_JND-5_Weekly Urban PBR CO 01-05-09 to 07-05-09 4" xfId="11689"/>
    <cellStyle name="_pgvcl-costal_pgvcl_JND-5_Weekly Urban PBR CO 01-05-09 to 07-05-09 4 10" xfId="11690"/>
    <cellStyle name="_pgvcl-costal_PGVCL-_JND-5_Weekly Urban PBR CO 01-05-09 to 07-05-09 4 10" xfId="11691"/>
    <cellStyle name="_pgvcl-costal_pgvcl_JND-5_Weekly Urban PBR CO 01-05-09 to 07-05-09 4 2" xfId="11692"/>
    <cellStyle name="_pgvcl-costal_PGVCL-_JND-5_Weekly Urban PBR CO 01-05-09 to 07-05-09 4 2" xfId="11693"/>
    <cellStyle name="_pgvcl-costal_pgvcl_JND-5_Weekly Urban PBR CO 01-05-09 to 07-05-09 4 3" xfId="11694"/>
    <cellStyle name="_pgvcl-costal_PGVCL-_JND-5_Weekly Urban PBR CO 01-05-09 to 07-05-09 4 3" xfId="11695"/>
    <cellStyle name="_pgvcl-costal_pgvcl_JND-5_Weekly Urban PBR CO 01-05-09 to 07-05-09 4 4" xfId="11696"/>
    <cellStyle name="_pgvcl-costal_PGVCL-_JND-5_Weekly Urban PBR CO 01-05-09 to 07-05-09 4 4" xfId="11697"/>
    <cellStyle name="_pgvcl-costal_pgvcl_JND-5_Weekly Urban PBR CO 01-05-09 to 07-05-09 4 5" xfId="11698"/>
    <cellStyle name="_pgvcl-costal_PGVCL-_JND-5_Weekly Urban PBR CO 01-05-09 to 07-05-09 4 5" xfId="11699"/>
    <cellStyle name="_pgvcl-costal_pgvcl_JND-5_Weekly Urban PBR CO 01-05-09 to 07-05-09 4 6" xfId="11700"/>
    <cellStyle name="_pgvcl-costal_PGVCL-_JND-5_Weekly Urban PBR CO 01-05-09 to 07-05-09 4 6" xfId="11701"/>
    <cellStyle name="_pgvcl-costal_pgvcl_JND-5_Weekly Urban PBR CO 01-05-09 to 07-05-09 4 7" xfId="11702"/>
    <cellStyle name="_pgvcl-costal_PGVCL-_JND-5_Weekly Urban PBR CO 01-05-09 to 07-05-09 4 7" xfId="11703"/>
    <cellStyle name="_pgvcl-costal_pgvcl_JND-5_Weekly Urban PBR CO 01-05-09 to 07-05-09 4 8" xfId="11704"/>
    <cellStyle name="_pgvcl-costal_PGVCL-_JND-5_Weekly Urban PBR CO 01-05-09 to 07-05-09 4 8" xfId="11705"/>
    <cellStyle name="_pgvcl-costal_pgvcl_JND-5_Weekly Urban PBR CO 01-05-09 to 07-05-09 4 9" xfId="11706"/>
    <cellStyle name="_pgvcl-costal_PGVCL-_JND-5_Weekly Urban PBR CO 01-05-09 to 07-05-09 4 9" xfId="11707"/>
    <cellStyle name="_pgvcl-costal_pgvcl_JND-5_Weekly Urban PBR CO 01-05-09 to 07-05-09 5" xfId="11708"/>
    <cellStyle name="_pgvcl-costal_PGVCL-_JND-5_Weekly Urban PBR CO 01-05-09 to 07-05-09 5" xfId="11709"/>
    <cellStyle name="_pgvcl-costal_pgvcl_JND-5_Weekly Urban PBR CO 01-05-09 to 07-05-09 5 10" xfId="11710"/>
    <cellStyle name="_pgvcl-costal_PGVCL-_JND-5_Weekly Urban PBR CO 01-05-09 to 07-05-09 5 10" xfId="11711"/>
    <cellStyle name="_pgvcl-costal_pgvcl_JND-5_Weekly Urban PBR CO 01-05-09 to 07-05-09 5 2" xfId="11712"/>
    <cellStyle name="_pgvcl-costal_PGVCL-_JND-5_Weekly Urban PBR CO 01-05-09 to 07-05-09 5 2" xfId="11713"/>
    <cellStyle name="_pgvcl-costal_pgvcl_JND-5_Weekly Urban PBR CO 01-05-09 to 07-05-09 5 3" xfId="11714"/>
    <cellStyle name="_pgvcl-costal_PGVCL-_JND-5_Weekly Urban PBR CO 01-05-09 to 07-05-09 5 3" xfId="11715"/>
    <cellStyle name="_pgvcl-costal_pgvcl_JND-5_Weekly Urban PBR CO 01-05-09 to 07-05-09 5 4" xfId="11716"/>
    <cellStyle name="_pgvcl-costal_PGVCL-_JND-5_Weekly Urban PBR CO 01-05-09 to 07-05-09 5 4" xfId="11717"/>
    <cellStyle name="_pgvcl-costal_pgvcl_JND-5_Weekly Urban PBR CO 01-05-09 to 07-05-09 5 5" xfId="11718"/>
    <cellStyle name="_pgvcl-costal_PGVCL-_JND-5_Weekly Urban PBR CO 01-05-09 to 07-05-09 5 5" xfId="11719"/>
    <cellStyle name="_pgvcl-costal_pgvcl_JND-5_Weekly Urban PBR CO 01-05-09 to 07-05-09 5 6" xfId="11720"/>
    <cellStyle name="_pgvcl-costal_PGVCL-_JND-5_Weekly Urban PBR CO 01-05-09 to 07-05-09 5 6" xfId="11721"/>
    <cellStyle name="_pgvcl-costal_pgvcl_JND-5_Weekly Urban PBR CO 01-05-09 to 07-05-09 5 7" xfId="11722"/>
    <cellStyle name="_pgvcl-costal_PGVCL-_JND-5_Weekly Urban PBR CO 01-05-09 to 07-05-09 5 7" xfId="11723"/>
    <cellStyle name="_pgvcl-costal_pgvcl_JND-5_Weekly Urban PBR CO 01-05-09 to 07-05-09 5 8" xfId="11724"/>
    <cellStyle name="_pgvcl-costal_PGVCL-_JND-5_Weekly Urban PBR CO 01-05-09 to 07-05-09 5 8" xfId="11725"/>
    <cellStyle name="_pgvcl-costal_pgvcl_JND-5_Weekly Urban PBR CO 01-05-09 to 07-05-09 5 9" xfId="11726"/>
    <cellStyle name="_pgvcl-costal_PGVCL-_JND-5_Weekly Urban PBR CO 01-05-09 to 07-05-09 5 9" xfId="11727"/>
    <cellStyle name="_pgvcl-costal_pgvcl_JND-5_Weekly Urban PBR CO 01-05-09 to 07-05-09 6" xfId="11728"/>
    <cellStyle name="_pgvcl-costal_PGVCL-_JND-5_Weekly Urban PBR CO 01-05-09 to 07-05-09 6" xfId="11729"/>
    <cellStyle name="_pgvcl-costal_pgvcl_JND-5_Weekly Urban PBR CO 01-05-09 to 07-05-09 6 10" xfId="11730"/>
    <cellStyle name="_pgvcl-costal_PGVCL-_JND-5_Weekly Urban PBR CO 01-05-09 to 07-05-09 6 10" xfId="11731"/>
    <cellStyle name="_pgvcl-costal_pgvcl_JND-5_Weekly Urban PBR CO 01-05-09 to 07-05-09 6 2" xfId="11732"/>
    <cellStyle name="_pgvcl-costal_PGVCL-_JND-5_Weekly Urban PBR CO 01-05-09 to 07-05-09 6 2" xfId="11733"/>
    <cellStyle name="_pgvcl-costal_pgvcl_JND-5_Weekly Urban PBR CO 01-05-09 to 07-05-09 6 3" xfId="11734"/>
    <cellStyle name="_pgvcl-costal_PGVCL-_JND-5_Weekly Urban PBR CO 01-05-09 to 07-05-09 6 3" xfId="11735"/>
    <cellStyle name="_pgvcl-costal_pgvcl_JND-5_Weekly Urban PBR CO 01-05-09 to 07-05-09 6 4" xfId="11736"/>
    <cellStyle name="_pgvcl-costal_PGVCL-_JND-5_Weekly Urban PBR CO 01-05-09 to 07-05-09 6 4" xfId="11737"/>
    <cellStyle name="_pgvcl-costal_pgvcl_JND-5_Weekly Urban PBR CO 01-05-09 to 07-05-09 6 5" xfId="11738"/>
    <cellStyle name="_pgvcl-costal_PGVCL-_JND-5_Weekly Urban PBR CO 01-05-09 to 07-05-09 6 5" xfId="11739"/>
    <cellStyle name="_pgvcl-costal_pgvcl_JND-5_Weekly Urban PBR CO 01-05-09 to 07-05-09 6 6" xfId="11740"/>
    <cellStyle name="_pgvcl-costal_PGVCL-_JND-5_Weekly Urban PBR CO 01-05-09 to 07-05-09 6 6" xfId="11741"/>
    <cellStyle name="_pgvcl-costal_pgvcl_JND-5_Weekly Urban PBR CO 01-05-09 to 07-05-09 6 7" xfId="11742"/>
    <cellStyle name="_pgvcl-costal_PGVCL-_JND-5_Weekly Urban PBR CO 01-05-09 to 07-05-09 6 7" xfId="11743"/>
    <cellStyle name="_pgvcl-costal_pgvcl_JND-5_Weekly Urban PBR CO 01-05-09 to 07-05-09 6 8" xfId="11744"/>
    <cellStyle name="_pgvcl-costal_PGVCL-_JND-5_Weekly Urban PBR CO 01-05-09 to 07-05-09 6 8" xfId="11745"/>
    <cellStyle name="_pgvcl-costal_pgvcl_JND-5_Weekly Urban PBR CO 01-05-09 to 07-05-09 6 9" xfId="11746"/>
    <cellStyle name="_pgvcl-costal_PGVCL-_JND-5_Weekly Urban PBR CO 01-05-09 to 07-05-09 6 9" xfId="11747"/>
    <cellStyle name="_pgvcl-costal_pgvcl_JND-5_Weekly Urban PBR CO 01-05-09 to 07-05-09 7" xfId="11748"/>
    <cellStyle name="_pgvcl-costal_PGVCL-_JND-5_Weekly Urban PBR CO 01-05-09 to 07-05-09 7" xfId="11749"/>
    <cellStyle name="_pgvcl-costal_pgvcl_JND-5_Weekly Urban PBR CO 01-05-09 to 07-05-09 7 10" xfId="11750"/>
    <cellStyle name="_pgvcl-costal_PGVCL-_JND-5_Weekly Urban PBR CO 01-05-09 to 07-05-09 7 10" xfId="11751"/>
    <cellStyle name="_pgvcl-costal_pgvcl_JND-5_Weekly Urban PBR CO 01-05-09 to 07-05-09 7 2" xfId="11752"/>
    <cellStyle name="_pgvcl-costal_PGVCL-_JND-5_Weekly Urban PBR CO 01-05-09 to 07-05-09 7 2" xfId="11753"/>
    <cellStyle name="_pgvcl-costal_pgvcl_JND-5_Weekly Urban PBR CO 01-05-09 to 07-05-09 7 3" xfId="11754"/>
    <cellStyle name="_pgvcl-costal_PGVCL-_JND-5_Weekly Urban PBR CO 01-05-09 to 07-05-09 7 3" xfId="11755"/>
    <cellStyle name="_pgvcl-costal_pgvcl_JND-5_Weekly Urban PBR CO 01-05-09 to 07-05-09 7 4" xfId="11756"/>
    <cellStyle name="_pgvcl-costal_PGVCL-_JND-5_Weekly Urban PBR CO 01-05-09 to 07-05-09 7 4" xfId="11757"/>
    <cellStyle name="_pgvcl-costal_pgvcl_JND-5_Weekly Urban PBR CO 01-05-09 to 07-05-09 7 5" xfId="11758"/>
    <cellStyle name="_pgvcl-costal_PGVCL-_JND-5_Weekly Urban PBR CO 01-05-09 to 07-05-09 7 5" xfId="11759"/>
    <cellStyle name="_pgvcl-costal_pgvcl_JND-5_Weekly Urban PBR CO 01-05-09 to 07-05-09 7 6" xfId="11760"/>
    <cellStyle name="_pgvcl-costal_PGVCL-_JND-5_Weekly Urban PBR CO 01-05-09 to 07-05-09 7 6" xfId="11761"/>
    <cellStyle name="_pgvcl-costal_pgvcl_JND-5_Weekly Urban PBR CO 01-05-09 to 07-05-09 7 7" xfId="11762"/>
    <cellStyle name="_pgvcl-costal_PGVCL-_JND-5_Weekly Urban PBR CO 01-05-09 to 07-05-09 7 7" xfId="11763"/>
    <cellStyle name="_pgvcl-costal_pgvcl_JND-5_Weekly Urban PBR CO 01-05-09 to 07-05-09 7 8" xfId="11764"/>
    <cellStyle name="_pgvcl-costal_PGVCL-_JND-5_Weekly Urban PBR CO 01-05-09 to 07-05-09 7 8" xfId="11765"/>
    <cellStyle name="_pgvcl-costal_pgvcl_JND-5_Weekly Urban PBR CO 01-05-09 to 07-05-09 7 9" xfId="11766"/>
    <cellStyle name="_pgvcl-costal_PGVCL-_JND-5_Weekly Urban PBR CO 01-05-09 to 07-05-09 7 9" xfId="11767"/>
    <cellStyle name="_pgvcl-costal_pgvcl_JND-5_Weekly Urban PBR CO 01-05-09 to 07-05-09 8" xfId="11768"/>
    <cellStyle name="_pgvcl-costal_PGVCL-_JND-5_Weekly Urban PBR CO 01-05-09 to 07-05-09 8" xfId="11769"/>
    <cellStyle name="_pgvcl-costal_pgvcl_JND-5_Weekly Urban PBR CO 10-04-09 to 16-04-09" xfId="11770"/>
    <cellStyle name="_pgvcl-costal_PGVCL-_JND-5_Weekly Urban PBR CO 10-04-09 to 16-04-09" xfId="11771"/>
    <cellStyle name="_pgvcl-costal_pgvcl_JND-5_Weekly Urban PBR CO 10-04-09 to 16-04-09 2" xfId="11772"/>
    <cellStyle name="_pgvcl-costal_PGVCL-_JND-5_Weekly Urban PBR CO 10-04-09 to 16-04-09 2" xfId="11773"/>
    <cellStyle name="_pgvcl-costal_pgvcl_JND-5_Weekly Urban PBR CO 10-04-09 to 16-04-09 2 10" xfId="11774"/>
    <cellStyle name="_pgvcl-costal_PGVCL-_JND-5_Weekly Urban PBR CO 10-04-09 to 16-04-09 2 10" xfId="11775"/>
    <cellStyle name="_pgvcl-costal_pgvcl_JND-5_Weekly Urban PBR CO 10-04-09 to 16-04-09 2 2" xfId="11776"/>
    <cellStyle name="_pgvcl-costal_PGVCL-_JND-5_Weekly Urban PBR CO 10-04-09 to 16-04-09 2 2" xfId="11777"/>
    <cellStyle name="_pgvcl-costal_pgvcl_JND-5_Weekly Urban PBR CO 10-04-09 to 16-04-09 2 3" xfId="11778"/>
    <cellStyle name="_pgvcl-costal_PGVCL-_JND-5_Weekly Urban PBR CO 10-04-09 to 16-04-09 2 3" xfId="11779"/>
    <cellStyle name="_pgvcl-costal_pgvcl_JND-5_Weekly Urban PBR CO 10-04-09 to 16-04-09 2 4" xfId="11780"/>
    <cellStyle name="_pgvcl-costal_PGVCL-_JND-5_Weekly Urban PBR CO 10-04-09 to 16-04-09 2 4" xfId="11781"/>
    <cellStyle name="_pgvcl-costal_pgvcl_JND-5_Weekly Urban PBR CO 10-04-09 to 16-04-09 2 5" xfId="11782"/>
    <cellStyle name="_pgvcl-costal_PGVCL-_JND-5_Weekly Urban PBR CO 10-04-09 to 16-04-09 2 5" xfId="11783"/>
    <cellStyle name="_pgvcl-costal_pgvcl_JND-5_Weekly Urban PBR CO 10-04-09 to 16-04-09 2 6" xfId="11784"/>
    <cellStyle name="_pgvcl-costal_PGVCL-_JND-5_Weekly Urban PBR CO 10-04-09 to 16-04-09 2 6" xfId="11785"/>
    <cellStyle name="_pgvcl-costal_pgvcl_JND-5_Weekly Urban PBR CO 10-04-09 to 16-04-09 2 7" xfId="11786"/>
    <cellStyle name="_pgvcl-costal_PGVCL-_JND-5_Weekly Urban PBR CO 10-04-09 to 16-04-09 2 7" xfId="11787"/>
    <cellStyle name="_pgvcl-costal_pgvcl_JND-5_Weekly Urban PBR CO 10-04-09 to 16-04-09 2 8" xfId="11788"/>
    <cellStyle name="_pgvcl-costal_PGVCL-_JND-5_Weekly Urban PBR CO 10-04-09 to 16-04-09 2 8" xfId="11789"/>
    <cellStyle name="_pgvcl-costal_pgvcl_JND-5_Weekly Urban PBR CO 10-04-09 to 16-04-09 2 9" xfId="11790"/>
    <cellStyle name="_pgvcl-costal_PGVCL-_JND-5_Weekly Urban PBR CO 10-04-09 to 16-04-09 2 9" xfId="11791"/>
    <cellStyle name="_pgvcl-costal_pgvcl_JND-5_Weekly Urban PBR CO 10-04-09 to 16-04-09 3" xfId="11792"/>
    <cellStyle name="_pgvcl-costal_PGVCL-_JND-5_Weekly Urban PBR CO 10-04-09 to 16-04-09 3" xfId="11793"/>
    <cellStyle name="_pgvcl-costal_pgvcl_JND-5_Weekly Urban PBR CO 10-04-09 to 16-04-09 3 10" xfId="11794"/>
    <cellStyle name="_pgvcl-costal_PGVCL-_JND-5_Weekly Urban PBR CO 10-04-09 to 16-04-09 3 10" xfId="11795"/>
    <cellStyle name="_pgvcl-costal_pgvcl_JND-5_Weekly Urban PBR CO 10-04-09 to 16-04-09 3 2" xfId="11796"/>
    <cellStyle name="_pgvcl-costal_PGVCL-_JND-5_Weekly Urban PBR CO 10-04-09 to 16-04-09 3 2" xfId="11797"/>
    <cellStyle name="_pgvcl-costal_pgvcl_JND-5_Weekly Urban PBR CO 10-04-09 to 16-04-09 3 3" xfId="11798"/>
    <cellStyle name="_pgvcl-costal_PGVCL-_JND-5_Weekly Urban PBR CO 10-04-09 to 16-04-09 3 3" xfId="11799"/>
    <cellStyle name="_pgvcl-costal_pgvcl_JND-5_Weekly Urban PBR CO 10-04-09 to 16-04-09 3 4" xfId="11800"/>
    <cellStyle name="_pgvcl-costal_PGVCL-_JND-5_Weekly Urban PBR CO 10-04-09 to 16-04-09 3 4" xfId="11801"/>
    <cellStyle name="_pgvcl-costal_pgvcl_JND-5_Weekly Urban PBR CO 10-04-09 to 16-04-09 3 5" xfId="11802"/>
    <cellStyle name="_pgvcl-costal_PGVCL-_JND-5_Weekly Urban PBR CO 10-04-09 to 16-04-09 3 5" xfId="11803"/>
    <cellStyle name="_pgvcl-costal_pgvcl_JND-5_Weekly Urban PBR CO 10-04-09 to 16-04-09 3 6" xfId="11804"/>
    <cellStyle name="_pgvcl-costal_PGVCL-_JND-5_Weekly Urban PBR CO 10-04-09 to 16-04-09 3 6" xfId="11805"/>
    <cellStyle name="_pgvcl-costal_pgvcl_JND-5_Weekly Urban PBR CO 10-04-09 to 16-04-09 3 7" xfId="11806"/>
    <cellStyle name="_pgvcl-costal_PGVCL-_JND-5_Weekly Urban PBR CO 10-04-09 to 16-04-09 3 7" xfId="11807"/>
    <cellStyle name="_pgvcl-costal_pgvcl_JND-5_Weekly Urban PBR CO 10-04-09 to 16-04-09 3 8" xfId="11808"/>
    <cellStyle name="_pgvcl-costal_PGVCL-_JND-5_Weekly Urban PBR CO 10-04-09 to 16-04-09 3 8" xfId="11809"/>
    <cellStyle name="_pgvcl-costal_pgvcl_JND-5_Weekly Urban PBR CO 10-04-09 to 16-04-09 3 9" xfId="11810"/>
    <cellStyle name="_pgvcl-costal_PGVCL-_JND-5_Weekly Urban PBR CO 10-04-09 to 16-04-09 3 9" xfId="11811"/>
    <cellStyle name="_pgvcl-costal_pgvcl_JND-5_Weekly Urban PBR CO 10-04-09 to 16-04-09 4" xfId="11812"/>
    <cellStyle name="_pgvcl-costal_PGVCL-_JND-5_Weekly Urban PBR CO 10-04-09 to 16-04-09 4" xfId="11813"/>
    <cellStyle name="_pgvcl-costal_pgvcl_JND-5_Weekly Urban PBR CO 10-04-09 to 16-04-09 4 10" xfId="11814"/>
    <cellStyle name="_pgvcl-costal_PGVCL-_JND-5_Weekly Urban PBR CO 10-04-09 to 16-04-09 4 10" xfId="11815"/>
    <cellStyle name="_pgvcl-costal_pgvcl_JND-5_Weekly Urban PBR CO 10-04-09 to 16-04-09 4 2" xfId="11816"/>
    <cellStyle name="_pgvcl-costal_PGVCL-_JND-5_Weekly Urban PBR CO 10-04-09 to 16-04-09 4 2" xfId="11817"/>
    <cellStyle name="_pgvcl-costal_pgvcl_JND-5_Weekly Urban PBR CO 10-04-09 to 16-04-09 4 3" xfId="11818"/>
    <cellStyle name="_pgvcl-costal_PGVCL-_JND-5_Weekly Urban PBR CO 10-04-09 to 16-04-09 4 3" xfId="11819"/>
    <cellStyle name="_pgvcl-costal_pgvcl_JND-5_Weekly Urban PBR CO 10-04-09 to 16-04-09 4 4" xfId="11820"/>
    <cellStyle name="_pgvcl-costal_PGVCL-_JND-5_Weekly Urban PBR CO 10-04-09 to 16-04-09 4 4" xfId="11821"/>
    <cellStyle name="_pgvcl-costal_pgvcl_JND-5_Weekly Urban PBR CO 10-04-09 to 16-04-09 4 5" xfId="11822"/>
    <cellStyle name="_pgvcl-costal_PGVCL-_JND-5_Weekly Urban PBR CO 10-04-09 to 16-04-09 4 5" xfId="11823"/>
    <cellStyle name="_pgvcl-costal_pgvcl_JND-5_Weekly Urban PBR CO 10-04-09 to 16-04-09 4 6" xfId="11824"/>
    <cellStyle name="_pgvcl-costal_PGVCL-_JND-5_Weekly Urban PBR CO 10-04-09 to 16-04-09 4 6" xfId="11825"/>
    <cellStyle name="_pgvcl-costal_pgvcl_JND-5_Weekly Urban PBR CO 10-04-09 to 16-04-09 4 7" xfId="11826"/>
    <cellStyle name="_pgvcl-costal_PGVCL-_JND-5_Weekly Urban PBR CO 10-04-09 to 16-04-09 4 7" xfId="11827"/>
    <cellStyle name="_pgvcl-costal_pgvcl_JND-5_Weekly Urban PBR CO 10-04-09 to 16-04-09 4 8" xfId="11828"/>
    <cellStyle name="_pgvcl-costal_PGVCL-_JND-5_Weekly Urban PBR CO 10-04-09 to 16-04-09 4 8" xfId="11829"/>
    <cellStyle name="_pgvcl-costal_pgvcl_JND-5_Weekly Urban PBR CO 10-04-09 to 16-04-09 4 9" xfId="11830"/>
    <cellStyle name="_pgvcl-costal_PGVCL-_JND-5_Weekly Urban PBR CO 10-04-09 to 16-04-09 4 9" xfId="11831"/>
    <cellStyle name="_pgvcl-costal_pgvcl_JND-5_Weekly Urban PBR CO 10-04-09 to 16-04-09 5" xfId="11832"/>
    <cellStyle name="_pgvcl-costal_PGVCL-_JND-5_Weekly Urban PBR CO 10-04-09 to 16-04-09 5" xfId="11833"/>
    <cellStyle name="_pgvcl-costal_pgvcl_JND-5_Weekly Urban PBR CO 10-04-09 to 16-04-09 5 10" xfId="11834"/>
    <cellStyle name="_pgvcl-costal_PGVCL-_JND-5_Weekly Urban PBR CO 10-04-09 to 16-04-09 5 10" xfId="11835"/>
    <cellStyle name="_pgvcl-costal_pgvcl_JND-5_Weekly Urban PBR CO 10-04-09 to 16-04-09 5 2" xfId="11836"/>
    <cellStyle name="_pgvcl-costal_PGVCL-_JND-5_Weekly Urban PBR CO 10-04-09 to 16-04-09 5 2" xfId="11837"/>
    <cellStyle name="_pgvcl-costal_pgvcl_JND-5_Weekly Urban PBR CO 10-04-09 to 16-04-09 5 3" xfId="11838"/>
    <cellStyle name="_pgvcl-costal_PGVCL-_JND-5_Weekly Urban PBR CO 10-04-09 to 16-04-09 5 3" xfId="11839"/>
    <cellStyle name="_pgvcl-costal_pgvcl_JND-5_Weekly Urban PBR CO 10-04-09 to 16-04-09 5 4" xfId="11840"/>
    <cellStyle name="_pgvcl-costal_PGVCL-_JND-5_Weekly Urban PBR CO 10-04-09 to 16-04-09 5 4" xfId="11841"/>
    <cellStyle name="_pgvcl-costal_pgvcl_JND-5_Weekly Urban PBR CO 10-04-09 to 16-04-09 5 5" xfId="11842"/>
    <cellStyle name="_pgvcl-costal_PGVCL-_JND-5_Weekly Urban PBR CO 10-04-09 to 16-04-09 5 5" xfId="11843"/>
    <cellStyle name="_pgvcl-costal_pgvcl_JND-5_Weekly Urban PBR CO 10-04-09 to 16-04-09 5 6" xfId="11844"/>
    <cellStyle name="_pgvcl-costal_PGVCL-_JND-5_Weekly Urban PBR CO 10-04-09 to 16-04-09 5 6" xfId="11845"/>
    <cellStyle name="_pgvcl-costal_pgvcl_JND-5_Weekly Urban PBR CO 10-04-09 to 16-04-09 5 7" xfId="11846"/>
    <cellStyle name="_pgvcl-costal_PGVCL-_JND-5_Weekly Urban PBR CO 10-04-09 to 16-04-09 5 7" xfId="11847"/>
    <cellStyle name="_pgvcl-costal_pgvcl_JND-5_Weekly Urban PBR CO 10-04-09 to 16-04-09 5 8" xfId="11848"/>
    <cellStyle name="_pgvcl-costal_PGVCL-_JND-5_Weekly Urban PBR CO 10-04-09 to 16-04-09 5 8" xfId="11849"/>
    <cellStyle name="_pgvcl-costal_pgvcl_JND-5_Weekly Urban PBR CO 10-04-09 to 16-04-09 5 9" xfId="11850"/>
    <cellStyle name="_pgvcl-costal_PGVCL-_JND-5_Weekly Urban PBR CO 10-04-09 to 16-04-09 5 9" xfId="11851"/>
    <cellStyle name="_pgvcl-costal_pgvcl_JND-5_Weekly Urban PBR CO 10-04-09 to 16-04-09 6" xfId="11852"/>
    <cellStyle name="_pgvcl-costal_PGVCL-_JND-5_Weekly Urban PBR CO 10-04-09 to 16-04-09 6" xfId="11853"/>
    <cellStyle name="_pgvcl-costal_pgvcl_JND-5_Weekly Urban PBR CO 10-04-09 to 16-04-09 6 10" xfId="11854"/>
    <cellStyle name="_pgvcl-costal_PGVCL-_JND-5_Weekly Urban PBR CO 10-04-09 to 16-04-09 6 10" xfId="11855"/>
    <cellStyle name="_pgvcl-costal_pgvcl_JND-5_Weekly Urban PBR CO 10-04-09 to 16-04-09 6 2" xfId="11856"/>
    <cellStyle name="_pgvcl-costal_PGVCL-_JND-5_Weekly Urban PBR CO 10-04-09 to 16-04-09 6 2" xfId="11857"/>
    <cellStyle name="_pgvcl-costal_pgvcl_JND-5_Weekly Urban PBR CO 10-04-09 to 16-04-09 6 3" xfId="11858"/>
    <cellStyle name="_pgvcl-costal_PGVCL-_JND-5_Weekly Urban PBR CO 10-04-09 to 16-04-09 6 3" xfId="11859"/>
    <cellStyle name="_pgvcl-costal_pgvcl_JND-5_Weekly Urban PBR CO 10-04-09 to 16-04-09 6 4" xfId="11860"/>
    <cellStyle name="_pgvcl-costal_PGVCL-_JND-5_Weekly Urban PBR CO 10-04-09 to 16-04-09 6 4" xfId="11861"/>
    <cellStyle name="_pgvcl-costal_pgvcl_JND-5_Weekly Urban PBR CO 10-04-09 to 16-04-09 6 5" xfId="11862"/>
    <cellStyle name="_pgvcl-costal_PGVCL-_JND-5_Weekly Urban PBR CO 10-04-09 to 16-04-09 6 5" xfId="11863"/>
    <cellStyle name="_pgvcl-costal_pgvcl_JND-5_Weekly Urban PBR CO 10-04-09 to 16-04-09 6 6" xfId="11864"/>
    <cellStyle name="_pgvcl-costal_PGVCL-_JND-5_Weekly Urban PBR CO 10-04-09 to 16-04-09 6 6" xfId="11865"/>
    <cellStyle name="_pgvcl-costal_pgvcl_JND-5_Weekly Urban PBR CO 10-04-09 to 16-04-09 6 7" xfId="11866"/>
    <cellStyle name="_pgvcl-costal_PGVCL-_JND-5_Weekly Urban PBR CO 10-04-09 to 16-04-09 6 7" xfId="11867"/>
    <cellStyle name="_pgvcl-costal_pgvcl_JND-5_Weekly Urban PBR CO 10-04-09 to 16-04-09 6 8" xfId="11868"/>
    <cellStyle name="_pgvcl-costal_PGVCL-_JND-5_Weekly Urban PBR CO 10-04-09 to 16-04-09 6 8" xfId="11869"/>
    <cellStyle name="_pgvcl-costal_pgvcl_JND-5_Weekly Urban PBR CO 10-04-09 to 16-04-09 6 9" xfId="11870"/>
    <cellStyle name="_pgvcl-costal_PGVCL-_JND-5_Weekly Urban PBR CO 10-04-09 to 16-04-09 6 9" xfId="11871"/>
    <cellStyle name="_pgvcl-costal_pgvcl_JND-5_Weekly Urban PBR CO 10-04-09 to 16-04-09 7" xfId="11872"/>
    <cellStyle name="_pgvcl-costal_PGVCL-_JND-5_Weekly Urban PBR CO 10-04-09 to 16-04-09 7" xfId="11873"/>
    <cellStyle name="_pgvcl-costal_pgvcl_JND-5_Weekly Urban PBR CO 10-04-09 to 16-04-09 7 10" xfId="11874"/>
    <cellStyle name="_pgvcl-costal_PGVCL-_JND-5_Weekly Urban PBR CO 10-04-09 to 16-04-09 7 10" xfId="11875"/>
    <cellStyle name="_pgvcl-costal_pgvcl_JND-5_Weekly Urban PBR CO 10-04-09 to 16-04-09 7 2" xfId="11876"/>
    <cellStyle name="_pgvcl-costal_PGVCL-_JND-5_Weekly Urban PBR CO 10-04-09 to 16-04-09 7 2" xfId="11877"/>
    <cellStyle name="_pgvcl-costal_pgvcl_JND-5_Weekly Urban PBR CO 10-04-09 to 16-04-09 7 3" xfId="11878"/>
    <cellStyle name="_pgvcl-costal_PGVCL-_JND-5_Weekly Urban PBR CO 10-04-09 to 16-04-09 7 3" xfId="11879"/>
    <cellStyle name="_pgvcl-costal_pgvcl_JND-5_Weekly Urban PBR CO 10-04-09 to 16-04-09 7 4" xfId="11880"/>
    <cellStyle name="_pgvcl-costal_PGVCL-_JND-5_Weekly Urban PBR CO 10-04-09 to 16-04-09 7 4" xfId="11881"/>
    <cellStyle name="_pgvcl-costal_pgvcl_JND-5_Weekly Urban PBR CO 10-04-09 to 16-04-09 7 5" xfId="11882"/>
    <cellStyle name="_pgvcl-costal_PGVCL-_JND-5_Weekly Urban PBR CO 10-04-09 to 16-04-09 7 5" xfId="11883"/>
    <cellStyle name="_pgvcl-costal_pgvcl_JND-5_Weekly Urban PBR CO 10-04-09 to 16-04-09 7 6" xfId="11884"/>
    <cellStyle name="_pgvcl-costal_PGVCL-_JND-5_Weekly Urban PBR CO 10-04-09 to 16-04-09 7 6" xfId="11885"/>
    <cellStyle name="_pgvcl-costal_pgvcl_JND-5_Weekly Urban PBR CO 10-04-09 to 16-04-09 7 7" xfId="11886"/>
    <cellStyle name="_pgvcl-costal_PGVCL-_JND-5_Weekly Urban PBR CO 10-04-09 to 16-04-09 7 7" xfId="11887"/>
    <cellStyle name="_pgvcl-costal_pgvcl_JND-5_Weekly Urban PBR CO 10-04-09 to 16-04-09 7 8" xfId="11888"/>
    <cellStyle name="_pgvcl-costal_PGVCL-_JND-5_Weekly Urban PBR CO 10-04-09 to 16-04-09 7 8" xfId="11889"/>
    <cellStyle name="_pgvcl-costal_pgvcl_JND-5_Weekly Urban PBR CO 10-04-09 to 16-04-09 7 9" xfId="11890"/>
    <cellStyle name="_pgvcl-costal_PGVCL-_JND-5_Weekly Urban PBR CO 10-04-09 to 16-04-09 7 9" xfId="11891"/>
    <cellStyle name="_pgvcl-costal_pgvcl_JND-5_Weekly Urban PBR CO 10-04-09 to 16-04-09 8" xfId="11892"/>
    <cellStyle name="_pgvcl-costal_PGVCL-_JND-5_Weekly Urban PBR CO 10-04-09 to 16-04-09 8" xfId="11893"/>
    <cellStyle name="_pgvcl-costal_pgvcl_JND-7" xfId="11894"/>
    <cellStyle name="_pgvcl-costal_PGVCL-_JND-7" xfId="11895"/>
    <cellStyle name="_pgvcl-costal_pgvcl_JND-7 2" xfId="11896"/>
    <cellStyle name="_pgvcl-costal_PGVCL-_JND-7 2" xfId="11897"/>
    <cellStyle name="_pgvcl-costal_pgvcl_JND-7 2 10" xfId="11898"/>
    <cellStyle name="_pgvcl-costal_PGVCL-_JND-7 2 10" xfId="11899"/>
    <cellStyle name="_pgvcl-costal_pgvcl_JND-7 2 2" xfId="11900"/>
    <cellStyle name="_pgvcl-costal_PGVCL-_JND-7 2 2" xfId="11901"/>
    <cellStyle name="_pgvcl-costal_pgvcl_JND-7 2 3" xfId="11902"/>
    <cellStyle name="_pgvcl-costal_PGVCL-_JND-7 2 3" xfId="11903"/>
    <cellStyle name="_pgvcl-costal_pgvcl_JND-7 2 4" xfId="11904"/>
    <cellStyle name="_pgvcl-costal_PGVCL-_JND-7 2 4" xfId="11905"/>
    <cellStyle name="_pgvcl-costal_pgvcl_JND-7 2 5" xfId="11906"/>
    <cellStyle name="_pgvcl-costal_PGVCL-_JND-7 2 5" xfId="11907"/>
    <cellStyle name="_pgvcl-costal_pgvcl_JND-7 2 6" xfId="11908"/>
    <cellStyle name="_pgvcl-costal_PGVCL-_JND-7 2 6" xfId="11909"/>
    <cellStyle name="_pgvcl-costal_pgvcl_JND-7 2 7" xfId="11910"/>
    <cellStyle name="_pgvcl-costal_PGVCL-_JND-7 2 7" xfId="11911"/>
    <cellStyle name="_pgvcl-costal_pgvcl_JND-7 2 8" xfId="11912"/>
    <cellStyle name="_pgvcl-costal_PGVCL-_JND-7 2 8" xfId="11913"/>
    <cellStyle name="_pgvcl-costal_pgvcl_JND-7 2 9" xfId="11914"/>
    <cellStyle name="_pgvcl-costal_PGVCL-_JND-7 2 9" xfId="11915"/>
    <cellStyle name="_pgvcl-costal_pgvcl_JND-7 3" xfId="11916"/>
    <cellStyle name="_pgvcl-costal_PGVCL-_JND-7 3" xfId="11917"/>
    <cellStyle name="_pgvcl-costal_pgvcl_JND-7 3 10" xfId="11918"/>
    <cellStyle name="_pgvcl-costal_PGVCL-_JND-7 3 10" xfId="11919"/>
    <cellStyle name="_pgvcl-costal_pgvcl_JND-7 3 2" xfId="11920"/>
    <cellStyle name="_pgvcl-costal_PGVCL-_JND-7 3 2" xfId="11921"/>
    <cellStyle name="_pgvcl-costal_pgvcl_JND-7 3 3" xfId="11922"/>
    <cellStyle name="_pgvcl-costal_PGVCL-_JND-7 3 3" xfId="11923"/>
    <cellStyle name="_pgvcl-costal_pgvcl_JND-7 3 4" xfId="11924"/>
    <cellStyle name="_pgvcl-costal_PGVCL-_JND-7 3 4" xfId="11925"/>
    <cellStyle name="_pgvcl-costal_pgvcl_JND-7 3 5" xfId="11926"/>
    <cellStyle name="_pgvcl-costal_PGVCL-_JND-7 3 5" xfId="11927"/>
    <cellStyle name="_pgvcl-costal_pgvcl_JND-7 3 6" xfId="11928"/>
    <cellStyle name="_pgvcl-costal_PGVCL-_JND-7 3 6" xfId="11929"/>
    <cellStyle name="_pgvcl-costal_pgvcl_JND-7 3 7" xfId="11930"/>
    <cellStyle name="_pgvcl-costal_PGVCL-_JND-7 3 7" xfId="11931"/>
    <cellStyle name="_pgvcl-costal_pgvcl_JND-7 3 8" xfId="11932"/>
    <cellStyle name="_pgvcl-costal_PGVCL-_JND-7 3 8" xfId="11933"/>
    <cellStyle name="_pgvcl-costal_pgvcl_JND-7 3 9" xfId="11934"/>
    <cellStyle name="_pgvcl-costal_PGVCL-_JND-7 3 9" xfId="11935"/>
    <cellStyle name="_pgvcl-costal_pgvcl_JND-7 4" xfId="11936"/>
    <cellStyle name="_pgvcl-costal_PGVCL-_JND-7 4" xfId="11937"/>
    <cellStyle name="_pgvcl-costal_pgvcl_JND-7 4 10" xfId="11938"/>
    <cellStyle name="_pgvcl-costal_PGVCL-_JND-7 4 10" xfId="11939"/>
    <cellStyle name="_pgvcl-costal_pgvcl_JND-7 4 2" xfId="11940"/>
    <cellStyle name="_pgvcl-costal_PGVCL-_JND-7 4 2" xfId="11941"/>
    <cellStyle name="_pgvcl-costal_pgvcl_JND-7 4 3" xfId="11942"/>
    <cellStyle name="_pgvcl-costal_PGVCL-_JND-7 4 3" xfId="11943"/>
    <cellStyle name="_pgvcl-costal_pgvcl_JND-7 4 4" xfId="11944"/>
    <cellStyle name="_pgvcl-costal_PGVCL-_JND-7 4 4" xfId="11945"/>
    <cellStyle name="_pgvcl-costal_pgvcl_JND-7 4 5" xfId="11946"/>
    <cellStyle name="_pgvcl-costal_PGVCL-_JND-7 4 5" xfId="11947"/>
    <cellStyle name="_pgvcl-costal_pgvcl_JND-7 4 6" xfId="11948"/>
    <cellStyle name="_pgvcl-costal_PGVCL-_JND-7 4 6" xfId="11949"/>
    <cellStyle name="_pgvcl-costal_pgvcl_JND-7 4 7" xfId="11950"/>
    <cellStyle name="_pgvcl-costal_PGVCL-_JND-7 4 7" xfId="11951"/>
    <cellStyle name="_pgvcl-costal_pgvcl_JND-7 4 8" xfId="11952"/>
    <cellStyle name="_pgvcl-costal_PGVCL-_JND-7 4 8" xfId="11953"/>
    <cellStyle name="_pgvcl-costal_pgvcl_JND-7 4 9" xfId="11954"/>
    <cellStyle name="_pgvcl-costal_PGVCL-_JND-7 4 9" xfId="11955"/>
    <cellStyle name="_pgvcl-costal_pgvcl_JND-7 5" xfId="11956"/>
    <cellStyle name="_pgvcl-costal_PGVCL-_JND-7 5" xfId="11957"/>
    <cellStyle name="_pgvcl-costal_pgvcl_JND-7 5 10" xfId="11958"/>
    <cellStyle name="_pgvcl-costal_PGVCL-_JND-7 5 10" xfId="11959"/>
    <cellStyle name="_pgvcl-costal_pgvcl_JND-7 5 2" xfId="11960"/>
    <cellStyle name="_pgvcl-costal_PGVCL-_JND-7 5 2" xfId="11961"/>
    <cellStyle name="_pgvcl-costal_pgvcl_JND-7 5 3" xfId="11962"/>
    <cellStyle name="_pgvcl-costal_PGVCL-_JND-7 5 3" xfId="11963"/>
    <cellStyle name="_pgvcl-costal_pgvcl_JND-7 5 4" xfId="11964"/>
    <cellStyle name="_pgvcl-costal_PGVCL-_JND-7 5 4" xfId="11965"/>
    <cellStyle name="_pgvcl-costal_pgvcl_JND-7 5 5" xfId="11966"/>
    <cellStyle name="_pgvcl-costal_PGVCL-_JND-7 5 5" xfId="11967"/>
    <cellStyle name="_pgvcl-costal_pgvcl_JND-7 5 6" xfId="11968"/>
    <cellStyle name="_pgvcl-costal_PGVCL-_JND-7 5 6" xfId="11969"/>
    <cellStyle name="_pgvcl-costal_pgvcl_JND-7 5 7" xfId="11970"/>
    <cellStyle name="_pgvcl-costal_PGVCL-_JND-7 5 7" xfId="11971"/>
    <cellStyle name="_pgvcl-costal_pgvcl_JND-7 5 8" xfId="11972"/>
    <cellStyle name="_pgvcl-costal_PGVCL-_JND-7 5 8" xfId="11973"/>
    <cellStyle name="_pgvcl-costal_pgvcl_JND-7 5 9" xfId="11974"/>
    <cellStyle name="_pgvcl-costal_PGVCL-_JND-7 5 9" xfId="11975"/>
    <cellStyle name="_pgvcl-costal_pgvcl_JND-7 6" xfId="11976"/>
    <cellStyle name="_pgvcl-costal_PGVCL-_JND-7 6" xfId="11977"/>
    <cellStyle name="_pgvcl-costal_pgvcl_JND-7 6 10" xfId="11978"/>
    <cellStyle name="_pgvcl-costal_PGVCL-_JND-7 6 10" xfId="11979"/>
    <cellStyle name="_pgvcl-costal_pgvcl_JND-7 6 2" xfId="11980"/>
    <cellStyle name="_pgvcl-costal_PGVCL-_JND-7 6 2" xfId="11981"/>
    <cellStyle name="_pgvcl-costal_pgvcl_JND-7 6 3" xfId="11982"/>
    <cellStyle name="_pgvcl-costal_PGVCL-_JND-7 6 3" xfId="11983"/>
    <cellStyle name="_pgvcl-costal_pgvcl_JND-7 6 4" xfId="11984"/>
    <cellStyle name="_pgvcl-costal_PGVCL-_JND-7 6 4" xfId="11985"/>
    <cellStyle name="_pgvcl-costal_pgvcl_JND-7 6 5" xfId="11986"/>
    <cellStyle name="_pgvcl-costal_PGVCL-_JND-7 6 5" xfId="11987"/>
    <cellStyle name="_pgvcl-costal_pgvcl_JND-7 6 6" xfId="11988"/>
    <cellStyle name="_pgvcl-costal_PGVCL-_JND-7 6 6" xfId="11989"/>
    <cellStyle name="_pgvcl-costal_pgvcl_JND-7 6 7" xfId="11990"/>
    <cellStyle name="_pgvcl-costal_PGVCL-_JND-7 6 7" xfId="11991"/>
    <cellStyle name="_pgvcl-costal_pgvcl_JND-7 6 8" xfId="11992"/>
    <cellStyle name="_pgvcl-costal_PGVCL-_JND-7 6 8" xfId="11993"/>
    <cellStyle name="_pgvcl-costal_pgvcl_JND-7 6 9" xfId="11994"/>
    <cellStyle name="_pgvcl-costal_PGVCL-_JND-7 6 9" xfId="11995"/>
    <cellStyle name="_pgvcl-costal_pgvcl_JND-7 7" xfId="11996"/>
    <cellStyle name="_pgvcl-costal_PGVCL-_JND-7 7" xfId="11997"/>
    <cellStyle name="_pgvcl-costal_pgvcl_JND-7 7 10" xfId="11998"/>
    <cellStyle name="_pgvcl-costal_PGVCL-_JND-7 7 10" xfId="11999"/>
    <cellStyle name="_pgvcl-costal_pgvcl_JND-7 7 2" xfId="12000"/>
    <cellStyle name="_pgvcl-costal_PGVCL-_JND-7 7 2" xfId="12001"/>
    <cellStyle name="_pgvcl-costal_pgvcl_JND-7 7 3" xfId="12002"/>
    <cellStyle name="_pgvcl-costal_PGVCL-_JND-7 7 3" xfId="12003"/>
    <cellStyle name="_pgvcl-costal_pgvcl_JND-7 7 4" xfId="12004"/>
    <cellStyle name="_pgvcl-costal_PGVCL-_JND-7 7 4" xfId="12005"/>
    <cellStyle name="_pgvcl-costal_pgvcl_JND-7 7 5" xfId="12006"/>
    <cellStyle name="_pgvcl-costal_PGVCL-_JND-7 7 5" xfId="12007"/>
    <cellStyle name="_pgvcl-costal_pgvcl_JND-7 7 6" xfId="12008"/>
    <cellStyle name="_pgvcl-costal_PGVCL-_JND-7 7 6" xfId="12009"/>
    <cellStyle name="_pgvcl-costal_pgvcl_JND-7 7 7" xfId="12010"/>
    <cellStyle name="_pgvcl-costal_PGVCL-_JND-7 7 7" xfId="12011"/>
    <cellStyle name="_pgvcl-costal_pgvcl_JND-7 7 8" xfId="12012"/>
    <cellStyle name="_pgvcl-costal_PGVCL-_JND-7 7 8" xfId="12013"/>
    <cellStyle name="_pgvcl-costal_pgvcl_JND-7 7 9" xfId="12014"/>
    <cellStyle name="_pgvcl-costal_PGVCL-_JND-7 7 9" xfId="12015"/>
    <cellStyle name="_pgvcl-costal_pgvcl_JND-7 8" xfId="12016"/>
    <cellStyle name="_pgvcl-costal_PGVCL-_JND-7 8" xfId="12017"/>
    <cellStyle name="_pgvcl-costal_pgvcl_JND-7_JGY BM Cross FDR" xfId="27014"/>
    <cellStyle name="_pgvcl-costal_PGVCL-_JND-7_JGY BM Cross FDR" xfId="27015"/>
    <cellStyle name="_pgvcl-costal_pgvcl_NEW MIS Jan - 08" xfId="12018"/>
    <cellStyle name="_pgvcl-costal_PGVCL-_NEW MIS Jan - 08" xfId="12019"/>
    <cellStyle name="_pgvcl-costal_pgvcl_NEW MIS Jan - 08 2" xfId="12020"/>
    <cellStyle name="_pgvcl-costal_PGVCL-_NEW MIS Jan - 08 2" xfId="12021"/>
    <cellStyle name="_pgvcl-costal_pgvcl_NEW MIS Jan - 08_Book-DMTHL" xfId="12022"/>
    <cellStyle name="_pgvcl-costal_PGVCL-_NEW MIS Jan - 08_Book-DMTHL" xfId="12023"/>
    <cellStyle name="_pgvcl-costal_pgvcl_NEW MIS Jan - 08_Book-DMTHL 2" xfId="12024"/>
    <cellStyle name="_pgvcl-costal_PGVCL-_NEW MIS Jan - 08_Book-DMTHL 2" xfId="12025"/>
    <cellStyle name="_pgvcl-costal_pgvcl_NEW MIS Jan - 08_Comparison" xfId="12026"/>
    <cellStyle name="_pgvcl-costal_PGVCL-_NEW MIS Jan - 08_Comparison" xfId="12027"/>
    <cellStyle name="_pgvcl-costal_pgvcl_NEW MIS Jan - 08_Comparison 2" xfId="12028"/>
    <cellStyle name="_pgvcl-costal_PGVCL-_NEW MIS Jan - 08_Comparison 2" xfId="12029"/>
    <cellStyle name="_pgvcl-costal_pgvcl_NEW MIS Jan - 08_Comparison 2 10" xfId="12030"/>
    <cellStyle name="_pgvcl-costal_PGVCL-_NEW MIS Jan - 08_Comparison 2 10" xfId="12031"/>
    <cellStyle name="_pgvcl-costal_pgvcl_NEW MIS Jan - 08_Comparison 2 2" xfId="12032"/>
    <cellStyle name="_pgvcl-costal_PGVCL-_NEW MIS Jan - 08_Comparison 2 2" xfId="12033"/>
    <cellStyle name="_pgvcl-costal_pgvcl_NEW MIS Jan - 08_Comparison 2 3" xfId="12034"/>
    <cellStyle name="_pgvcl-costal_PGVCL-_NEW MIS Jan - 08_Comparison 2 3" xfId="12035"/>
    <cellStyle name="_pgvcl-costal_pgvcl_NEW MIS Jan - 08_Comparison 2 4" xfId="12036"/>
    <cellStyle name="_pgvcl-costal_PGVCL-_NEW MIS Jan - 08_Comparison 2 4" xfId="12037"/>
    <cellStyle name="_pgvcl-costal_pgvcl_NEW MIS Jan - 08_Comparison 2 5" xfId="12038"/>
    <cellStyle name="_pgvcl-costal_PGVCL-_NEW MIS Jan - 08_Comparison 2 5" xfId="12039"/>
    <cellStyle name="_pgvcl-costal_pgvcl_NEW MIS Jan - 08_Comparison 2 6" xfId="12040"/>
    <cellStyle name="_pgvcl-costal_PGVCL-_NEW MIS Jan - 08_Comparison 2 6" xfId="12041"/>
    <cellStyle name="_pgvcl-costal_pgvcl_NEW MIS Jan - 08_Comparison 2 7" xfId="12042"/>
    <cellStyle name="_pgvcl-costal_PGVCL-_NEW MIS Jan - 08_Comparison 2 7" xfId="12043"/>
    <cellStyle name="_pgvcl-costal_pgvcl_NEW MIS Jan - 08_Comparison 2 8" xfId="12044"/>
    <cellStyle name="_pgvcl-costal_PGVCL-_NEW MIS Jan - 08_Comparison 2 8" xfId="12045"/>
    <cellStyle name="_pgvcl-costal_pgvcl_NEW MIS Jan - 08_Comparison 2 9" xfId="12046"/>
    <cellStyle name="_pgvcl-costal_PGVCL-_NEW MIS Jan - 08_Comparison 2 9" xfId="12047"/>
    <cellStyle name="_pgvcl-costal_pgvcl_NEW MIS Jan - 08_Comparison 3" xfId="12048"/>
    <cellStyle name="_pgvcl-costal_PGVCL-_NEW MIS Jan - 08_Comparison 3" xfId="12049"/>
    <cellStyle name="_pgvcl-costal_pgvcl_NEW MIS Jan - 08_Comparison 3 10" xfId="12050"/>
    <cellStyle name="_pgvcl-costal_PGVCL-_NEW MIS Jan - 08_Comparison 3 10" xfId="12051"/>
    <cellStyle name="_pgvcl-costal_pgvcl_NEW MIS Jan - 08_Comparison 3 2" xfId="12052"/>
    <cellStyle name="_pgvcl-costal_PGVCL-_NEW MIS Jan - 08_Comparison 3 2" xfId="12053"/>
    <cellStyle name="_pgvcl-costal_pgvcl_NEW MIS Jan - 08_Comparison 3 3" xfId="12054"/>
    <cellStyle name="_pgvcl-costal_PGVCL-_NEW MIS Jan - 08_Comparison 3 3" xfId="12055"/>
    <cellStyle name="_pgvcl-costal_pgvcl_NEW MIS Jan - 08_Comparison 3 4" xfId="12056"/>
    <cellStyle name="_pgvcl-costal_PGVCL-_NEW MIS Jan - 08_Comparison 3 4" xfId="12057"/>
    <cellStyle name="_pgvcl-costal_pgvcl_NEW MIS Jan - 08_Comparison 3 5" xfId="12058"/>
    <cellStyle name="_pgvcl-costal_PGVCL-_NEW MIS Jan - 08_Comparison 3 5" xfId="12059"/>
    <cellStyle name="_pgvcl-costal_pgvcl_NEW MIS Jan - 08_Comparison 3 6" xfId="12060"/>
    <cellStyle name="_pgvcl-costal_PGVCL-_NEW MIS Jan - 08_Comparison 3 6" xfId="12061"/>
    <cellStyle name="_pgvcl-costal_pgvcl_NEW MIS Jan - 08_Comparison 3 7" xfId="12062"/>
    <cellStyle name="_pgvcl-costal_PGVCL-_NEW MIS Jan - 08_Comparison 3 7" xfId="12063"/>
    <cellStyle name="_pgvcl-costal_pgvcl_NEW MIS Jan - 08_Comparison 3 8" xfId="12064"/>
    <cellStyle name="_pgvcl-costal_PGVCL-_NEW MIS Jan - 08_Comparison 3 8" xfId="12065"/>
    <cellStyle name="_pgvcl-costal_pgvcl_NEW MIS Jan - 08_Comparison 3 9" xfId="12066"/>
    <cellStyle name="_pgvcl-costal_PGVCL-_NEW MIS Jan - 08_Comparison 3 9" xfId="12067"/>
    <cellStyle name="_pgvcl-costal_pgvcl_NEW MIS Jan - 08_Comparison 4" xfId="12068"/>
    <cellStyle name="_pgvcl-costal_PGVCL-_NEW MIS Jan - 08_Comparison 4" xfId="12069"/>
    <cellStyle name="_pgvcl-costal_pgvcl_NEW MIS Jan - 08_Comparison 4 10" xfId="12070"/>
    <cellStyle name="_pgvcl-costal_PGVCL-_NEW MIS Jan - 08_Comparison 4 10" xfId="12071"/>
    <cellStyle name="_pgvcl-costal_pgvcl_NEW MIS Jan - 08_Comparison 4 2" xfId="12072"/>
    <cellStyle name="_pgvcl-costal_PGVCL-_NEW MIS Jan - 08_Comparison 4 2" xfId="12073"/>
    <cellStyle name="_pgvcl-costal_pgvcl_NEW MIS Jan - 08_Comparison 4 3" xfId="12074"/>
    <cellStyle name="_pgvcl-costal_PGVCL-_NEW MIS Jan - 08_Comparison 4 3" xfId="12075"/>
    <cellStyle name="_pgvcl-costal_pgvcl_NEW MIS Jan - 08_Comparison 4 4" xfId="12076"/>
    <cellStyle name="_pgvcl-costal_PGVCL-_NEW MIS Jan - 08_Comparison 4 4" xfId="12077"/>
    <cellStyle name="_pgvcl-costal_pgvcl_NEW MIS Jan - 08_Comparison 4 5" xfId="12078"/>
    <cellStyle name="_pgvcl-costal_PGVCL-_NEW MIS Jan - 08_Comparison 4 5" xfId="12079"/>
    <cellStyle name="_pgvcl-costal_pgvcl_NEW MIS Jan - 08_Comparison 4 6" xfId="12080"/>
    <cellStyle name="_pgvcl-costal_PGVCL-_NEW MIS Jan - 08_Comparison 4 6" xfId="12081"/>
    <cellStyle name="_pgvcl-costal_pgvcl_NEW MIS Jan - 08_Comparison 4 7" xfId="12082"/>
    <cellStyle name="_pgvcl-costal_PGVCL-_NEW MIS Jan - 08_Comparison 4 7" xfId="12083"/>
    <cellStyle name="_pgvcl-costal_pgvcl_NEW MIS Jan - 08_Comparison 4 8" xfId="12084"/>
    <cellStyle name="_pgvcl-costal_PGVCL-_NEW MIS Jan - 08_Comparison 4 8" xfId="12085"/>
    <cellStyle name="_pgvcl-costal_pgvcl_NEW MIS Jan - 08_Comparison 4 9" xfId="12086"/>
    <cellStyle name="_pgvcl-costal_PGVCL-_NEW MIS Jan - 08_Comparison 4 9" xfId="12087"/>
    <cellStyle name="_pgvcl-costal_pgvcl_NEW MIS Jan - 08_Comparison 5" xfId="12088"/>
    <cellStyle name="_pgvcl-costal_PGVCL-_NEW MIS Jan - 08_Comparison 5" xfId="12089"/>
    <cellStyle name="_pgvcl-costal_pgvcl_NEW MIS Jan - 08_Comparison 5 10" xfId="12090"/>
    <cellStyle name="_pgvcl-costal_PGVCL-_NEW MIS Jan - 08_Comparison 5 10" xfId="12091"/>
    <cellStyle name="_pgvcl-costal_pgvcl_NEW MIS Jan - 08_Comparison 5 2" xfId="12092"/>
    <cellStyle name="_pgvcl-costal_PGVCL-_NEW MIS Jan - 08_Comparison 5 2" xfId="12093"/>
    <cellStyle name="_pgvcl-costal_pgvcl_NEW MIS Jan - 08_Comparison 5 3" xfId="12094"/>
    <cellStyle name="_pgvcl-costal_PGVCL-_NEW MIS Jan - 08_Comparison 5 3" xfId="12095"/>
    <cellStyle name="_pgvcl-costal_pgvcl_NEW MIS Jan - 08_Comparison 5 4" xfId="12096"/>
    <cellStyle name="_pgvcl-costal_PGVCL-_NEW MIS Jan - 08_Comparison 5 4" xfId="12097"/>
    <cellStyle name="_pgvcl-costal_pgvcl_NEW MIS Jan - 08_Comparison 5 5" xfId="12098"/>
    <cellStyle name="_pgvcl-costal_PGVCL-_NEW MIS Jan - 08_Comparison 5 5" xfId="12099"/>
    <cellStyle name="_pgvcl-costal_pgvcl_NEW MIS Jan - 08_Comparison 5 6" xfId="12100"/>
    <cellStyle name="_pgvcl-costal_PGVCL-_NEW MIS Jan - 08_Comparison 5 6" xfId="12101"/>
    <cellStyle name="_pgvcl-costal_pgvcl_NEW MIS Jan - 08_Comparison 5 7" xfId="12102"/>
    <cellStyle name="_pgvcl-costal_PGVCL-_NEW MIS Jan - 08_Comparison 5 7" xfId="12103"/>
    <cellStyle name="_pgvcl-costal_pgvcl_NEW MIS Jan - 08_Comparison 5 8" xfId="12104"/>
    <cellStyle name="_pgvcl-costal_PGVCL-_NEW MIS Jan - 08_Comparison 5 8" xfId="12105"/>
    <cellStyle name="_pgvcl-costal_pgvcl_NEW MIS Jan - 08_Comparison 5 9" xfId="12106"/>
    <cellStyle name="_pgvcl-costal_PGVCL-_NEW MIS Jan - 08_Comparison 5 9" xfId="12107"/>
    <cellStyle name="_pgvcl-costal_pgvcl_NEW MIS Jan - 08_Comparison 6" xfId="12108"/>
    <cellStyle name="_pgvcl-costal_PGVCL-_NEW MIS Jan - 08_Comparison 6" xfId="12109"/>
    <cellStyle name="_pgvcl-costal_pgvcl_NEW MIS Jan - 08_Comparison 6 10" xfId="12110"/>
    <cellStyle name="_pgvcl-costal_PGVCL-_NEW MIS Jan - 08_Comparison 6 10" xfId="12111"/>
    <cellStyle name="_pgvcl-costal_pgvcl_NEW MIS Jan - 08_Comparison 6 2" xfId="12112"/>
    <cellStyle name="_pgvcl-costal_PGVCL-_NEW MIS Jan - 08_Comparison 6 2" xfId="12113"/>
    <cellStyle name="_pgvcl-costal_pgvcl_NEW MIS Jan - 08_Comparison 6 3" xfId="12114"/>
    <cellStyle name="_pgvcl-costal_PGVCL-_NEW MIS Jan - 08_Comparison 6 3" xfId="12115"/>
    <cellStyle name="_pgvcl-costal_pgvcl_NEW MIS Jan - 08_Comparison 6 4" xfId="12116"/>
    <cellStyle name="_pgvcl-costal_PGVCL-_NEW MIS Jan - 08_Comparison 6 4" xfId="12117"/>
    <cellStyle name="_pgvcl-costal_pgvcl_NEW MIS Jan - 08_Comparison 6 5" xfId="12118"/>
    <cellStyle name="_pgvcl-costal_PGVCL-_NEW MIS Jan - 08_Comparison 6 5" xfId="12119"/>
    <cellStyle name="_pgvcl-costal_pgvcl_NEW MIS Jan - 08_Comparison 6 6" xfId="12120"/>
    <cellStyle name="_pgvcl-costal_PGVCL-_NEW MIS Jan - 08_Comparison 6 6" xfId="12121"/>
    <cellStyle name="_pgvcl-costal_pgvcl_NEW MIS Jan - 08_Comparison 6 7" xfId="12122"/>
    <cellStyle name="_pgvcl-costal_PGVCL-_NEW MIS Jan - 08_Comparison 6 7" xfId="12123"/>
    <cellStyle name="_pgvcl-costal_pgvcl_NEW MIS Jan - 08_Comparison 6 8" xfId="12124"/>
    <cellStyle name="_pgvcl-costal_PGVCL-_NEW MIS Jan - 08_Comparison 6 8" xfId="12125"/>
    <cellStyle name="_pgvcl-costal_pgvcl_NEW MIS Jan - 08_Comparison 6 9" xfId="12126"/>
    <cellStyle name="_pgvcl-costal_PGVCL-_NEW MIS Jan - 08_Comparison 6 9" xfId="12127"/>
    <cellStyle name="_pgvcl-costal_pgvcl_NEW MIS Jan - 08_Comparison 7" xfId="12128"/>
    <cellStyle name="_pgvcl-costal_PGVCL-_NEW MIS Jan - 08_Comparison 7" xfId="12129"/>
    <cellStyle name="_pgvcl-costal_pgvcl_NEW MIS Jan - 08_Comparison 7 10" xfId="12130"/>
    <cellStyle name="_pgvcl-costal_PGVCL-_NEW MIS Jan - 08_Comparison 7 10" xfId="12131"/>
    <cellStyle name="_pgvcl-costal_pgvcl_NEW MIS Jan - 08_Comparison 7 2" xfId="12132"/>
    <cellStyle name="_pgvcl-costal_PGVCL-_NEW MIS Jan - 08_Comparison 7 2" xfId="12133"/>
    <cellStyle name="_pgvcl-costal_pgvcl_NEW MIS Jan - 08_Comparison 7 3" xfId="12134"/>
    <cellStyle name="_pgvcl-costal_PGVCL-_NEW MIS Jan - 08_Comparison 7 3" xfId="12135"/>
    <cellStyle name="_pgvcl-costal_pgvcl_NEW MIS Jan - 08_Comparison 7 4" xfId="12136"/>
    <cellStyle name="_pgvcl-costal_PGVCL-_NEW MIS Jan - 08_Comparison 7 4" xfId="12137"/>
    <cellStyle name="_pgvcl-costal_pgvcl_NEW MIS Jan - 08_Comparison 7 5" xfId="12138"/>
    <cellStyle name="_pgvcl-costal_PGVCL-_NEW MIS Jan - 08_Comparison 7 5" xfId="12139"/>
    <cellStyle name="_pgvcl-costal_pgvcl_NEW MIS Jan - 08_Comparison 7 6" xfId="12140"/>
    <cellStyle name="_pgvcl-costal_PGVCL-_NEW MIS Jan - 08_Comparison 7 6" xfId="12141"/>
    <cellStyle name="_pgvcl-costal_pgvcl_NEW MIS Jan - 08_Comparison 7 7" xfId="12142"/>
    <cellStyle name="_pgvcl-costal_PGVCL-_NEW MIS Jan - 08_Comparison 7 7" xfId="12143"/>
    <cellStyle name="_pgvcl-costal_pgvcl_NEW MIS Jan - 08_Comparison 7 8" xfId="12144"/>
    <cellStyle name="_pgvcl-costal_PGVCL-_NEW MIS Jan - 08_Comparison 7 8" xfId="12145"/>
    <cellStyle name="_pgvcl-costal_pgvcl_NEW MIS Jan - 08_Comparison 7 9" xfId="12146"/>
    <cellStyle name="_pgvcl-costal_PGVCL-_NEW MIS Jan - 08_Comparison 7 9" xfId="12147"/>
    <cellStyle name="_pgvcl-costal_pgvcl_NEW MIS Jan - 08_Comparison 8" xfId="12148"/>
    <cellStyle name="_pgvcl-costal_PGVCL-_NEW MIS Jan - 08_Comparison 8" xfId="12149"/>
    <cellStyle name="_pgvcl-costal_pgvcl_NEW MIS Jan - 08_Details of Selected Urban Feeder" xfId="12150"/>
    <cellStyle name="_pgvcl-costal_PGVCL-_NEW MIS Jan - 08_Details of Selected Urban Feeder" xfId="12151"/>
    <cellStyle name="_pgvcl-costal_pgvcl_NEW MIS Jan - 08_Details of Selected Urban Feeder 2" xfId="12152"/>
    <cellStyle name="_pgvcl-costal_PGVCL-_NEW MIS Jan - 08_Details of Selected Urban Feeder 2" xfId="12153"/>
    <cellStyle name="_pgvcl-costal_pgvcl_NEW MIS Jan - 08_Details of Selected Urban Feeder 2 10" xfId="12154"/>
    <cellStyle name="_pgvcl-costal_PGVCL-_NEW MIS Jan - 08_Details of Selected Urban Feeder 2 10" xfId="12155"/>
    <cellStyle name="_pgvcl-costal_pgvcl_NEW MIS Jan - 08_Details of Selected Urban Feeder 2 2" xfId="12156"/>
    <cellStyle name="_pgvcl-costal_PGVCL-_NEW MIS Jan - 08_Details of Selected Urban Feeder 2 2" xfId="12157"/>
    <cellStyle name="_pgvcl-costal_pgvcl_NEW MIS Jan - 08_Details of Selected Urban Feeder 2 3" xfId="12158"/>
    <cellStyle name="_pgvcl-costal_PGVCL-_NEW MIS Jan - 08_Details of Selected Urban Feeder 2 3" xfId="12159"/>
    <cellStyle name="_pgvcl-costal_pgvcl_NEW MIS Jan - 08_Details of Selected Urban Feeder 2 4" xfId="12160"/>
    <cellStyle name="_pgvcl-costal_PGVCL-_NEW MIS Jan - 08_Details of Selected Urban Feeder 2 4" xfId="12161"/>
    <cellStyle name="_pgvcl-costal_pgvcl_NEW MIS Jan - 08_Details of Selected Urban Feeder 2 5" xfId="12162"/>
    <cellStyle name="_pgvcl-costal_PGVCL-_NEW MIS Jan - 08_Details of Selected Urban Feeder 2 5" xfId="12163"/>
    <cellStyle name="_pgvcl-costal_pgvcl_NEW MIS Jan - 08_Details of Selected Urban Feeder 2 6" xfId="12164"/>
    <cellStyle name="_pgvcl-costal_PGVCL-_NEW MIS Jan - 08_Details of Selected Urban Feeder 2 6" xfId="12165"/>
    <cellStyle name="_pgvcl-costal_pgvcl_NEW MIS Jan - 08_Details of Selected Urban Feeder 2 7" xfId="12166"/>
    <cellStyle name="_pgvcl-costal_PGVCL-_NEW MIS Jan - 08_Details of Selected Urban Feeder 2 7" xfId="12167"/>
    <cellStyle name="_pgvcl-costal_pgvcl_NEW MIS Jan - 08_Details of Selected Urban Feeder 2 8" xfId="12168"/>
    <cellStyle name="_pgvcl-costal_PGVCL-_NEW MIS Jan - 08_Details of Selected Urban Feeder 2 8" xfId="12169"/>
    <cellStyle name="_pgvcl-costal_pgvcl_NEW MIS Jan - 08_Details of Selected Urban Feeder 2 9" xfId="12170"/>
    <cellStyle name="_pgvcl-costal_PGVCL-_NEW MIS Jan - 08_Details of Selected Urban Feeder 2 9" xfId="12171"/>
    <cellStyle name="_pgvcl-costal_pgvcl_NEW MIS Jan - 08_Details of Selected Urban Feeder 3" xfId="12172"/>
    <cellStyle name="_pgvcl-costal_PGVCL-_NEW MIS Jan - 08_Details of Selected Urban Feeder 3" xfId="12173"/>
    <cellStyle name="_pgvcl-costal_pgvcl_NEW MIS Jan - 08_Details of Selected Urban Feeder 3 10" xfId="12174"/>
    <cellStyle name="_pgvcl-costal_PGVCL-_NEW MIS Jan - 08_Details of Selected Urban Feeder 3 10" xfId="12175"/>
    <cellStyle name="_pgvcl-costal_pgvcl_NEW MIS Jan - 08_Details of Selected Urban Feeder 3 2" xfId="12176"/>
    <cellStyle name="_pgvcl-costal_PGVCL-_NEW MIS Jan - 08_Details of Selected Urban Feeder 3 2" xfId="12177"/>
    <cellStyle name="_pgvcl-costal_pgvcl_NEW MIS Jan - 08_Details of Selected Urban Feeder 3 3" xfId="12178"/>
    <cellStyle name="_pgvcl-costal_PGVCL-_NEW MIS Jan - 08_Details of Selected Urban Feeder 3 3" xfId="12179"/>
    <cellStyle name="_pgvcl-costal_pgvcl_NEW MIS Jan - 08_Details of Selected Urban Feeder 3 4" xfId="12180"/>
    <cellStyle name="_pgvcl-costal_PGVCL-_NEW MIS Jan - 08_Details of Selected Urban Feeder 3 4" xfId="12181"/>
    <cellStyle name="_pgvcl-costal_pgvcl_NEW MIS Jan - 08_Details of Selected Urban Feeder 3 5" xfId="12182"/>
    <cellStyle name="_pgvcl-costal_PGVCL-_NEW MIS Jan - 08_Details of Selected Urban Feeder 3 5" xfId="12183"/>
    <cellStyle name="_pgvcl-costal_pgvcl_NEW MIS Jan - 08_Details of Selected Urban Feeder 3 6" xfId="12184"/>
    <cellStyle name="_pgvcl-costal_PGVCL-_NEW MIS Jan - 08_Details of Selected Urban Feeder 3 6" xfId="12185"/>
    <cellStyle name="_pgvcl-costal_pgvcl_NEW MIS Jan - 08_Details of Selected Urban Feeder 3 7" xfId="12186"/>
    <cellStyle name="_pgvcl-costal_PGVCL-_NEW MIS Jan - 08_Details of Selected Urban Feeder 3 7" xfId="12187"/>
    <cellStyle name="_pgvcl-costal_pgvcl_NEW MIS Jan - 08_Details of Selected Urban Feeder 3 8" xfId="12188"/>
    <cellStyle name="_pgvcl-costal_PGVCL-_NEW MIS Jan - 08_Details of Selected Urban Feeder 3 8" xfId="12189"/>
    <cellStyle name="_pgvcl-costal_pgvcl_NEW MIS Jan - 08_Details of Selected Urban Feeder 3 9" xfId="12190"/>
    <cellStyle name="_pgvcl-costal_PGVCL-_NEW MIS Jan - 08_Details of Selected Urban Feeder 3 9" xfId="12191"/>
    <cellStyle name="_pgvcl-costal_pgvcl_NEW MIS Jan - 08_Details of Selected Urban Feeder 4" xfId="12192"/>
    <cellStyle name="_pgvcl-costal_PGVCL-_NEW MIS Jan - 08_Details of Selected Urban Feeder 4" xfId="12193"/>
    <cellStyle name="_pgvcl-costal_pgvcl_NEW MIS Jan - 08_Details of Selected Urban Feeder 4 10" xfId="12194"/>
    <cellStyle name="_pgvcl-costal_PGVCL-_NEW MIS Jan - 08_Details of Selected Urban Feeder 4 10" xfId="12195"/>
    <cellStyle name="_pgvcl-costal_pgvcl_NEW MIS Jan - 08_Details of Selected Urban Feeder 4 2" xfId="12196"/>
    <cellStyle name="_pgvcl-costal_PGVCL-_NEW MIS Jan - 08_Details of Selected Urban Feeder 4 2" xfId="12197"/>
    <cellStyle name="_pgvcl-costal_pgvcl_NEW MIS Jan - 08_Details of Selected Urban Feeder 4 3" xfId="12198"/>
    <cellStyle name="_pgvcl-costal_PGVCL-_NEW MIS Jan - 08_Details of Selected Urban Feeder 4 3" xfId="12199"/>
    <cellStyle name="_pgvcl-costal_pgvcl_NEW MIS Jan - 08_Details of Selected Urban Feeder 4 4" xfId="12200"/>
    <cellStyle name="_pgvcl-costal_PGVCL-_NEW MIS Jan - 08_Details of Selected Urban Feeder 4 4" xfId="12201"/>
    <cellStyle name="_pgvcl-costal_pgvcl_NEW MIS Jan - 08_Details of Selected Urban Feeder 4 5" xfId="12202"/>
    <cellStyle name="_pgvcl-costal_PGVCL-_NEW MIS Jan - 08_Details of Selected Urban Feeder 4 5" xfId="12203"/>
    <cellStyle name="_pgvcl-costal_pgvcl_NEW MIS Jan - 08_Details of Selected Urban Feeder 4 6" xfId="12204"/>
    <cellStyle name="_pgvcl-costal_PGVCL-_NEW MIS Jan - 08_Details of Selected Urban Feeder 4 6" xfId="12205"/>
    <cellStyle name="_pgvcl-costal_pgvcl_NEW MIS Jan - 08_Details of Selected Urban Feeder 4 7" xfId="12206"/>
    <cellStyle name="_pgvcl-costal_PGVCL-_NEW MIS Jan - 08_Details of Selected Urban Feeder 4 7" xfId="12207"/>
    <cellStyle name="_pgvcl-costal_pgvcl_NEW MIS Jan - 08_Details of Selected Urban Feeder 4 8" xfId="12208"/>
    <cellStyle name="_pgvcl-costal_PGVCL-_NEW MIS Jan - 08_Details of Selected Urban Feeder 4 8" xfId="12209"/>
    <cellStyle name="_pgvcl-costal_pgvcl_NEW MIS Jan - 08_Details of Selected Urban Feeder 4 9" xfId="12210"/>
    <cellStyle name="_pgvcl-costal_PGVCL-_NEW MIS Jan - 08_Details of Selected Urban Feeder 4 9" xfId="12211"/>
    <cellStyle name="_pgvcl-costal_pgvcl_NEW MIS Jan - 08_Details of Selected Urban Feeder 5" xfId="12212"/>
    <cellStyle name="_pgvcl-costal_PGVCL-_NEW MIS Jan - 08_Details of Selected Urban Feeder 5" xfId="12213"/>
    <cellStyle name="_pgvcl-costal_pgvcl_NEW MIS Jan - 08_Details of Selected Urban Feeder 5 10" xfId="12214"/>
    <cellStyle name="_pgvcl-costal_PGVCL-_NEW MIS Jan - 08_Details of Selected Urban Feeder 5 10" xfId="12215"/>
    <cellStyle name="_pgvcl-costal_pgvcl_NEW MIS Jan - 08_Details of Selected Urban Feeder 5 2" xfId="12216"/>
    <cellStyle name="_pgvcl-costal_PGVCL-_NEW MIS Jan - 08_Details of Selected Urban Feeder 5 2" xfId="12217"/>
    <cellStyle name="_pgvcl-costal_pgvcl_NEW MIS Jan - 08_Details of Selected Urban Feeder 5 3" xfId="12218"/>
    <cellStyle name="_pgvcl-costal_PGVCL-_NEW MIS Jan - 08_Details of Selected Urban Feeder 5 3" xfId="12219"/>
    <cellStyle name="_pgvcl-costal_pgvcl_NEW MIS Jan - 08_Details of Selected Urban Feeder 5 4" xfId="12220"/>
    <cellStyle name="_pgvcl-costal_PGVCL-_NEW MIS Jan - 08_Details of Selected Urban Feeder 5 4" xfId="12221"/>
    <cellStyle name="_pgvcl-costal_pgvcl_NEW MIS Jan - 08_Details of Selected Urban Feeder 5 5" xfId="12222"/>
    <cellStyle name="_pgvcl-costal_PGVCL-_NEW MIS Jan - 08_Details of Selected Urban Feeder 5 5" xfId="12223"/>
    <cellStyle name="_pgvcl-costal_pgvcl_NEW MIS Jan - 08_Details of Selected Urban Feeder 5 6" xfId="12224"/>
    <cellStyle name="_pgvcl-costal_PGVCL-_NEW MIS Jan - 08_Details of Selected Urban Feeder 5 6" xfId="12225"/>
    <cellStyle name="_pgvcl-costal_pgvcl_NEW MIS Jan - 08_Details of Selected Urban Feeder 5 7" xfId="12226"/>
    <cellStyle name="_pgvcl-costal_PGVCL-_NEW MIS Jan - 08_Details of Selected Urban Feeder 5 7" xfId="12227"/>
    <cellStyle name="_pgvcl-costal_pgvcl_NEW MIS Jan - 08_Details of Selected Urban Feeder 5 8" xfId="12228"/>
    <cellStyle name="_pgvcl-costal_PGVCL-_NEW MIS Jan - 08_Details of Selected Urban Feeder 5 8" xfId="12229"/>
    <cellStyle name="_pgvcl-costal_pgvcl_NEW MIS Jan - 08_Details of Selected Urban Feeder 5 9" xfId="12230"/>
    <cellStyle name="_pgvcl-costal_PGVCL-_NEW MIS Jan - 08_Details of Selected Urban Feeder 5 9" xfId="12231"/>
    <cellStyle name="_pgvcl-costal_pgvcl_NEW MIS Jan - 08_Details of Selected Urban Feeder 6" xfId="12232"/>
    <cellStyle name="_pgvcl-costal_PGVCL-_NEW MIS Jan - 08_Details of Selected Urban Feeder 6" xfId="12233"/>
    <cellStyle name="_pgvcl-costal_pgvcl_NEW MIS Jan - 08_Details of Selected Urban Feeder 6 10" xfId="12234"/>
    <cellStyle name="_pgvcl-costal_PGVCL-_NEW MIS Jan - 08_Details of Selected Urban Feeder 6 10" xfId="12235"/>
    <cellStyle name="_pgvcl-costal_pgvcl_NEW MIS Jan - 08_Details of Selected Urban Feeder 6 2" xfId="12236"/>
    <cellStyle name="_pgvcl-costal_PGVCL-_NEW MIS Jan - 08_Details of Selected Urban Feeder 6 2" xfId="12237"/>
    <cellStyle name="_pgvcl-costal_pgvcl_NEW MIS Jan - 08_Details of Selected Urban Feeder 6 3" xfId="12238"/>
    <cellStyle name="_pgvcl-costal_PGVCL-_NEW MIS Jan - 08_Details of Selected Urban Feeder 6 3" xfId="12239"/>
    <cellStyle name="_pgvcl-costal_pgvcl_NEW MIS Jan - 08_Details of Selected Urban Feeder 6 4" xfId="12240"/>
    <cellStyle name="_pgvcl-costal_PGVCL-_NEW MIS Jan - 08_Details of Selected Urban Feeder 6 4" xfId="12241"/>
    <cellStyle name="_pgvcl-costal_pgvcl_NEW MIS Jan - 08_Details of Selected Urban Feeder 6 5" xfId="12242"/>
    <cellStyle name="_pgvcl-costal_PGVCL-_NEW MIS Jan - 08_Details of Selected Urban Feeder 6 5" xfId="12243"/>
    <cellStyle name="_pgvcl-costal_pgvcl_NEW MIS Jan - 08_Details of Selected Urban Feeder 6 6" xfId="12244"/>
    <cellStyle name="_pgvcl-costal_PGVCL-_NEW MIS Jan - 08_Details of Selected Urban Feeder 6 6" xfId="12245"/>
    <cellStyle name="_pgvcl-costal_pgvcl_NEW MIS Jan - 08_Details of Selected Urban Feeder 6 7" xfId="12246"/>
    <cellStyle name="_pgvcl-costal_PGVCL-_NEW MIS Jan - 08_Details of Selected Urban Feeder 6 7" xfId="12247"/>
    <cellStyle name="_pgvcl-costal_pgvcl_NEW MIS Jan - 08_Details of Selected Urban Feeder 6 8" xfId="12248"/>
    <cellStyle name="_pgvcl-costal_PGVCL-_NEW MIS Jan - 08_Details of Selected Urban Feeder 6 8" xfId="12249"/>
    <cellStyle name="_pgvcl-costal_pgvcl_NEW MIS Jan - 08_Details of Selected Urban Feeder 6 9" xfId="12250"/>
    <cellStyle name="_pgvcl-costal_PGVCL-_NEW MIS Jan - 08_Details of Selected Urban Feeder 6 9" xfId="12251"/>
    <cellStyle name="_pgvcl-costal_pgvcl_NEW MIS Jan - 08_Details of Selected Urban Feeder 7" xfId="12252"/>
    <cellStyle name="_pgvcl-costal_PGVCL-_NEW MIS Jan - 08_Details of Selected Urban Feeder 7" xfId="12253"/>
    <cellStyle name="_pgvcl-costal_pgvcl_NEW MIS Jan - 08_Details of Selected Urban Feeder 7 10" xfId="12254"/>
    <cellStyle name="_pgvcl-costal_PGVCL-_NEW MIS Jan - 08_Details of Selected Urban Feeder 7 10" xfId="12255"/>
    <cellStyle name="_pgvcl-costal_pgvcl_NEW MIS Jan - 08_Details of Selected Urban Feeder 7 2" xfId="12256"/>
    <cellStyle name="_pgvcl-costal_PGVCL-_NEW MIS Jan - 08_Details of Selected Urban Feeder 7 2" xfId="12257"/>
    <cellStyle name="_pgvcl-costal_pgvcl_NEW MIS Jan - 08_Details of Selected Urban Feeder 7 3" xfId="12258"/>
    <cellStyle name="_pgvcl-costal_PGVCL-_NEW MIS Jan - 08_Details of Selected Urban Feeder 7 3" xfId="12259"/>
    <cellStyle name="_pgvcl-costal_pgvcl_NEW MIS Jan - 08_Details of Selected Urban Feeder 7 4" xfId="12260"/>
    <cellStyle name="_pgvcl-costal_PGVCL-_NEW MIS Jan - 08_Details of Selected Urban Feeder 7 4" xfId="12261"/>
    <cellStyle name="_pgvcl-costal_pgvcl_NEW MIS Jan - 08_Details of Selected Urban Feeder 7 5" xfId="12262"/>
    <cellStyle name="_pgvcl-costal_PGVCL-_NEW MIS Jan - 08_Details of Selected Urban Feeder 7 5" xfId="12263"/>
    <cellStyle name="_pgvcl-costal_pgvcl_NEW MIS Jan - 08_Details of Selected Urban Feeder 7 6" xfId="12264"/>
    <cellStyle name="_pgvcl-costal_PGVCL-_NEW MIS Jan - 08_Details of Selected Urban Feeder 7 6" xfId="12265"/>
    <cellStyle name="_pgvcl-costal_pgvcl_NEW MIS Jan - 08_Details of Selected Urban Feeder 7 7" xfId="12266"/>
    <cellStyle name="_pgvcl-costal_PGVCL-_NEW MIS Jan - 08_Details of Selected Urban Feeder 7 7" xfId="12267"/>
    <cellStyle name="_pgvcl-costal_pgvcl_NEW MIS Jan - 08_Details of Selected Urban Feeder 7 8" xfId="12268"/>
    <cellStyle name="_pgvcl-costal_PGVCL-_NEW MIS Jan - 08_Details of Selected Urban Feeder 7 8" xfId="12269"/>
    <cellStyle name="_pgvcl-costal_pgvcl_NEW MIS Jan - 08_Details of Selected Urban Feeder 7 9" xfId="12270"/>
    <cellStyle name="_pgvcl-costal_PGVCL-_NEW MIS Jan - 08_Details of Selected Urban Feeder 7 9" xfId="12271"/>
    <cellStyle name="_pgvcl-costal_pgvcl_NEW MIS Jan - 08_Details of Selected Urban Feeder 8" xfId="12272"/>
    <cellStyle name="_pgvcl-costal_PGVCL-_NEW MIS Jan - 08_Details of Selected Urban Feeder 8" xfId="12273"/>
    <cellStyle name="_pgvcl-costal_pgvcl_NEW MIS Jan - 08_DHTHL JAN-09" xfId="12274"/>
    <cellStyle name="_pgvcl-costal_PGVCL-_NEW MIS Jan - 08_DHTHL JAN-09" xfId="12275"/>
    <cellStyle name="_pgvcl-costal_pgvcl_NEW MIS Jan - 08_DHTHL JAN-09 2" xfId="12276"/>
    <cellStyle name="_pgvcl-costal_PGVCL-_NEW MIS Jan - 08_DHTHL JAN-09 2" xfId="12277"/>
    <cellStyle name="_pgvcl-costal_pgvcl_NEW MIS Jan - 08_dnthl Feb-09" xfId="12278"/>
    <cellStyle name="_pgvcl-costal_PGVCL-_NEW MIS Jan - 08_dnthl Feb-09" xfId="12279"/>
    <cellStyle name="_pgvcl-costal_pgvcl_NEW MIS Jan - 08_dnthl Feb-09 2" xfId="12280"/>
    <cellStyle name="_pgvcl-costal_PGVCL-_NEW MIS Jan - 08_dnthl Feb-09 2" xfId="12281"/>
    <cellStyle name="_pgvcl-costal_pgvcl_NEW MIS Jan - 08_JGY BM Cross FDR" xfId="27016"/>
    <cellStyle name="_pgvcl-costal_PGVCL-_NEW MIS Jan - 08_JGY BM Cross FDR" xfId="27017"/>
    <cellStyle name="_pgvcl-costal_pgvcl_NEW MIS Jan - 08_JGYssss" xfId="12282"/>
    <cellStyle name="_pgvcl-costal_PGVCL-_NEW MIS Jan - 08_JGYssss" xfId="12283"/>
    <cellStyle name="_pgvcl-costal_pgvcl_NEW MIS Jan - 08_JGYssss 2" xfId="12284"/>
    <cellStyle name="_pgvcl-costal_PGVCL-_NEW MIS Jan - 08_JGYssss 2" xfId="12285"/>
    <cellStyle name="_pgvcl-costal_pgvcl_NEW MIS Jan - 08_JGYssss 2 10" xfId="12286"/>
    <cellStyle name="_pgvcl-costal_PGVCL-_NEW MIS Jan - 08_JGYssss 2 10" xfId="12287"/>
    <cellStyle name="_pgvcl-costal_pgvcl_NEW MIS Jan - 08_JGYssss 2 2" xfId="12288"/>
    <cellStyle name="_pgvcl-costal_PGVCL-_NEW MIS Jan - 08_JGYssss 2 2" xfId="12289"/>
    <cellStyle name="_pgvcl-costal_pgvcl_NEW MIS Jan - 08_JGYssss 2 3" xfId="12290"/>
    <cellStyle name="_pgvcl-costal_PGVCL-_NEW MIS Jan - 08_JGYssss 2 3" xfId="12291"/>
    <cellStyle name="_pgvcl-costal_pgvcl_NEW MIS Jan - 08_JGYssss 2 4" xfId="12292"/>
    <cellStyle name="_pgvcl-costal_PGVCL-_NEW MIS Jan - 08_JGYssss 2 4" xfId="12293"/>
    <cellStyle name="_pgvcl-costal_pgvcl_NEW MIS Jan - 08_JGYssss 2 5" xfId="12294"/>
    <cellStyle name="_pgvcl-costal_PGVCL-_NEW MIS Jan - 08_JGYssss 2 5" xfId="12295"/>
    <cellStyle name="_pgvcl-costal_pgvcl_NEW MIS Jan - 08_JGYssss 2 6" xfId="12296"/>
    <cellStyle name="_pgvcl-costal_PGVCL-_NEW MIS Jan - 08_JGYssss 2 6" xfId="12297"/>
    <cellStyle name="_pgvcl-costal_pgvcl_NEW MIS Jan - 08_JGYssss 2 7" xfId="12298"/>
    <cellStyle name="_pgvcl-costal_PGVCL-_NEW MIS Jan - 08_JGYssss 2 7" xfId="12299"/>
    <cellStyle name="_pgvcl-costal_pgvcl_NEW MIS Jan - 08_JGYssss 2 8" xfId="12300"/>
    <cellStyle name="_pgvcl-costal_PGVCL-_NEW MIS Jan - 08_JGYssss 2 8" xfId="12301"/>
    <cellStyle name="_pgvcl-costal_pgvcl_NEW MIS Jan - 08_JGYssss 2 9" xfId="12302"/>
    <cellStyle name="_pgvcl-costal_PGVCL-_NEW MIS Jan - 08_JGYssss 2 9" xfId="12303"/>
    <cellStyle name="_pgvcl-costal_pgvcl_NEW MIS Jan - 08_JGYssss 3" xfId="12304"/>
    <cellStyle name="_pgvcl-costal_PGVCL-_NEW MIS Jan - 08_JGYssss 3" xfId="12305"/>
    <cellStyle name="_pgvcl-costal_pgvcl_NEW MIS Jan - 08_JGYssss 3 10" xfId="12306"/>
    <cellStyle name="_pgvcl-costal_PGVCL-_NEW MIS Jan - 08_JGYssss 3 10" xfId="12307"/>
    <cellStyle name="_pgvcl-costal_pgvcl_NEW MIS Jan - 08_JGYssss 3 2" xfId="12308"/>
    <cellStyle name="_pgvcl-costal_PGVCL-_NEW MIS Jan - 08_JGYssss 3 2" xfId="12309"/>
    <cellStyle name="_pgvcl-costal_pgvcl_NEW MIS Jan - 08_JGYssss 3 3" xfId="12310"/>
    <cellStyle name="_pgvcl-costal_PGVCL-_NEW MIS Jan - 08_JGYssss 3 3" xfId="12311"/>
    <cellStyle name="_pgvcl-costal_pgvcl_NEW MIS Jan - 08_JGYssss 3 4" xfId="12312"/>
    <cellStyle name="_pgvcl-costal_PGVCL-_NEW MIS Jan - 08_JGYssss 3 4" xfId="12313"/>
    <cellStyle name="_pgvcl-costal_pgvcl_NEW MIS Jan - 08_JGYssss 3 5" xfId="12314"/>
    <cellStyle name="_pgvcl-costal_PGVCL-_NEW MIS Jan - 08_JGYssss 3 5" xfId="12315"/>
    <cellStyle name="_pgvcl-costal_pgvcl_NEW MIS Jan - 08_JGYssss 3 6" xfId="12316"/>
    <cellStyle name="_pgvcl-costal_PGVCL-_NEW MIS Jan - 08_JGYssss 3 6" xfId="12317"/>
    <cellStyle name="_pgvcl-costal_pgvcl_NEW MIS Jan - 08_JGYssss 3 7" xfId="12318"/>
    <cellStyle name="_pgvcl-costal_PGVCL-_NEW MIS Jan - 08_JGYssss 3 7" xfId="12319"/>
    <cellStyle name="_pgvcl-costal_pgvcl_NEW MIS Jan - 08_JGYssss 3 8" xfId="12320"/>
    <cellStyle name="_pgvcl-costal_PGVCL-_NEW MIS Jan - 08_JGYssss 3 8" xfId="12321"/>
    <cellStyle name="_pgvcl-costal_pgvcl_NEW MIS Jan - 08_JGYssss 3 9" xfId="12322"/>
    <cellStyle name="_pgvcl-costal_PGVCL-_NEW MIS Jan - 08_JGYssss 3 9" xfId="12323"/>
    <cellStyle name="_pgvcl-costal_pgvcl_NEW MIS Jan - 08_JGYssss 4" xfId="12324"/>
    <cellStyle name="_pgvcl-costal_PGVCL-_NEW MIS Jan - 08_JGYssss 4" xfId="12325"/>
    <cellStyle name="_pgvcl-costal_pgvcl_NEW MIS Jan - 08_JGYssss 4 10" xfId="12326"/>
    <cellStyle name="_pgvcl-costal_PGVCL-_NEW MIS Jan - 08_JGYssss 4 10" xfId="12327"/>
    <cellStyle name="_pgvcl-costal_pgvcl_NEW MIS Jan - 08_JGYssss 4 2" xfId="12328"/>
    <cellStyle name="_pgvcl-costal_PGVCL-_NEW MIS Jan - 08_JGYssss 4 2" xfId="12329"/>
    <cellStyle name="_pgvcl-costal_pgvcl_NEW MIS Jan - 08_JGYssss 4 3" xfId="12330"/>
    <cellStyle name="_pgvcl-costal_PGVCL-_NEW MIS Jan - 08_JGYssss 4 3" xfId="12331"/>
    <cellStyle name="_pgvcl-costal_pgvcl_NEW MIS Jan - 08_JGYssss 4 4" xfId="12332"/>
    <cellStyle name="_pgvcl-costal_PGVCL-_NEW MIS Jan - 08_JGYssss 4 4" xfId="12333"/>
    <cellStyle name="_pgvcl-costal_pgvcl_NEW MIS Jan - 08_JGYssss 4 5" xfId="12334"/>
    <cellStyle name="_pgvcl-costal_PGVCL-_NEW MIS Jan - 08_JGYssss 4 5" xfId="12335"/>
    <cellStyle name="_pgvcl-costal_pgvcl_NEW MIS Jan - 08_JGYssss 4 6" xfId="12336"/>
    <cellStyle name="_pgvcl-costal_PGVCL-_NEW MIS Jan - 08_JGYssss 4 6" xfId="12337"/>
    <cellStyle name="_pgvcl-costal_pgvcl_NEW MIS Jan - 08_JGYssss 4 7" xfId="12338"/>
    <cellStyle name="_pgvcl-costal_PGVCL-_NEW MIS Jan - 08_JGYssss 4 7" xfId="12339"/>
    <cellStyle name="_pgvcl-costal_pgvcl_NEW MIS Jan - 08_JGYssss 4 8" xfId="12340"/>
    <cellStyle name="_pgvcl-costal_PGVCL-_NEW MIS Jan - 08_JGYssss 4 8" xfId="12341"/>
    <cellStyle name="_pgvcl-costal_pgvcl_NEW MIS Jan - 08_JGYssss 4 9" xfId="12342"/>
    <cellStyle name="_pgvcl-costal_PGVCL-_NEW MIS Jan - 08_JGYssss 4 9" xfId="12343"/>
    <cellStyle name="_pgvcl-costal_pgvcl_NEW MIS Jan - 08_JGYssss 5" xfId="12344"/>
    <cellStyle name="_pgvcl-costal_PGVCL-_NEW MIS Jan - 08_JGYssss 5" xfId="12345"/>
    <cellStyle name="_pgvcl-costal_pgvcl_NEW MIS Jan - 08_JGYssss 5 10" xfId="12346"/>
    <cellStyle name="_pgvcl-costal_PGVCL-_NEW MIS Jan - 08_JGYssss 5 10" xfId="12347"/>
    <cellStyle name="_pgvcl-costal_pgvcl_NEW MIS Jan - 08_JGYssss 5 2" xfId="12348"/>
    <cellStyle name="_pgvcl-costal_PGVCL-_NEW MIS Jan - 08_JGYssss 5 2" xfId="12349"/>
    <cellStyle name="_pgvcl-costal_pgvcl_NEW MIS Jan - 08_JGYssss 5 3" xfId="12350"/>
    <cellStyle name="_pgvcl-costal_PGVCL-_NEW MIS Jan - 08_JGYssss 5 3" xfId="12351"/>
    <cellStyle name="_pgvcl-costal_pgvcl_NEW MIS Jan - 08_JGYssss 5 4" xfId="12352"/>
    <cellStyle name="_pgvcl-costal_PGVCL-_NEW MIS Jan - 08_JGYssss 5 4" xfId="12353"/>
    <cellStyle name="_pgvcl-costal_pgvcl_NEW MIS Jan - 08_JGYssss 5 5" xfId="12354"/>
    <cellStyle name="_pgvcl-costal_PGVCL-_NEW MIS Jan - 08_JGYssss 5 5" xfId="12355"/>
    <cellStyle name="_pgvcl-costal_pgvcl_NEW MIS Jan - 08_JGYssss 5 6" xfId="12356"/>
    <cellStyle name="_pgvcl-costal_PGVCL-_NEW MIS Jan - 08_JGYssss 5 6" xfId="12357"/>
    <cellStyle name="_pgvcl-costal_pgvcl_NEW MIS Jan - 08_JGYssss 5 7" xfId="12358"/>
    <cellStyle name="_pgvcl-costal_PGVCL-_NEW MIS Jan - 08_JGYssss 5 7" xfId="12359"/>
    <cellStyle name="_pgvcl-costal_pgvcl_NEW MIS Jan - 08_JGYssss 5 8" xfId="12360"/>
    <cellStyle name="_pgvcl-costal_PGVCL-_NEW MIS Jan - 08_JGYssss 5 8" xfId="12361"/>
    <cellStyle name="_pgvcl-costal_pgvcl_NEW MIS Jan - 08_JGYssss 5 9" xfId="12362"/>
    <cellStyle name="_pgvcl-costal_PGVCL-_NEW MIS Jan - 08_JGYssss 5 9" xfId="12363"/>
    <cellStyle name="_pgvcl-costal_pgvcl_NEW MIS Jan - 08_JGYssss 6" xfId="12364"/>
    <cellStyle name="_pgvcl-costal_PGVCL-_NEW MIS Jan - 08_JGYssss 6" xfId="12365"/>
    <cellStyle name="_pgvcl-costal_pgvcl_NEW MIS Jan - 08_JGYssss 6 10" xfId="12366"/>
    <cellStyle name="_pgvcl-costal_PGVCL-_NEW MIS Jan - 08_JGYssss 6 10" xfId="12367"/>
    <cellStyle name="_pgvcl-costal_pgvcl_NEW MIS Jan - 08_JGYssss 6 2" xfId="12368"/>
    <cellStyle name="_pgvcl-costal_PGVCL-_NEW MIS Jan - 08_JGYssss 6 2" xfId="12369"/>
    <cellStyle name="_pgvcl-costal_pgvcl_NEW MIS Jan - 08_JGYssss 6 3" xfId="12370"/>
    <cellStyle name="_pgvcl-costal_PGVCL-_NEW MIS Jan - 08_JGYssss 6 3" xfId="12371"/>
    <cellStyle name="_pgvcl-costal_pgvcl_NEW MIS Jan - 08_JGYssss 6 4" xfId="12372"/>
    <cellStyle name="_pgvcl-costal_PGVCL-_NEW MIS Jan - 08_JGYssss 6 4" xfId="12373"/>
    <cellStyle name="_pgvcl-costal_pgvcl_NEW MIS Jan - 08_JGYssss 6 5" xfId="12374"/>
    <cellStyle name="_pgvcl-costal_PGVCL-_NEW MIS Jan - 08_JGYssss 6 5" xfId="12375"/>
    <cellStyle name="_pgvcl-costal_pgvcl_NEW MIS Jan - 08_JGYssss 6 6" xfId="12376"/>
    <cellStyle name="_pgvcl-costal_PGVCL-_NEW MIS Jan - 08_JGYssss 6 6" xfId="12377"/>
    <cellStyle name="_pgvcl-costal_pgvcl_NEW MIS Jan - 08_JGYssss 6 7" xfId="12378"/>
    <cellStyle name="_pgvcl-costal_PGVCL-_NEW MIS Jan - 08_JGYssss 6 7" xfId="12379"/>
    <cellStyle name="_pgvcl-costal_pgvcl_NEW MIS Jan - 08_JGYssss 6 8" xfId="12380"/>
    <cellStyle name="_pgvcl-costal_PGVCL-_NEW MIS Jan - 08_JGYssss 6 8" xfId="12381"/>
    <cellStyle name="_pgvcl-costal_pgvcl_NEW MIS Jan - 08_JGYssss 6 9" xfId="12382"/>
    <cellStyle name="_pgvcl-costal_PGVCL-_NEW MIS Jan - 08_JGYssss 6 9" xfId="12383"/>
    <cellStyle name="_pgvcl-costal_pgvcl_NEW MIS Jan - 08_JGYssss 7" xfId="12384"/>
    <cellStyle name="_pgvcl-costal_PGVCL-_NEW MIS Jan - 08_JGYssss 7" xfId="12385"/>
    <cellStyle name="_pgvcl-costal_pgvcl_NEW MIS Jan - 08_JGYssss 7 10" xfId="12386"/>
    <cellStyle name="_pgvcl-costal_PGVCL-_NEW MIS Jan - 08_JGYssss 7 10" xfId="12387"/>
    <cellStyle name="_pgvcl-costal_pgvcl_NEW MIS Jan - 08_JGYssss 7 2" xfId="12388"/>
    <cellStyle name="_pgvcl-costal_PGVCL-_NEW MIS Jan - 08_JGYssss 7 2" xfId="12389"/>
    <cellStyle name="_pgvcl-costal_pgvcl_NEW MIS Jan - 08_JGYssss 7 3" xfId="12390"/>
    <cellStyle name="_pgvcl-costal_PGVCL-_NEW MIS Jan - 08_JGYssss 7 3" xfId="12391"/>
    <cellStyle name="_pgvcl-costal_pgvcl_NEW MIS Jan - 08_JGYssss 7 4" xfId="12392"/>
    <cellStyle name="_pgvcl-costal_PGVCL-_NEW MIS Jan - 08_JGYssss 7 4" xfId="12393"/>
    <cellStyle name="_pgvcl-costal_pgvcl_NEW MIS Jan - 08_JGYssss 7 5" xfId="12394"/>
    <cellStyle name="_pgvcl-costal_PGVCL-_NEW MIS Jan - 08_JGYssss 7 5" xfId="12395"/>
    <cellStyle name="_pgvcl-costal_pgvcl_NEW MIS Jan - 08_JGYssss 7 6" xfId="12396"/>
    <cellStyle name="_pgvcl-costal_PGVCL-_NEW MIS Jan - 08_JGYssss 7 6" xfId="12397"/>
    <cellStyle name="_pgvcl-costal_pgvcl_NEW MIS Jan - 08_JGYssss 7 7" xfId="12398"/>
    <cellStyle name="_pgvcl-costal_PGVCL-_NEW MIS Jan - 08_JGYssss 7 7" xfId="12399"/>
    <cellStyle name="_pgvcl-costal_pgvcl_NEW MIS Jan - 08_JGYssss 7 8" xfId="12400"/>
    <cellStyle name="_pgvcl-costal_PGVCL-_NEW MIS Jan - 08_JGYssss 7 8" xfId="12401"/>
    <cellStyle name="_pgvcl-costal_pgvcl_NEW MIS Jan - 08_JGYssss 7 9" xfId="12402"/>
    <cellStyle name="_pgvcl-costal_PGVCL-_NEW MIS Jan - 08_JGYssss 7 9" xfId="12403"/>
    <cellStyle name="_pgvcl-costal_pgvcl_NEW MIS Jan - 08_JGYssss 8" xfId="12404"/>
    <cellStyle name="_pgvcl-costal_PGVCL-_NEW MIS Jan - 08_JGYssss 8" xfId="12405"/>
    <cellStyle name="_pgvcl-costal_pgvcl_NEW MIS Jan - 08_New MIS Sheets" xfId="12406"/>
    <cellStyle name="_pgvcl-costal_PGVCL-_NEW MIS Jan - 08_New MIS Sheets" xfId="12407"/>
    <cellStyle name="_pgvcl-costal_pgvcl_NEW MIS Jan - 08_New MIS Sheets 2" xfId="12408"/>
    <cellStyle name="_pgvcl-costal_PGVCL-_NEW MIS Jan - 08_New MIS Sheets 2" xfId="12409"/>
    <cellStyle name="_pgvcl-costal_pgvcl_NEW MIS Jan - 08_New MIS Sheets 2 10" xfId="12410"/>
    <cellStyle name="_pgvcl-costal_PGVCL-_NEW MIS Jan - 08_New MIS Sheets 2 10" xfId="12411"/>
    <cellStyle name="_pgvcl-costal_pgvcl_NEW MIS Jan - 08_New MIS Sheets 2 2" xfId="12412"/>
    <cellStyle name="_pgvcl-costal_PGVCL-_NEW MIS Jan - 08_New MIS Sheets 2 2" xfId="12413"/>
    <cellStyle name="_pgvcl-costal_pgvcl_NEW MIS Jan - 08_New MIS Sheets 2 3" xfId="12414"/>
    <cellStyle name="_pgvcl-costal_PGVCL-_NEW MIS Jan - 08_New MIS Sheets 2 3" xfId="12415"/>
    <cellStyle name="_pgvcl-costal_pgvcl_NEW MIS Jan - 08_New MIS Sheets 2 4" xfId="12416"/>
    <cellStyle name="_pgvcl-costal_PGVCL-_NEW MIS Jan - 08_New MIS Sheets 2 4" xfId="12417"/>
    <cellStyle name="_pgvcl-costal_pgvcl_NEW MIS Jan - 08_New MIS Sheets 2 5" xfId="12418"/>
    <cellStyle name="_pgvcl-costal_PGVCL-_NEW MIS Jan - 08_New MIS Sheets 2 5" xfId="12419"/>
    <cellStyle name="_pgvcl-costal_pgvcl_NEW MIS Jan - 08_New MIS Sheets 2 6" xfId="12420"/>
    <cellStyle name="_pgvcl-costal_PGVCL-_NEW MIS Jan - 08_New MIS Sheets 2 6" xfId="12421"/>
    <cellStyle name="_pgvcl-costal_pgvcl_NEW MIS Jan - 08_New MIS Sheets 2 7" xfId="12422"/>
    <cellStyle name="_pgvcl-costal_PGVCL-_NEW MIS Jan - 08_New MIS Sheets 2 7" xfId="12423"/>
    <cellStyle name="_pgvcl-costal_pgvcl_NEW MIS Jan - 08_New MIS Sheets 2 8" xfId="12424"/>
    <cellStyle name="_pgvcl-costal_PGVCL-_NEW MIS Jan - 08_New MIS Sheets 2 8" xfId="12425"/>
    <cellStyle name="_pgvcl-costal_pgvcl_NEW MIS Jan - 08_New MIS Sheets 2 9" xfId="12426"/>
    <cellStyle name="_pgvcl-costal_PGVCL-_NEW MIS Jan - 08_New MIS Sheets 2 9" xfId="12427"/>
    <cellStyle name="_pgvcl-costal_pgvcl_NEW MIS Jan - 08_New MIS Sheets 3" xfId="12428"/>
    <cellStyle name="_pgvcl-costal_PGVCL-_NEW MIS Jan - 08_New MIS Sheets 3" xfId="12429"/>
    <cellStyle name="_pgvcl-costal_pgvcl_NEW MIS Jan - 08_New MIS Sheets 3 10" xfId="12430"/>
    <cellStyle name="_pgvcl-costal_PGVCL-_NEW MIS Jan - 08_New MIS Sheets 3 10" xfId="12431"/>
    <cellStyle name="_pgvcl-costal_pgvcl_NEW MIS Jan - 08_New MIS Sheets 3 2" xfId="12432"/>
    <cellStyle name="_pgvcl-costal_PGVCL-_NEW MIS Jan - 08_New MIS Sheets 3 2" xfId="12433"/>
    <cellStyle name="_pgvcl-costal_pgvcl_NEW MIS Jan - 08_New MIS Sheets 3 3" xfId="12434"/>
    <cellStyle name="_pgvcl-costal_PGVCL-_NEW MIS Jan - 08_New MIS Sheets 3 3" xfId="12435"/>
    <cellStyle name="_pgvcl-costal_pgvcl_NEW MIS Jan - 08_New MIS Sheets 3 4" xfId="12436"/>
    <cellStyle name="_pgvcl-costal_PGVCL-_NEW MIS Jan - 08_New MIS Sheets 3 4" xfId="12437"/>
    <cellStyle name="_pgvcl-costal_pgvcl_NEW MIS Jan - 08_New MIS Sheets 3 5" xfId="12438"/>
    <cellStyle name="_pgvcl-costal_PGVCL-_NEW MIS Jan - 08_New MIS Sheets 3 5" xfId="12439"/>
    <cellStyle name="_pgvcl-costal_pgvcl_NEW MIS Jan - 08_New MIS Sheets 3 6" xfId="12440"/>
    <cellStyle name="_pgvcl-costal_PGVCL-_NEW MIS Jan - 08_New MIS Sheets 3 6" xfId="12441"/>
    <cellStyle name="_pgvcl-costal_pgvcl_NEW MIS Jan - 08_New MIS Sheets 3 7" xfId="12442"/>
    <cellStyle name="_pgvcl-costal_PGVCL-_NEW MIS Jan - 08_New MIS Sheets 3 7" xfId="12443"/>
    <cellStyle name="_pgvcl-costal_pgvcl_NEW MIS Jan - 08_New MIS Sheets 3 8" xfId="12444"/>
    <cellStyle name="_pgvcl-costal_PGVCL-_NEW MIS Jan - 08_New MIS Sheets 3 8" xfId="12445"/>
    <cellStyle name="_pgvcl-costal_pgvcl_NEW MIS Jan - 08_New MIS Sheets 3 9" xfId="12446"/>
    <cellStyle name="_pgvcl-costal_PGVCL-_NEW MIS Jan - 08_New MIS Sheets 3 9" xfId="12447"/>
    <cellStyle name="_pgvcl-costal_pgvcl_NEW MIS Jan - 08_New MIS Sheets 4" xfId="12448"/>
    <cellStyle name="_pgvcl-costal_PGVCL-_NEW MIS Jan - 08_New MIS Sheets 4" xfId="12449"/>
    <cellStyle name="_pgvcl-costal_pgvcl_NEW MIS Jan - 08_New MIS Sheets 4 10" xfId="12450"/>
    <cellStyle name="_pgvcl-costal_PGVCL-_NEW MIS Jan - 08_New MIS Sheets 4 10" xfId="12451"/>
    <cellStyle name="_pgvcl-costal_pgvcl_NEW MIS Jan - 08_New MIS Sheets 4 2" xfId="12452"/>
    <cellStyle name="_pgvcl-costal_PGVCL-_NEW MIS Jan - 08_New MIS Sheets 4 2" xfId="12453"/>
    <cellStyle name="_pgvcl-costal_pgvcl_NEW MIS Jan - 08_New MIS Sheets 4 3" xfId="12454"/>
    <cellStyle name="_pgvcl-costal_PGVCL-_NEW MIS Jan - 08_New MIS Sheets 4 3" xfId="12455"/>
    <cellStyle name="_pgvcl-costal_pgvcl_NEW MIS Jan - 08_New MIS Sheets 4 4" xfId="12456"/>
    <cellStyle name="_pgvcl-costal_PGVCL-_NEW MIS Jan - 08_New MIS Sheets 4 4" xfId="12457"/>
    <cellStyle name="_pgvcl-costal_pgvcl_NEW MIS Jan - 08_New MIS Sheets 4 5" xfId="12458"/>
    <cellStyle name="_pgvcl-costal_PGVCL-_NEW MIS Jan - 08_New MIS Sheets 4 5" xfId="12459"/>
    <cellStyle name="_pgvcl-costal_pgvcl_NEW MIS Jan - 08_New MIS Sheets 4 6" xfId="12460"/>
    <cellStyle name="_pgvcl-costal_PGVCL-_NEW MIS Jan - 08_New MIS Sheets 4 6" xfId="12461"/>
    <cellStyle name="_pgvcl-costal_pgvcl_NEW MIS Jan - 08_New MIS Sheets 4 7" xfId="12462"/>
    <cellStyle name="_pgvcl-costal_PGVCL-_NEW MIS Jan - 08_New MIS Sheets 4 7" xfId="12463"/>
    <cellStyle name="_pgvcl-costal_pgvcl_NEW MIS Jan - 08_New MIS Sheets 4 8" xfId="12464"/>
    <cellStyle name="_pgvcl-costal_PGVCL-_NEW MIS Jan - 08_New MIS Sheets 4 8" xfId="12465"/>
    <cellStyle name="_pgvcl-costal_pgvcl_NEW MIS Jan - 08_New MIS Sheets 4 9" xfId="12466"/>
    <cellStyle name="_pgvcl-costal_PGVCL-_NEW MIS Jan - 08_New MIS Sheets 4 9" xfId="12467"/>
    <cellStyle name="_pgvcl-costal_pgvcl_NEW MIS Jan - 08_New MIS Sheets 5" xfId="12468"/>
    <cellStyle name="_pgvcl-costal_PGVCL-_NEW MIS Jan - 08_New MIS Sheets 5" xfId="12469"/>
    <cellStyle name="_pgvcl-costal_pgvcl_NEW MIS Jan - 08_New MIS Sheets 5 10" xfId="12470"/>
    <cellStyle name="_pgvcl-costal_PGVCL-_NEW MIS Jan - 08_New MIS Sheets 5 10" xfId="12471"/>
    <cellStyle name="_pgvcl-costal_pgvcl_NEW MIS Jan - 08_New MIS Sheets 5 2" xfId="12472"/>
    <cellStyle name="_pgvcl-costal_PGVCL-_NEW MIS Jan - 08_New MIS Sheets 5 2" xfId="12473"/>
    <cellStyle name="_pgvcl-costal_pgvcl_NEW MIS Jan - 08_New MIS Sheets 5 3" xfId="12474"/>
    <cellStyle name="_pgvcl-costal_PGVCL-_NEW MIS Jan - 08_New MIS Sheets 5 3" xfId="12475"/>
    <cellStyle name="_pgvcl-costal_pgvcl_NEW MIS Jan - 08_New MIS Sheets 5 4" xfId="12476"/>
    <cellStyle name="_pgvcl-costal_PGVCL-_NEW MIS Jan - 08_New MIS Sheets 5 4" xfId="12477"/>
    <cellStyle name="_pgvcl-costal_pgvcl_NEW MIS Jan - 08_New MIS Sheets 5 5" xfId="12478"/>
    <cellStyle name="_pgvcl-costal_PGVCL-_NEW MIS Jan - 08_New MIS Sheets 5 5" xfId="12479"/>
    <cellStyle name="_pgvcl-costal_pgvcl_NEW MIS Jan - 08_New MIS Sheets 5 6" xfId="12480"/>
    <cellStyle name="_pgvcl-costal_PGVCL-_NEW MIS Jan - 08_New MIS Sheets 5 6" xfId="12481"/>
    <cellStyle name="_pgvcl-costal_pgvcl_NEW MIS Jan - 08_New MIS Sheets 5 7" xfId="12482"/>
    <cellStyle name="_pgvcl-costal_PGVCL-_NEW MIS Jan - 08_New MIS Sheets 5 7" xfId="12483"/>
    <cellStyle name="_pgvcl-costal_pgvcl_NEW MIS Jan - 08_New MIS Sheets 5 8" xfId="12484"/>
    <cellStyle name="_pgvcl-costal_PGVCL-_NEW MIS Jan - 08_New MIS Sheets 5 8" xfId="12485"/>
    <cellStyle name="_pgvcl-costal_pgvcl_NEW MIS Jan - 08_New MIS Sheets 5 9" xfId="12486"/>
    <cellStyle name="_pgvcl-costal_PGVCL-_NEW MIS Jan - 08_New MIS Sheets 5 9" xfId="12487"/>
    <cellStyle name="_pgvcl-costal_pgvcl_NEW MIS Jan - 08_New MIS Sheets 6" xfId="12488"/>
    <cellStyle name="_pgvcl-costal_PGVCL-_NEW MIS Jan - 08_New MIS Sheets 6" xfId="12489"/>
    <cellStyle name="_pgvcl-costal_pgvcl_NEW MIS Jan - 08_New MIS Sheets 6 10" xfId="12490"/>
    <cellStyle name="_pgvcl-costal_PGVCL-_NEW MIS Jan - 08_New MIS Sheets 6 10" xfId="12491"/>
    <cellStyle name="_pgvcl-costal_pgvcl_NEW MIS Jan - 08_New MIS Sheets 6 2" xfId="12492"/>
    <cellStyle name="_pgvcl-costal_PGVCL-_NEW MIS Jan - 08_New MIS Sheets 6 2" xfId="12493"/>
    <cellStyle name="_pgvcl-costal_pgvcl_NEW MIS Jan - 08_New MIS Sheets 6 3" xfId="12494"/>
    <cellStyle name="_pgvcl-costal_PGVCL-_NEW MIS Jan - 08_New MIS Sheets 6 3" xfId="12495"/>
    <cellStyle name="_pgvcl-costal_pgvcl_NEW MIS Jan - 08_New MIS Sheets 6 4" xfId="12496"/>
    <cellStyle name="_pgvcl-costal_PGVCL-_NEW MIS Jan - 08_New MIS Sheets 6 4" xfId="12497"/>
    <cellStyle name="_pgvcl-costal_pgvcl_NEW MIS Jan - 08_New MIS Sheets 6 5" xfId="12498"/>
    <cellStyle name="_pgvcl-costal_PGVCL-_NEW MIS Jan - 08_New MIS Sheets 6 5" xfId="12499"/>
    <cellStyle name="_pgvcl-costal_pgvcl_NEW MIS Jan - 08_New MIS Sheets 6 6" xfId="12500"/>
    <cellStyle name="_pgvcl-costal_PGVCL-_NEW MIS Jan - 08_New MIS Sheets 6 6" xfId="12501"/>
    <cellStyle name="_pgvcl-costal_pgvcl_NEW MIS Jan - 08_New MIS Sheets 6 7" xfId="12502"/>
    <cellStyle name="_pgvcl-costal_PGVCL-_NEW MIS Jan - 08_New MIS Sheets 6 7" xfId="12503"/>
    <cellStyle name="_pgvcl-costal_pgvcl_NEW MIS Jan - 08_New MIS Sheets 6 8" xfId="12504"/>
    <cellStyle name="_pgvcl-costal_PGVCL-_NEW MIS Jan - 08_New MIS Sheets 6 8" xfId="12505"/>
    <cellStyle name="_pgvcl-costal_pgvcl_NEW MIS Jan - 08_New MIS Sheets 6 9" xfId="12506"/>
    <cellStyle name="_pgvcl-costal_PGVCL-_NEW MIS Jan - 08_New MIS Sheets 6 9" xfId="12507"/>
    <cellStyle name="_pgvcl-costal_pgvcl_NEW MIS Jan - 08_New MIS Sheets 7" xfId="12508"/>
    <cellStyle name="_pgvcl-costal_PGVCL-_NEW MIS Jan - 08_New MIS Sheets 7" xfId="12509"/>
    <cellStyle name="_pgvcl-costal_pgvcl_NEW MIS Jan - 08_New MIS Sheets 7 10" xfId="12510"/>
    <cellStyle name="_pgvcl-costal_PGVCL-_NEW MIS Jan - 08_New MIS Sheets 7 10" xfId="12511"/>
    <cellStyle name="_pgvcl-costal_pgvcl_NEW MIS Jan - 08_New MIS Sheets 7 2" xfId="12512"/>
    <cellStyle name="_pgvcl-costal_PGVCL-_NEW MIS Jan - 08_New MIS Sheets 7 2" xfId="12513"/>
    <cellStyle name="_pgvcl-costal_pgvcl_NEW MIS Jan - 08_New MIS Sheets 7 3" xfId="12514"/>
    <cellStyle name="_pgvcl-costal_PGVCL-_NEW MIS Jan - 08_New MIS Sheets 7 3" xfId="12515"/>
    <cellStyle name="_pgvcl-costal_pgvcl_NEW MIS Jan - 08_New MIS Sheets 7 4" xfId="12516"/>
    <cellStyle name="_pgvcl-costal_PGVCL-_NEW MIS Jan - 08_New MIS Sheets 7 4" xfId="12517"/>
    <cellStyle name="_pgvcl-costal_pgvcl_NEW MIS Jan - 08_New MIS Sheets 7 5" xfId="12518"/>
    <cellStyle name="_pgvcl-costal_PGVCL-_NEW MIS Jan - 08_New MIS Sheets 7 5" xfId="12519"/>
    <cellStyle name="_pgvcl-costal_pgvcl_NEW MIS Jan - 08_New MIS Sheets 7 6" xfId="12520"/>
    <cellStyle name="_pgvcl-costal_PGVCL-_NEW MIS Jan - 08_New MIS Sheets 7 6" xfId="12521"/>
    <cellStyle name="_pgvcl-costal_pgvcl_NEW MIS Jan - 08_New MIS Sheets 7 7" xfId="12522"/>
    <cellStyle name="_pgvcl-costal_PGVCL-_NEW MIS Jan - 08_New MIS Sheets 7 7" xfId="12523"/>
    <cellStyle name="_pgvcl-costal_pgvcl_NEW MIS Jan - 08_New MIS Sheets 7 8" xfId="12524"/>
    <cellStyle name="_pgvcl-costal_PGVCL-_NEW MIS Jan - 08_New MIS Sheets 7 8" xfId="12525"/>
    <cellStyle name="_pgvcl-costal_pgvcl_NEW MIS Jan - 08_New MIS Sheets 7 9" xfId="12526"/>
    <cellStyle name="_pgvcl-costal_PGVCL-_NEW MIS Jan - 08_New MIS Sheets 7 9" xfId="12527"/>
    <cellStyle name="_pgvcl-costal_pgvcl_NEW MIS Jan - 08_New MIS Sheets 8" xfId="12528"/>
    <cellStyle name="_pgvcl-costal_PGVCL-_NEW MIS Jan - 08_New MIS Sheets 8" xfId="12529"/>
    <cellStyle name="_pgvcl-costal_pgvcl_NEW MIS Jan - 08_PBR" xfId="12530"/>
    <cellStyle name="_pgvcl-costal_PGVCL-_NEW MIS Jan - 08_PBR" xfId="12531"/>
    <cellStyle name="_pgvcl-costal_pgvcl_NEW MIS Jan - 08_PBR 2" xfId="12532"/>
    <cellStyle name="_pgvcl-costal_PGVCL-_NEW MIS Jan - 08_PBR 2" xfId="12533"/>
    <cellStyle name="_pgvcl-costal_pgvcl_NEW MIS Jan - 08_PBR 2 10" xfId="12534"/>
    <cellStyle name="_pgvcl-costal_PGVCL-_NEW MIS Jan - 08_PBR 2 10" xfId="12535"/>
    <cellStyle name="_pgvcl-costal_pgvcl_NEW MIS Jan - 08_PBR 2 2" xfId="12536"/>
    <cellStyle name="_pgvcl-costal_PGVCL-_NEW MIS Jan - 08_PBR 2 2" xfId="12537"/>
    <cellStyle name="_pgvcl-costal_pgvcl_NEW MIS Jan - 08_PBR 2 3" xfId="12538"/>
    <cellStyle name="_pgvcl-costal_PGVCL-_NEW MIS Jan - 08_PBR 2 3" xfId="12539"/>
    <cellStyle name="_pgvcl-costal_pgvcl_NEW MIS Jan - 08_PBR 2 4" xfId="12540"/>
    <cellStyle name="_pgvcl-costal_PGVCL-_NEW MIS Jan - 08_PBR 2 4" xfId="12541"/>
    <cellStyle name="_pgvcl-costal_pgvcl_NEW MIS Jan - 08_PBR 2 5" xfId="12542"/>
    <cellStyle name="_pgvcl-costal_PGVCL-_NEW MIS Jan - 08_PBR 2 5" xfId="12543"/>
    <cellStyle name="_pgvcl-costal_pgvcl_NEW MIS Jan - 08_PBR 2 6" xfId="12544"/>
    <cellStyle name="_pgvcl-costal_PGVCL-_NEW MIS Jan - 08_PBR 2 6" xfId="12545"/>
    <cellStyle name="_pgvcl-costal_pgvcl_NEW MIS Jan - 08_PBR 2 7" xfId="12546"/>
    <cellStyle name="_pgvcl-costal_PGVCL-_NEW MIS Jan - 08_PBR 2 7" xfId="12547"/>
    <cellStyle name="_pgvcl-costal_pgvcl_NEW MIS Jan - 08_PBR 2 8" xfId="12548"/>
    <cellStyle name="_pgvcl-costal_PGVCL-_NEW MIS Jan - 08_PBR 2 8" xfId="12549"/>
    <cellStyle name="_pgvcl-costal_pgvcl_NEW MIS Jan - 08_PBR 2 9" xfId="12550"/>
    <cellStyle name="_pgvcl-costal_PGVCL-_NEW MIS Jan - 08_PBR 2 9" xfId="12551"/>
    <cellStyle name="_pgvcl-costal_pgvcl_NEW MIS Jan - 08_PBR 3" xfId="12552"/>
    <cellStyle name="_pgvcl-costal_PGVCL-_NEW MIS Jan - 08_PBR 3" xfId="12553"/>
    <cellStyle name="_pgvcl-costal_pgvcl_NEW MIS Jan - 08_PBR 3 10" xfId="12554"/>
    <cellStyle name="_pgvcl-costal_PGVCL-_NEW MIS Jan - 08_PBR 3 10" xfId="12555"/>
    <cellStyle name="_pgvcl-costal_pgvcl_NEW MIS Jan - 08_PBR 3 2" xfId="12556"/>
    <cellStyle name="_pgvcl-costal_PGVCL-_NEW MIS Jan - 08_PBR 3 2" xfId="12557"/>
    <cellStyle name="_pgvcl-costal_pgvcl_NEW MIS Jan - 08_PBR 3 3" xfId="12558"/>
    <cellStyle name="_pgvcl-costal_PGVCL-_NEW MIS Jan - 08_PBR 3 3" xfId="12559"/>
    <cellStyle name="_pgvcl-costal_pgvcl_NEW MIS Jan - 08_PBR 3 4" xfId="12560"/>
    <cellStyle name="_pgvcl-costal_PGVCL-_NEW MIS Jan - 08_PBR 3 4" xfId="12561"/>
    <cellStyle name="_pgvcl-costal_pgvcl_NEW MIS Jan - 08_PBR 3 5" xfId="12562"/>
    <cellStyle name="_pgvcl-costal_PGVCL-_NEW MIS Jan - 08_PBR 3 5" xfId="12563"/>
    <cellStyle name="_pgvcl-costal_pgvcl_NEW MIS Jan - 08_PBR 3 6" xfId="12564"/>
    <cellStyle name="_pgvcl-costal_PGVCL-_NEW MIS Jan - 08_PBR 3 6" xfId="12565"/>
    <cellStyle name="_pgvcl-costal_pgvcl_NEW MIS Jan - 08_PBR 3 7" xfId="12566"/>
    <cellStyle name="_pgvcl-costal_PGVCL-_NEW MIS Jan - 08_PBR 3 7" xfId="12567"/>
    <cellStyle name="_pgvcl-costal_pgvcl_NEW MIS Jan - 08_PBR 3 8" xfId="12568"/>
    <cellStyle name="_pgvcl-costal_PGVCL-_NEW MIS Jan - 08_PBR 3 8" xfId="12569"/>
    <cellStyle name="_pgvcl-costal_pgvcl_NEW MIS Jan - 08_PBR 3 9" xfId="12570"/>
    <cellStyle name="_pgvcl-costal_PGVCL-_NEW MIS Jan - 08_PBR 3 9" xfId="12571"/>
    <cellStyle name="_pgvcl-costal_pgvcl_NEW MIS Jan - 08_PBR 4" xfId="12572"/>
    <cellStyle name="_pgvcl-costal_PGVCL-_NEW MIS Jan - 08_PBR 4" xfId="12573"/>
    <cellStyle name="_pgvcl-costal_pgvcl_NEW MIS Jan - 08_PBR 4 10" xfId="12574"/>
    <cellStyle name="_pgvcl-costal_PGVCL-_NEW MIS Jan - 08_PBR 4 10" xfId="12575"/>
    <cellStyle name="_pgvcl-costal_pgvcl_NEW MIS Jan - 08_PBR 4 2" xfId="12576"/>
    <cellStyle name="_pgvcl-costal_PGVCL-_NEW MIS Jan - 08_PBR 4 2" xfId="12577"/>
    <cellStyle name="_pgvcl-costal_pgvcl_NEW MIS Jan - 08_PBR 4 3" xfId="12578"/>
    <cellStyle name="_pgvcl-costal_PGVCL-_NEW MIS Jan - 08_PBR 4 3" xfId="12579"/>
    <cellStyle name="_pgvcl-costal_pgvcl_NEW MIS Jan - 08_PBR 4 4" xfId="12580"/>
    <cellStyle name="_pgvcl-costal_PGVCL-_NEW MIS Jan - 08_PBR 4 4" xfId="12581"/>
    <cellStyle name="_pgvcl-costal_pgvcl_NEW MIS Jan - 08_PBR 4 5" xfId="12582"/>
    <cellStyle name="_pgvcl-costal_PGVCL-_NEW MIS Jan - 08_PBR 4 5" xfId="12583"/>
    <cellStyle name="_pgvcl-costal_pgvcl_NEW MIS Jan - 08_PBR 4 6" xfId="12584"/>
    <cellStyle name="_pgvcl-costal_PGVCL-_NEW MIS Jan - 08_PBR 4 6" xfId="12585"/>
    <cellStyle name="_pgvcl-costal_pgvcl_NEW MIS Jan - 08_PBR 4 7" xfId="12586"/>
    <cellStyle name="_pgvcl-costal_PGVCL-_NEW MIS Jan - 08_PBR 4 7" xfId="12587"/>
    <cellStyle name="_pgvcl-costal_pgvcl_NEW MIS Jan - 08_PBR 4 8" xfId="12588"/>
    <cellStyle name="_pgvcl-costal_PGVCL-_NEW MIS Jan - 08_PBR 4 8" xfId="12589"/>
    <cellStyle name="_pgvcl-costal_pgvcl_NEW MIS Jan - 08_PBR 4 9" xfId="12590"/>
    <cellStyle name="_pgvcl-costal_PGVCL-_NEW MIS Jan - 08_PBR 4 9" xfId="12591"/>
    <cellStyle name="_pgvcl-costal_pgvcl_NEW MIS Jan - 08_PBR 5" xfId="12592"/>
    <cellStyle name="_pgvcl-costal_PGVCL-_NEW MIS Jan - 08_PBR 5" xfId="12593"/>
    <cellStyle name="_pgvcl-costal_pgvcl_NEW MIS Jan - 08_PBR 5 10" xfId="12594"/>
    <cellStyle name="_pgvcl-costal_PGVCL-_NEW MIS Jan - 08_PBR 5 10" xfId="12595"/>
    <cellStyle name="_pgvcl-costal_pgvcl_NEW MIS Jan - 08_PBR 5 2" xfId="12596"/>
    <cellStyle name="_pgvcl-costal_PGVCL-_NEW MIS Jan - 08_PBR 5 2" xfId="12597"/>
    <cellStyle name="_pgvcl-costal_pgvcl_NEW MIS Jan - 08_PBR 5 3" xfId="12598"/>
    <cellStyle name="_pgvcl-costal_PGVCL-_NEW MIS Jan - 08_PBR 5 3" xfId="12599"/>
    <cellStyle name="_pgvcl-costal_pgvcl_NEW MIS Jan - 08_PBR 5 4" xfId="12600"/>
    <cellStyle name="_pgvcl-costal_PGVCL-_NEW MIS Jan - 08_PBR 5 4" xfId="12601"/>
    <cellStyle name="_pgvcl-costal_pgvcl_NEW MIS Jan - 08_PBR 5 5" xfId="12602"/>
    <cellStyle name="_pgvcl-costal_PGVCL-_NEW MIS Jan - 08_PBR 5 5" xfId="12603"/>
    <cellStyle name="_pgvcl-costal_pgvcl_NEW MIS Jan - 08_PBR 5 6" xfId="12604"/>
    <cellStyle name="_pgvcl-costal_PGVCL-_NEW MIS Jan - 08_PBR 5 6" xfId="12605"/>
    <cellStyle name="_pgvcl-costal_pgvcl_NEW MIS Jan - 08_PBR 5 7" xfId="12606"/>
    <cellStyle name="_pgvcl-costal_PGVCL-_NEW MIS Jan - 08_PBR 5 7" xfId="12607"/>
    <cellStyle name="_pgvcl-costal_pgvcl_NEW MIS Jan - 08_PBR 5 8" xfId="12608"/>
    <cellStyle name="_pgvcl-costal_PGVCL-_NEW MIS Jan - 08_PBR 5 8" xfId="12609"/>
    <cellStyle name="_pgvcl-costal_pgvcl_NEW MIS Jan - 08_PBR 5 9" xfId="12610"/>
    <cellStyle name="_pgvcl-costal_PGVCL-_NEW MIS Jan - 08_PBR 5 9" xfId="12611"/>
    <cellStyle name="_pgvcl-costal_pgvcl_NEW MIS Jan - 08_PBR 6" xfId="12612"/>
    <cellStyle name="_pgvcl-costal_PGVCL-_NEW MIS Jan - 08_PBR 6" xfId="12613"/>
    <cellStyle name="_pgvcl-costal_pgvcl_NEW MIS Jan - 08_PBR 6 10" xfId="12614"/>
    <cellStyle name="_pgvcl-costal_PGVCL-_NEW MIS Jan - 08_PBR 6 10" xfId="12615"/>
    <cellStyle name="_pgvcl-costal_pgvcl_NEW MIS Jan - 08_PBR 6 2" xfId="12616"/>
    <cellStyle name="_pgvcl-costal_PGVCL-_NEW MIS Jan - 08_PBR 6 2" xfId="12617"/>
    <cellStyle name="_pgvcl-costal_pgvcl_NEW MIS Jan - 08_PBR 6 3" xfId="12618"/>
    <cellStyle name="_pgvcl-costal_PGVCL-_NEW MIS Jan - 08_PBR 6 3" xfId="12619"/>
    <cellStyle name="_pgvcl-costal_pgvcl_NEW MIS Jan - 08_PBR 6 4" xfId="12620"/>
    <cellStyle name="_pgvcl-costal_PGVCL-_NEW MIS Jan - 08_PBR 6 4" xfId="12621"/>
    <cellStyle name="_pgvcl-costal_pgvcl_NEW MIS Jan - 08_PBR 6 5" xfId="12622"/>
    <cellStyle name="_pgvcl-costal_PGVCL-_NEW MIS Jan - 08_PBR 6 5" xfId="12623"/>
    <cellStyle name="_pgvcl-costal_pgvcl_NEW MIS Jan - 08_PBR 6 6" xfId="12624"/>
    <cellStyle name="_pgvcl-costal_PGVCL-_NEW MIS Jan - 08_PBR 6 6" xfId="12625"/>
    <cellStyle name="_pgvcl-costal_pgvcl_NEW MIS Jan - 08_PBR 6 7" xfId="12626"/>
    <cellStyle name="_pgvcl-costal_PGVCL-_NEW MIS Jan - 08_PBR 6 7" xfId="12627"/>
    <cellStyle name="_pgvcl-costal_pgvcl_NEW MIS Jan - 08_PBR 6 8" xfId="12628"/>
    <cellStyle name="_pgvcl-costal_PGVCL-_NEW MIS Jan - 08_PBR 6 8" xfId="12629"/>
    <cellStyle name="_pgvcl-costal_pgvcl_NEW MIS Jan - 08_PBR 6 9" xfId="12630"/>
    <cellStyle name="_pgvcl-costal_PGVCL-_NEW MIS Jan - 08_PBR 6 9" xfId="12631"/>
    <cellStyle name="_pgvcl-costal_pgvcl_NEW MIS Jan - 08_PBR 7" xfId="12632"/>
    <cellStyle name="_pgvcl-costal_PGVCL-_NEW MIS Jan - 08_PBR 7" xfId="12633"/>
    <cellStyle name="_pgvcl-costal_pgvcl_NEW MIS Jan - 08_PBR 7 10" xfId="12634"/>
    <cellStyle name="_pgvcl-costal_PGVCL-_NEW MIS Jan - 08_PBR 7 10" xfId="12635"/>
    <cellStyle name="_pgvcl-costal_pgvcl_NEW MIS Jan - 08_PBR 7 2" xfId="12636"/>
    <cellStyle name="_pgvcl-costal_PGVCL-_NEW MIS Jan - 08_PBR 7 2" xfId="12637"/>
    <cellStyle name="_pgvcl-costal_pgvcl_NEW MIS Jan - 08_PBR 7 3" xfId="12638"/>
    <cellStyle name="_pgvcl-costal_PGVCL-_NEW MIS Jan - 08_PBR 7 3" xfId="12639"/>
    <cellStyle name="_pgvcl-costal_pgvcl_NEW MIS Jan - 08_PBR 7 4" xfId="12640"/>
    <cellStyle name="_pgvcl-costal_PGVCL-_NEW MIS Jan - 08_PBR 7 4" xfId="12641"/>
    <cellStyle name="_pgvcl-costal_pgvcl_NEW MIS Jan - 08_PBR 7 5" xfId="12642"/>
    <cellStyle name="_pgvcl-costal_PGVCL-_NEW MIS Jan - 08_PBR 7 5" xfId="12643"/>
    <cellStyle name="_pgvcl-costal_pgvcl_NEW MIS Jan - 08_PBR 7 6" xfId="12644"/>
    <cellStyle name="_pgvcl-costal_PGVCL-_NEW MIS Jan - 08_PBR 7 6" xfId="12645"/>
    <cellStyle name="_pgvcl-costal_pgvcl_NEW MIS Jan - 08_PBR 7 7" xfId="12646"/>
    <cellStyle name="_pgvcl-costal_PGVCL-_NEW MIS Jan - 08_PBR 7 7" xfId="12647"/>
    <cellStyle name="_pgvcl-costal_pgvcl_NEW MIS Jan - 08_PBR 7 8" xfId="12648"/>
    <cellStyle name="_pgvcl-costal_PGVCL-_NEW MIS Jan - 08_PBR 7 8" xfId="12649"/>
    <cellStyle name="_pgvcl-costal_pgvcl_NEW MIS Jan - 08_PBR 7 9" xfId="12650"/>
    <cellStyle name="_pgvcl-costal_PGVCL-_NEW MIS Jan - 08_PBR 7 9" xfId="12651"/>
    <cellStyle name="_pgvcl-costal_pgvcl_NEW MIS Jan - 08_PBR 8" xfId="12652"/>
    <cellStyle name="_pgvcl-costal_PGVCL-_NEW MIS Jan - 08_PBR 8" xfId="12653"/>
    <cellStyle name="_pgvcl-costal_pgvcl_NEW MIS Jan - 08_PBR CO_DAILY REPORT GIS - 20-01-09" xfId="12654"/>
    <cellStyle name="_pgvcl-costal_PGVCL-_NEW MIS Jan - 08_PBR CO_DAILY REPORT GIS - 20-01-09" xfId="12655"/>
    <cellStyle name="_pgvcl-costal_pgvcl_NEW MIS Jan - 08_PBR CO_DAILY REPORT GIS - 20-01-09 2" xfId="12656"/>
    <cellStyle name="_pgvcl-costal_PGVCL-_NEW MIS Jan - 08_PBR CO_DAILY REPORT GIS - 20-01-09 2" xfId="12657"/>
    <cellStyle name="_pgvcl-costal_pgvcl_NEW MIS Jan - 08_PBR CO_DAILY REPORT GIS - 20-01-09 2 10" xfId="12658"/>
    <cellStyle name="_pgvcl-costal_PGVCL-_NEW MIS Jan - 08_PBR CO_DAILY REPORT GIS - 20-01-09 2 10" xfId="12659"/>
    <cellStyle name="_pgvcl-costal_pgvcl_NEW MIS Jan - 08_PBR CO_DAILY REPORT GIS - 20-01-09 2 2" xfId="12660"/>
    <cellStyle name="_pgvcl-costal_PGVCL-_NEW MIS Jan - 08_PBR CO_DAILY REPORT GIS - 20-01-09 2 2" xfId="12661"/>
    <cellStyle name="_pgvcl-costal_pgvcl_NEW MIS Jan - 08_PBR CO_DAILY REPORT GIS - 20-01-09 2 3" xfId="12662"/>
    <cellStyle name="_pgvcl-costal_PGVCL-_NEW MIS Jan - 08_PBR CO_DAILY REPORT GIS - 20-01-09 2 3" xfId="12663"/>
    <cellStyle name="_pgvcl-costal_pgvcl_NEW MIS Jan - 08_PBR CO_DAILY REPORT GIS - 20-01-09 2 4" xfId="12664"/>
    <cellStyle name="_pgvcl-costal_PGVCL-_NEW MIS Jan - 08_PBR CO_DAILY REPORT GIS - 20-01-09 2 4" xfId="12665"/>
    <cellStyle name="_pgvcl-costal_pgvcl_NEW MIS Jan - 08_PBR CO_DAILY REPORT GIS - 20-01-09 2 5" xfId="12666"/>
    <cellStyle name="_pgvcl-costal_PGVCL-_NEW MIS Jan - 08_PBR CO_DAILY REPORT GIS - 20-01-09 2 5" xfId="12667"/>
    <cellStyle name="_pgvcl-costal_pgvcl_NEW MIS Jan - 08_PBR CO_DAILY REPORT GIS - 20-01-09 2 6" xfId="12668"/>
    <cellStyle name="_pgvcl-costal_PGVCL-_NEW MIS Jan - 08_PBR CO_DAILY REPORT GIS - 20-01-09 2 6" xfId="12669"/>
    <cellStyle name="_pgvcl-costal_pgvcl_NEW MIS Jan - 08_PBR CO_DAILY REPORT GIS - 20-01-09 2 7" xfId="12670"/>
    <cellStyle name="_pgvcl-costal_PGVCL-_NEW MIS Jan - 08_PBR CO_DAILY REPORT GIS - 20-01-09 2 7" xfId="12671"/>
    <cellStyle name="_pgvcl-costal_pgvcl_NEW MIS Jan - 08_PBR CO_DAILY REPORT GIS - 20-01-09 2 8" xfId="12672"/>
    <cellStyle name="_pgvcl-costal_PGVCL-_NEW MIS Jan - 08_PBR CO_DAILY REPORT GIS - 20-01-09 2 8" xfId="12673"/>
    <cellStyle name="_pgvcl-costal_pgvcl_NEW MIS Jan - 08_PBR CO_DAILY REPORT GIS - 20-01-09 2 9" xfId="12674"/>
    <cellStyle name="_pgvcl-costal_PGVCL-_NEW MIS Jan - 08_PBR CO_DAILY REPORT GIS - 20-01-09 2 9" xfId="12675"/>
    <cellStyle name="_pgvcl-costal_pgvcl_NEW MIS Jan - 08_PBR CO_DAILY REPORT GIS - 20-01-09 3" xfId="12676"/>
    <cellStyle name="_pgvcl-costal_PGVCL-_NEW MIS Jan - 08_PBR CO_DAILY REPORT GIS - 20-01-09 3" xfId="12677"/>
    <cellStyle name="_pgvcl-costal_pgvcl_NEW MIS Jan - 08_PBR CO_DAILY REPORT GIS - 20-01-09 3 10" xfId="12678"/>
    <cellStyle name="_pgvcl-costal_PGVCL-_NEW MIS Jan - 08_PBR CO_DAILY REPORT GIS - 20-01-09 3 10" xfId="12679"/>
    <cellStyle name="_pgvcl-costal_pgvcl_NEW MIS Jan - 08_PBR CO_DAILY REPORT GIS - 20-01-09 3 2" xfId="12680"/>
    <cellStyle name="_pgvcl-costal_PGVCL-_NEW MIS Jan - 08_PBR CO_DAILY REPORT GIS - 20-01-09 3 2" xfId="12681"/>
    <cellStyle name="_pgvcl-costal_pgvcl_NEW MIS Jan - 08_PBR CO_DAILY REPORT GIS - 20-01-09 3 3" xfId="12682"/>
    <cellStyle name="_pgvcl-costal_PGVCL-_NEW MIS Jan - 08_PBR CO_DAILY REPORT GIS - 20-01-09 3 3" xfId="12683"/>
    <cellStyle name="_pgvcl-costal_pgvcl_NEW MIS Jan - 08_PBR CO_DAILY REPORT GIS - 20-01-09 3 4" xfId="12684"/>
    <cellStyle name="_pgvcl-costal_PGVCL-_NEW MIS Jan - 08_PBR CO_DAILY REPORT GIS - 20-01-09 3 4" xfId="12685"/>
    <cellStyle name="_pgvcl-costal_pgvcl_NEW MIS Jan - 08_PBR CO_DAILY REPORT GIS - 20-01-09 3 5" xfId="12686"/>
    <cellStyle name="_pgvcl-costal_PGVCL-_NEW MIS Jan - 08_PBR CO_DAILY REPORT GIS - 20-01-09 3 5" xfId="12687"/>
    <cellStyle name="_pgvcl-costal_pgvcl_NEW MIS Jan - 08_PBR CO_DAILY REPORT GIS - 20-01-09 3 6" xfId="12688"/>
    <cellStyle name="_pgvcl-costal_PGVCL-_NEW MIS Jan - 08_PBR CO_DAILY REPORT GIS - 20-01-09 3 6" xfId="12689"/>
    <cellStyle name="_pgvcl-costal_pgvcl_NEW MIS Jan - 08_PBR CO_DAILY REPORT GIS - 20-01-09 3 7" xfId="12690"/>
    <cellStyle name="_pgvcl-costal_PGVCL-_NEW MIS Jan - 08_PBR CO_DAILY REPORT GIS - 20-01-09 3 7" xfId="12691"/>
    <cellStyle name="_pgvcl-costal_pgvcl_NEW MIS Jan - 08_PBR CO_DAILY REPORT GIS - 20-01-09 3 8" xfId="12692"/>
    <cellStyle name="_pgvcl-costal_PGVCL-_NEW MIS Jan - 08_PBR CO_DAILY REPORT GIS - 20-01-09 3 8" xfId="12693"/>
    <cellStyle name="_pgvcl-costal_pgvcl_NEW MIS Jan - 08_PBR CO_DAILY REPORT GIS - 20-01-09 3 9" xfId="12694"/>
    <cellStyle name="_pgvcl-costal_PGVCL-_NEW MIS Jan - 08_PBR CO_DAILY REPORT GIS - 20-01-09 3 9" xfId="12695"/>
    <cellStyle name="_pgvcl-costal_pgvcl_NEW MIS Jan - 08_PBR CO_DAILY REPORT GIS - 20-01-09 4" xfId="12696"/>
    <cellStyle name="_pgvcl-costal_PGVCL-_NEW MIS Jan - 08_PBR CO_DAILY REPORT GIS - 20-01-09 4" xfId="12697"/>
    <cellStyle name="_pgvcl-costal_pgvcl_NEW MIS Jan - 08_PBR CO_DAILY REPORT GIS - 20-01-09 4 10" xfId="12698"/>
    <cellStyle name="_pgvcl-costal_PGVCL-_NEW MIS Jan - 08_PBR CO_DAILY REPORT GIS - 20-01-09 4 10" xfId="12699"/>
    <cellStyle name="_pgvcl-costal_pgvcl_NEW MIS Jan - 08_PBR CO_DAILY REPORT GIS - 20-01-09 4 2" xfId="12700"/>
    <cellStyle name="_pgvcl-costal_PGVCL-_NEW MIS Jan - 08_PBR CO_DAILY REPORT GIS - 20-01-09 4 2" xfId="12701"/>
    <cellStyle name="_pgvcl-costal_pgvcl_NEW MIS Jan - 08_PBR CO_DAILY REPORT GIS - 20-01-09 4 3" xfId="12702"/>
    <cellStyle name="_pgvcl-costal_PGVCL-_NEW MIS Jan - 08_PBR CO_DAILY REPORT GIS - 20-01-09 4 3" xfId="12703"/>
    <cellStyle name="_pgvcl-costal_pgvcl_NEW MIS Jan - 08_PBR CO_DAILY REPORT GIS - 20-01-09 4 4" xfId="12704"/>
    <cellStyle name="_pgvcl-costal_PGVCL-_NEW MIS Jan - 08_PBR CO_DAILY REPORT GIS - 20-01-09 4 4" xfId="12705"/>
    <cellStyle name="_pgvcl-costal_pgvcl_NEW MIS Jan - 08_PBR CO_DAILY REPORT GIS - 20-01-09 4 5" xfId="12706"/>
    <cellStyle name="_pgvcl-costal_PGVCL-_NEW MIS Jan - 08_PBR CO_DAILY REPORT GIS - 20-01-09 4 5" xfId="12707"/>
    <cellStyle name="_pgvcl-costal_pgvcl_NEW MIS Jan - 08_PBR CO_DAILY REPORT GIS - 20-01-09 4 6" xfId="12708"/>
    <cellStyle name="_pgvcl-costal_PGVCL-_NEW MIS Jan - 08_PBR CO_DAILY REPORT GIS - 20-01-09 4 6" xfId="12709"/>
    <cellStyle name="_pgvcl-costal_pgvcl_NEW MIS Jan - 08_PBR CO_DAILY REPORT GIS - 20-01-09 4 7" xfId="12710"/>
    <cellStyle name="_pgvcl-costal_PGVCL-_NEW MIS Jan - 08_PBR CO_DAILY REPORT GIS - 20-01-09 4 7" xfId="12711"/>
    <cellStyle name="_pgvcl-costal_pgvcl_NEW MIS Jan - 08_PBR CO_DAILY REPORT GIS - 20-01-09 4 8" xfId="12712"/>
    <cellStyle name="_pgvcl-costal_PGVCL-_NEW MIS Jan - 08_PBR CO_DAILY REPORT GIS - 20-01-09 4 8" xfId="12713"/>
    <cellStyle name="_pgvcl-costal_pgvcl_NEW MIS Jan - 08_PBR CO_DAILY REPORT GIS - 20-01-09 4 9" xfId="12714"/>
    <cellStyle name="_pgvcl-costal_PGVCL-_NEW MIS Jan - 08_PBR CO_DAILY REPORT GIS - 20-01-09 4 9" xfId="12715"/>
    <cellStyle name="_pgvcl-costal_pgvcl_NEW MIS Jan - 08_PBR CO_DAILY REPORT GIS - 20-01-09 5" xfId="12716"/>
    <cellStyle name="_pgvcl-costal_PGVCL-_NEW MIS Jan - 08_PBR CO_DAILY REPORT GIS - 20-01-09 5" xfId="12717"/>
    <cellStyle name="_pgvcl-costal_pgvcl_NEW MIS Jan - 08_PBR CO_DAILY REPORT GIS - 20-01-09 5 10" xfId="12718"/>
    <cellStyle name="_pgvcl-costal_PGVCL-_NEW MIS Jan - 08_PBR CO_DAILY REPORT GIS - 20-01-09 5 10" xfId="12719"/>
    <cellStyle name="_pgvcl-costal_pgvcl_NEW MIS Jan - 08_PBR CO_DAILY REPORT GIS - 20-01-09 5 2" xfId="12720"/>
    <cellStyle name="_pgvcl-costal_PGVCL-_NEW MIS Jan - 08_PBR CO_DAILY REPORT GIS - 20-01-09 5 2" xfId="12721"/>
    <cellStyle name="_pgvcl-costal_pgvcl_NEW MIS Jan - 08_PBR CO_DAILY REPORT GIS - 20-01-09 5 3" xfId="12722"/>
    <cellStyle name="_pgvcl-costal_PGVCL-_NEW MIS Jan - 08_PBR CO_DAILY REPORT GIS - 20-01-09 5 3" xfId="12723"/>
    <cellStyle name="_pgvcl-costal_pgvcl_NEW MIS Jan - 08_PBR CO_DAILY REPORT GIS - 20-01-09 5 4" xfId="12724"/>
    <cellStyle name="_pgvcl-costal_PGVCL-_NEW MIS Jan - 08_PBR CO_DAILY REPORT GIS - 20-01-09 5 4" xfId="12725"/>
    <cellStyle name="_pgvcl-costal_pgvcl_NEW MIS Jan - 08_PBR CO_DAILY REPORT GIS - 20-01-09 5 5" xfId="12726"/>
    <cellStyle name="_pgvcl-costal_PGVCL-_NEW MIS Jan - 08_PBR CO_DAILY REPORT GIS - 20-01-09 5 5" xfId="12727"/>
    <cellStyle name="_pgvcl-costal_pgvcl_NEW MIS Jan - 08_PBR CO_DAILY REPORT GIS - 20-01-09 5 6" xfId="12728"/>
    <cellStyle name="_pgvcl-costal_PGVCL-_NEW MIS Jan - 08_PBR CO_DAILY REPORT GIS - 20-01-09 5 6" xfId="12729"/>
    <cellStyle name="_pgvcl-costal_pgvcl_NEW MIS Jan - 08_PBR CO_DAILY REPORT GIS - 20-01-09 5 7" xfId="12730"/>
    <cellStyle name="_pgvcl-costal_PGVCL-_NEW MIS Jan - 08_PBR CO_DAILY REPORT GIS - 20-01-09 5 7" xfId="12731"/>
    <cellStyle name="_pgvcl-costal_pgvcl_NEW MIS Jan - 08_PBR CO_DAILY REPORT GIS - 20-01-09 5 8" xfId="12732"/>
    <cellStyle name="_pgvcl-costal_PGVCL-_NEW MIS Jan - 08_PBR CO_DAILY REPORT GIS - 20-01-09 5 8" xfId="12733"/>
    <cellStyle name="_pgvcl-costal_pgvcl_NEW MIS Jan - 08_PBR CO_DAILY REPORT GIS - 20-01-09 5 9" xfId="12734"/>
    <cellStyle name="_pgvcl-costal_PGVCL-_NEW MIS Jan - 08_PBR CO_DAILY REPORT GIS - 20-01-09 5 9" xfId="12735"/>
    <cellStyle name="_pgvcl-costal_pgvcl_NEW MIS Jan - 08_PBR CO_DAILY REPORT GIS - 20-01-09 6" xfId="12736"/>
    <cellStyle name="_pgvcl-costal_PGVCL-_NEW MIS Jan - 08_PBR CO_DAILY REPORT GIS - 20-01-09 6" xfId="12737"/>
    <cellStyle name="_pgvcl-costal_pgvcl_NEW MIS Jan - 08_PBR CO_DAILY REPORT GIS - 20-01-09 6 10" xfId="12738"/>
    <cellStyle name="_pgvcl-costal_PGVCL-_NEW MIS Jan - 08_PBR CO_DAILY REPORT GIS - 20-01-09 6 10" xfId="12739"/>
    <cellStyle name="_pgvcl-costal_pgvcl_NEW MIS Jan - 08_PBR CO_DAILY REPORT GIS - 20-01-09 6 2" xfId="12740"/>
    <cellStyle name="_pgvcl-costal_PGVCL-_NEW MIS Jan - 08_PBR CO_DAILY REPORT GIS - 20-01-09 6 2" xfId="12741"/>
    <cellStyle name="_pgvcl-costal_pgvcl_NEW MIS Jan - 08_PBR CO_DAILY REPORT GIS - 20-01-09 6 3" xfId="12742"/>
    <cellStyle name="_pgvcl-costal_PGVCL-_NEW MIS Jan - 08_PBR CO_DAILY REPORT GIS - 20-01-09 6 3" xfId="12743"/>
    <cellStyle name="_pgvcl-costal_pgvcl_NEW MIS Jan - 08_PBR CO_DAILY REPORT GIS - 20-01-09 6 4" xfId="12744"/>
    <cellStyle name="_pgvcl-costal_PGVCL-_NEW MIS Jan - 08_PBR CO_DAILY REPORT GIS - 20-01-09 6 4" xfId="12745"/>
    <cellStyle name="_pgvcl-costal_pgvcl_NEW MIS Jan - 08_PBR CO_DAILY REPORT GIS - 20-01-09 6 5" xfId="12746"/>
    <cellStyle name="_pgvcl-costal_PGVCL-_NEW MIS Jan - 08_PBR CO_DAILY REPORT GIS - 20-01-09 6 5" xfId="12747"/>
    <cellStyle name="_pgvcl-costal_pgvcl_NEW MIS Jan - 08_PBR CO_DAILY REPORT GIS - 20-01-09 6 6" xfId="12748"/>
    <cellStyle name="_pgvcl-costal_PGVCL-_NEW MIS Jan - 08_PBR CO_DAILY REPORT GIS - 20-01-09 6 6" xfId="12749"/>
    <cellStyle name="_pgvcl-costal_pgvcl_NEW MIS Jan - 08_PBR CO_DAILY REPORT GIS - 20-01-09 6 7" xfId="12750"/>
    <cellStyle name="_pgvcl-costal_PGVCL-_NEW MIS Jan - 08_PBR CO_DAILY REPORT GIS - 20-01-09 6 7" xfId="12751"/>
    <cellStyle name="_pgvcl-costal_pgvcl_NEW MIS Jan - 08_PBR CO_DAILY REPORT GIS - 20-01-09 6 8" xfId="12752"/>
    <cellStyle name="_pgvcl-costal_PGVCL-_NEW MIS Jan - 08_PBR CO_DAILY REPORT GIS - 20-01-09 6 8" xfId="12753"/>
    <cellStyle name="_pgvcl-costal_pgvcl_NEW MIS Jan - 08_PBR CO_DAILY REPORT GIS - 20-01-09 6 9" xfId="12754"/>
    <cellStyle name="_pgvcl-costal_PGVCL-_NEW MIS Jan - 08_PBR CO_DAILY REPORT GIS - 20-01-09 6 9" xfId="12755"/>
    <cellStyle name="_pgvcl-costal_pgvcl_NEW MIS Jan - 08_PBR CO_DAILY REPORT GIS - 20-01-09 7" xfId="12756"/>
    <cellStyle name="_pgvcl-costal_PGVCL-_NEW MIS Jan - 08_PBR CO_DAILY REPORT GIS - 20-01-09 7" xfId="12757"/>
    <cellStyle name="_pgvcl-costal_pgvcl_NEW MIS Jan - 08_PBR CO_DAILY REPORT GIS - 20-01-09 7 10" xfId="12758"/>
    <cellStyle name="_pgvcl-costal_PGVCL-_NEW MIS Jan - 08_PBR CO_DAILY REPORT GIS - 20-01-09 7 10" xfId="12759"/>
    <cellStyle name="_pgvcl-costal_pgvcl_NEW MIS Jan - 08_PBR CO_DAILY REPORT GIS - 20-01-09 7 2" xfId="12760"/>
    <cellStyle name="_pgvcl-costal_PGVCL-_NEW MIS Jan - 08_PBR CO_DAILY REPORT GIS - 20-01-09 7 2" xfId="12761"/>
    <cellStyle name="_pgvcl-costal_pgvcl_NEW MIS Jan - 08_PBR CO_DAILY REPORT GIS - 20-01-09 7 3" xfId="12762"/>
    <cellStyle name="_pgvcl-costal_PGVCL-_NEW MIS Jan - 08_PBR CO_DAILY REPORT GIS - 20-01-09 7 3" xfId="12763"/>
    <cellStyle name="_pgvcl-costal_pgvcl_NEW MIS Jan - 08_PBR CO_DAILY REPORT GIS - 20-01-09 7 4" xfId="12764"/>
    <cellStyle name="_pgvcl-costal_PGVCL-_NEW MIS Jan - 08_PBR CO_DAILY REPORT GIS - 20-01-09 7 4" xfId="12765"/>
    <cellStyle name="_pgvcl-costal_pgvcl_NEW MIS Jan - 08_PBR CO_DAILY REPORT GIS - 20-01-09 7 5" xfId="12766"/>
    <cellStyle name="_pgvcl-costal_PGVCL-_NEW MIS Jan - 08_PBR CO_DAILY REPORT GIS - 20-01-09 7 5" xfId="12767"/>
    <cellStyle name="_pgvcl-costal_pgvcl_NEW MIS Jan - 08_PBR CO_DAILY REPORT GIS - 20-01-09 7 6" xfId="12768"/>
    <cellStyle name="_pgvcl-costal_PGVCL-_NEW MIS Jan - 08_PBR CO_DAILY REPORT GIS - 20-01-09 7 6" xfId="12769"/>
    <cellStyle name="_pgvcl-costal_pgvcl_NEW MIS Jan - 08_PBR CO_DAILY REPORT GIS - 20-01-09 7 7" xfId="12770"/>
    <cellStyle name="_pgvcl-costal_PGVCL-_NEW MIS Jan - 08_PBR CO_DAILY REPORT GIS - 20-01-09 7 7" xfId="12771"/>
    <cellStyle name="_pgvcl-costal_pgvcl_NEW MIS Jan - 08_PBR CO_DAILY REPORT GIS - 20-01-09 7 8" xfId="12772"/>
    <cellStyle name="_pgvcl-costal_PGVCL-_NEW MIS Jan - 08_PBR CO_DAILY REPORT GIS - 20-01-09 7 8" xfId="12773"/>
    <cellStyle name="_pgvcl-costal_pgvcl_NEW MIS Jan - 08_PBR CO_DAILY REPORT GIS - 20-01-09 7 9" xfId="12774"/>
    <cellStyle name="_pgvcl-costal_PGVCL-_NEW MIS Jan - 08_PBR CO_DAILY REPORT GIS - 20-01-09 7 9" xfId="12775"/>
    <cellStyle name="_pgvcl-costal_pgvcl_NEW MIS Jan - 08_PBR CO_DAILY REPORT GIS - 20-01-09 8" xfId="12776"/>
    <cellStyle name="_pgvcl-costal_PGVCL-_NEW MIS Jan - 08_PBR CO_DAILY REPORT GIS - 20-01-09 8" xfId="12777"/>
    <cellStyle name="_pgvcl-costal_pgvcl_NEW MIS Jan - 08_T&amp;D August-08" xfId="12778"/>
    <cellStyle name="_pgvcl-costal_PGVCL-_NEW MIS Jan - 08_T&amp;D August-08" xfId="12779"/>
    <cellStyle name="_pgvcl-costal_pgvcl_NEW MIS Jan - 08_T&amp;D August-08 2" xfId="12780"/>
    <cellStyle name="_pgvcl-costal_PGVCL-_NEW MIS Jan - 08_T&amp;D August-08 2" xfId="12781"/>
    <cellStyle name="_pgvcl-costal_pgvcl_NEW MIS Jan - 08_T&amp;D August-08 2 10" xfId="12782"/>
    <cellStyle name="_pgvcl-costal_PGVCL-_NEW MIS Jan - 08_T&amp;D August-08 2 10" xfId="12783"/>
    <cellStyle name="_pgvcl-costal_pgvcl_NEW MIS Jan - 08_T&amp;D August-08 2 2" xfId="12784"/>
    <cellStyle name="_pgvcl-costal_PGVCL-_NEW MIS Jan - 08_T&amp;D August-08 2 2" xfId="12785"/>
    <cellStyle name="_pgvcl-costal_pgvcl_NEW MIS Jan - 08_T&amp;D August-08 2 3" xfId="12786"/>
    <cellStyle name="_pgvcl-costal_PGVCL-_NEW MIS Jan - 08_T&amp;D August-08 2 3" xfId="12787"/>
    <cellStyle name="_pgvcl-costal_pgvcl_NEW MIS Jan - 08_T&amp;D August-08 2 4" xfId="12788"/>
    <cellStyle name="_pgvcl-costal_PGVCL-_NEW MIS Jan - 08_T&amp;D August-08 2 4" xfId="12789"/>
    <cellStyle name="_pgvcl-costal_pgvcl_NEW MIS Jan - 08_T&amp;D August-08 2 5" xfId="12790"/>
    <cellStyle name="_pgvcl-costal_PGVCL-_NEW MIS Jan - 08_T&amp;D August-08 2 5" xfId="12791"/>
    <cellStyle name="_pgvcl-costal_pgvcl_NEW MIS Jan - 08_T&amp;D August-08 2 6" xfId="12792"/>
    <cellStyle name="_pgvcl-costal_PGVCL-_NEW MIS Jan - 08_T&amp;D August-08 2 6" xfId="12793"/>
    <cellStyle name="_pgvcl-costal_pgvcl_NEW MIS Jan - 08_T&amp;D August-08 2 7" xfId="12794"/>
    <cellStyle name="_pgvcl-costal_PGVCL-_NEW MIS Jan - 08_T&amp;D August-08 2 7" xfId="12795"/>
    <cellStyle name="_pgvcl-costal_pgvcl_NEW MIS Jan - 08_T&amp;D August-08 2 8" xfId="12796"/>
    <cellStyle name="_pgvcl-costal_PGVCL-_NEW MIS Jan - 08_T&amp;D August-08 2 8" xfId="12797"/>
    <cellStyle name="_pgvcl-costal_pgvcl_NEW MIS Jan - 08_T&amp;D August-08 2 9" xfId="12798"/>
    <cellStyle name="_pgvcl-costal_PGVCL-_NEW MIS Jan - 08_T&amp;D August-08 2 9" xfId="12799"/>
    <cellStyle name="_pgvcl-costal_pgvcl_NEW MIS Jan - 08_T&amp;D August-08 3" xfId="12800"/>
    <cellStyle name="_pgvcl-costal_PGVCL-_NEW MIS Jan - 08_T&amp;D August-08 3" xfId="12801"/>
    <cellStyle name="_pgvcl-costal_pgvcl_NEW MIS Jan - 08_T&amp;D August-08 3 10" xfId="12802"/>
    <cellStyle name="_pgvcl-costal_PGVCL-_NEW MIS Jan - 08_T&amp;D August-08 3 10" xfId="12803"/>
    <cellStyle name="_pgvcl-costal_pgvcl_NEW MIS Jan - 08_T&amp;D August-08 3 2" xfId="12804"/>
    <cellStyle name="_pgvcl-costal_PGVCL-_NEW MIS Jan - 08_T&amp;D August-08 3 2" xfId="12805"/>
    <cellStyle name="_pgvcl-costal_pgvcl_NEW MIS Jan - 08_T&amp;D August-08 3 3" xfId="12806"/>
    <cellStyle name="_pgvcl-costal_PGVCL-_NEW MIS Jan - 08_T&amp;D August-08 3 3" xfId="12807"/>
    <cellStyle name="_pgvcl-costal_pgvcl_NEW MIS Jan - 08_T&amp;D August-08 3 4" xfId="12808"/>
    <cellStyle name="_pgvcl-costal_PGVCL-_NEW MIS Jan - 08_T&amp;D August-08 3 4" xfId="12809"/>
    <cellStyle name="_pgvcl-costal_pgvcl_NEW MIS Jan - 08_T&amp;D August-08 3 5" xfId="12810"/>
    <cellStyle name="_pgvcl-costal_PGVCL-_NEW MIS Jan - 08_T&amp;D August-08 3 5" xfId="12811"/>
    <cellStyle name="_pgvcl-costal_pgvcl_NEW MIS Jan - 08_T&amp;D August-08 3 6" xfId="12812"/>
    <cellStyle name="_pgvcl-costal_PGVCL-_NEW MIS Jan - 08_T&amp;D August-08 3 6" xfId="12813"/>
    <cellStyle name="_pgvcl-costal_pgvcl_NEW MIS Jan - 08_T&amp;D August-08 3 7" xfId="12814"/>
    <cellStyle name="_pgvcl-costal_PGVCL-_NEW MIS Jan - 08_T&amp;D August-08 3 7" xfId="12815"/>
    <cellStyle name="_pgvcl-costal_pgvcl_NEW MIS Jan - 08_T&amp;D August-08 3 8" xfId="12816"/>
    <cellStyle name="_pgvcl-costal_PGVCL-_NEW MIS Jan - 08_T&amp;D August-08 3 8" xfId="12817"/>
    <cellStyle name="_pgvcl-costal_pgvcl_NEW MIS Jan - 08_T&amp;D August-08 3 9" xfId="12818"/>
    <cellStyle name="_pgvcl-costal_PGVCL-_NEW MIS Jan - 08_T&amp;D August-08 3 9" xfId="12819"/>
    <cellStyle name="_pgvcl-costal_pgvcl_NEW MIS Jan - 08_T&amp;D August-08 4" xfId="12820"/>
    <cellStyle name="_pgvcl-costal_PGVCL-_NEW MIS Jan - 08_T&amp;D August-08 4" xfId="12821"/>
    <cellStyle name="_pgvcl-costal_pgvcl_NEW MIS Jan - 08_T&amp;D August-08 4 10" xfId="12822"/>
    <cellStyle name="_pgvcl-costal_PGVCL-_NEW MIS Jan - 08_T&amp;D August-08 4 10" xfId="12823"/>
    <cellStyle name="_pgvcl-costal_pgvcl_NEW MIS Jan - 08_T&amp;D August-08 4 2" xfId="12824"/>
    <cellStyle name="_pgvcl-costal_PGVCL-_NEW MIS Jan - 08_T&amp;D August-08 4 2" xfId="12825"/>
    <cellStyle name="_pgvcl-costal_pgvcl_NEW MIS Jan - 08_T&amp;D August-08 4 3" xfId="12826"/>
    <cellStyle name="_pgvcl-costal_PGVCL-_NEW MIS Jan - 08_T&amp;D August-08 4 3" xfId="12827"/>
    <cellStyle name="_pgvcl-costal_pgvcl_NEW MIS Jan - 08_T&amp;D August-08 4 4" xfId="12828"/>
    <cellStyle name="_pgvcl-costal_PGVCL-_NEW MIS Jan - 08_T&amp;D August-08 4 4" xfId="12829"/>
    <cellStyle name="_pgvcl-costal_pgvcl_NEW MIS Jan - 08_T&amp;D August-08 4 5" xfId="12830"/>
    <cellStyle name="_pgvcl-costal_PGVCL-_NEW MIS Jan - 08_T&amp;D August-08 4 5" xfId="12831"/>
    <cellStyle name="_pgvcl-costal_pgvcl_NEW MIS Jan - 08_T&amp;D August-08 4 6" xfId="12832"/>
    <cellStyle name="_pgvcl-costal_PGVCL-_NEW MIS Jan - 08_T&amp;D August-08 4 6" xfId="12833"/>
    <cellStyle name="_pgvcl-costal_pgvcl_NEW MIS Jan - 08_T&amp;D August-08 4 7" xfId="12834"/>
    <cellStyle name="_pgvcl-costal_PGVCL-_NEW MIS Jan - 08_T&amp;D August-08 4 7" xfId="12835"/>
    <cellStyle name="_pgvcl-costal_pgvcl_NEW MIS Jan - 08_T&amp;D August-08 4 8" xfId="12836"/>
    <cellStyle name="_pgvcl-costal_PGVCL-_NEW MIS Jan - 08_T&amp;D August-08 4 8" xfId="12837"/>
    <cellStyle name="_pgvcl-costal_pgvcl_NEW MIS Jan - 08_T&amp;D August-08 4 9" xfId="12838"/>
    <cellStyle name="_pgvcl-costal_PGVCL-_NEW MIS Jan - 08_T&amp;D August-08 4 9" xfId="12839"/>
    <cellStyle name="_pgvcl-costal_pgvcl_NEW MIS Jan - 08_T&amp;D August-08 5" xfId="12840"/>
    <cellStyle name="_pgvcl-costal_PGVCL-_NEW MIS Jan - 08_T&amp;D August-08 5" xfId="12841"/>
    <cellStyle name="_pgvcl-costal_pgvcl_NEW MIS Jan - 08_T&amp;D August-08 5 10" xfId="12842"/>
    <cellStyle name="_pgvcl-costal_PGVCL-_NEW MIS Jan - 08_T&amp;D August-08 5 10" xfId="12843"/>
    <cellStyle name="_pgvcl-costal_pgvcl_NEW MIS Jan - 08_T&amp;D August-08 5 2" xfId="12844"/>
    <cellStyle name="_pgvcl-costal_PGVCL-_NEW MIS Jan - 08_T&amp;D August-08 5 2" xfId="12845"/>
    <cellStyle name="_pgvcl-costal_pgvcl_NEW MIS Jan - 08_T&amp;D August-08 5 3" xfId="12846"/>
    <cellStyle name="_pgvcl-costal_PGVCL-_NEW MIS Jan - 08_T&amp;D August-08 5 3" xfId="12847"/>
    <cellStyle name="_pgvcl-costal_pgvcl_NEW MIS Jan - 08_T&amp;D August-08 5 4" xfId="12848"/>
    <cellStyle name="_pgvcl-costal_PGVCL-_NEW MIS Jan - 08_T&amp;D August-08 5 4" xfId="12849"/>
    <cellStyle name="_pgvcl-costal_pgvcl_NEW MIS Jan - 08_T&amp;D August-08 5 5" xfId="12850"/>
    <cellStyle name="_pgvcl-costal_PGVCL-_NEW MIS Jan - 08_T&amp;D August-08 5 5" xfId="12851"/>
    <cellStyle name="_pgvcl-costal_pgvcl_NEW MIS Jan - 08_T&amp;D August-08 5 6" xfId="12852"/>
    <cellStyle name="_pgvcl-costal_PGVCL-_NEW MIS Jan - 08_T&amp;D August-08 5 6" xfId="12853"/>
    <cellStyle name="_pgvcl-costal_pgvcl_NEW MIS Jan - 08_T&amp;D August-08 5 7" xfId="12854"/>
    <cellStyle name="_pgvcl-costal_PGVCL-_NEW MIS Jan - 08_T&amp;D August-08 5 7" xfId="12855"/>
    <cellStyle name="_pgvcl-costal_pgvcl_NEW MIS Jan - 08_T&amp;D August-08 5 8" xfId="12856"/>
    <cellStyle name="_pgvcl-costal_PGVCL-_NEW MIS Jan - 08_T&amp;D August-08 5 8" xfId="12857"/>
    <cellStyle name="_pgvcl-costal_pgvcl_NEW MIS Jan - 08_T&amp;D August-08 5 9" xfId="12858"/>
    <cellStyle name="_pgvcl-costal_PGVCL-_NEW MIS Jan - 08_T&amp;D August-08 5 9" xfId="12859"/>
    <cellStyle name="_pgvcl-costal_pgvcl_NEW MIS Jan - 08_T&amp;D August-08 6" xfId="12860"/>
    <cellStyle name="_pgvcl-costal_PGVCL-_NEW MIS Jan - 08_T&amp;D August-08 6" xfId="12861"/>
    <cellStyle name="_pgvcl-costal_pgvcl_NEW MIS Jan - 08_T&amp;D August-08 6 10" xfId="12862"/>
    <cellStyle name="_pgvcl-costal_PGVCL-_NEW MIS Jan - 08_T&amp;D August-08 6 10" xfId="12863"/>
    <cellStyle name="_pgvcl-costal_pgvcl_NEW MIS Jan - 08_T&amp;D August-08 6 2" xfId="12864"/>
    <cellStyle name="_pgvcl-costal_PGVCL-_NEW MIS Jan - 08_T&amp;D August-08 6 2" xfId="12865"/>
    <cellStyle name="_pgvcl-costal_pgvcl_NEW MIS Jan - 08_T&amp;D August-08 6 3" xfId="12866"/>
    <cellStyle name="_pgvcl-costal_PGVCL-_NEW MIS Jan - 08_T&amp;D August-08 6 3" xfId="12867"/>
    <cellStyle name="_pgvcl-costal_pgvcl_NEW MIS Jan - 08_T&amp;D August-08 6 4" xfId="12868"/>
    <cellStyle name="_pgvcl-costal_PGVCL-_NEW MIS Jan - 08_T&amp;D August-08 6 4" xfId="12869"/>
    <cellStyle name="_pgvcl-costal_pgvcl_NEW MIS Jan - 08_T&amp;D August-08 6 5" xfId="12870"/>
    <cellStyle name="_pgvcl-costal_PGVCL-_NEW MIS Jan - 08_T&amp;D August-08 6 5" xfId="12871"/>
    <cellStyle name="_pgvcl-costal_pgvcl_NEW MIS Jan - 08_T&amp;D August-08 6 6" xfId="12872"/>
    <cellStyle name="_pgvcl-costal_PGVCL-_NEW MIS Jan - 08_T&amp;D August-08 6 6" xfId="12873"/>
    <cellStyle name="_pgvcl-costal_pgvcl_NEW MIS Jan - 08_T&amp;D August-08 6 7" xfId="12874"/>
    <cellStyle name="_pgvcl-costal_PGVCL-_NEW MIS Jan - 08_T&amp;D August-08 6 7" xfId="12875"/>
    <cellStyle name="_pgvcl-costal_pgvcl_NEW MIS Jan - 08_T&amp;D August-08 6 8" xfId="12876"/>
    <cellStyle name="_pgvcl-costal_PGVCL-_NEW MIS Jan - 08_T&amp;D August-08 6 8" xfId="12877"/>
    <cellStyle name="_pgvcl-costal_pgvcl_NEW MIS Jan - 08_T&amp;D August-08 6 9" xfId="12878"/>
    <cellStyle name="_pgvcl-costal_PGVCL-_NEW MIS Jan - 08_T&amp;D August-08 6 9" xfId="12879"/>
    <cellStyle name="_pgvcl-costal_pgvcl_NEW MIS Jan - 08_T&amp;D August-08 7" xfId="12880"/>
    <cellStyle name="_pgvcl-costal_PGVCL-_NEW MIS Jan - 08_T&amp;D August-08 7" xfId="12881"/>
    <cellStyle name="_pgvcl-costal_pgvcl_NEW MIS Jan - 08_T&amp;D August-08 7 10" xfId="12882"/>
    <cellStyle name="_pgvcl-costal_PGVCL-_NEW MIS Jan - 08_T&amp;D August-08 7 10" xfId="12883"/>
    <cellStyle name="_pgvcl-costal_pgvcl_NEW MIS Jan - 08_T&amp;D August-08 7 2" xfId="12884"/>
    <cellStyle name="_pgvcl-costal_PGVCL-_NEW MIS Jan - 08_T&amp;D August-08 7 2" xfId="12885"/>
    <cellStyle name="_pgvcl-costal_pgvcl_NEW MIS Jan - 08_T&amp;D August-08 7 3" xfId="12886"/>
    <cellStyle name="_pgvcl-costal_PGVCL-_NEW MIS Jan - 08_T&amp;D August-08 7 3" xfId="12887"/>
    <cellStyle name="_pgvcl-costal_pgvcl_NEW MIS Jan - 08_T&amp;D August-08 7 4" xfId="12888"/>
    <cellStyle name="_pgvcl-costal_PGVCL-_NEW MIS Jan - 08_T&amp;D August-08 7 4" xfId="12889"/>
    <cellStyle name="_pgvcl-costal_pgvcl_NEW MIS Jan - 08_T&amp;D August-08 7 5" xfId="12890"/>
    <cellStyle name="_pgvcl-costal_PGVCL-_NEW MIS Jan - 08_T&amp;D August-08 7 5" xfId="12891"/>
    <cellStyle name="_pgvcl-costal_pgvcl_NEW MIS Jan - 08_T&amp;D August-08 7 6" xfId="12892"/>
    <cellStyle name="_pgvcl-costal_PGVCL-_NEW MIS Jan - 08_T&amp;D August-08 7 6" xfId="12893"/>
    <cellStyle name="_pgvcl-costal_pgvcl_NEW MIS Jan - 08_T&amp;D August-08 7 7" xfId="12894"/>
    <cellStyle name="_pgvcl-costal_PGVCL-_NEW MIS Jan - 08_T&amp;D August-08 7 7" xfId="12895"/>
    <cellStyle name="_pgvcl-costal_pgvcl_NEW MIS Jan - 08_T&amp;D August-08 7 8" xfId="12896"/>
    <cellStyle name="_pgvcl-costal_PGVCL-_NEW MIS Jan - 08_T&amp;D August-08 7 8" xfId="12897"/>
    <cellStyle name="_pgvcl-costal_pgvcl_NEW MIS Jan - 08_T&amp;D August-08 7 9" xfId="12898"/>
    <cellStyle name="_pgvcl-costal_PGVCL-_NEW MIS Jan - 08_T&amp;D August-08 7 9" xfId="12899"/>
    <cellStyle name="_pgvcl-costal_pgvcl_NEW MIS Jan - 08_T&amp;D August-08 8" xfId="12900"/>
    <cellStyle name="_pgvcl-costal_PGVCL-_NEW MIS Jan - 08_T&amp;D August-08 8" xfId="12901"/>
    <cellStyle name="_pgvcl-costal_pgvcl_NEW MIS Jan - 08_T&amp;D Dec-08" xfId="12902"/>
    <cellStyle name="_pgvcl-costal_PGVCL-_NEW MIS Jan - 08_T&amp;D Dec-08" xfId="12903"/>
    <cellStyle name="_pgvcl-costal_pgvcl_NEW MIS Jan - 08_T&amp;D Dec-08 2" xfId="12904"/>
    <cellStyle name="_pgvcl-costal_PGVCL-_NEW MIS Jan - 08_T&amp;D Dec-08 2" xfId="12905"/>
    <cellStyle name="_pgvcl-costal_pgvcl_NEW MIS Jan - 08_T&amp;D Dec-08 2 10" xfId="12906"/>
    <cellStyle name="_pgvcl-costal_PGVCL-_NEW MIS Jan - 08_T&amp;D Dec-08 2 10" xfId="12907"/>
    <cellStyle name="_pgvcl-costal_pgvcl_NEW MIS Jan - 08_T&amp;D Dec-08 2 2" xfId="12908"/>
    <cellStyle name="_pgvcl-costal_PGVCL-_NEW MIS Jan - 08_T&amp;D Dec-08 2 2" xfId="12909"/>
    <cellStyle name="_pgvcl-costal_pgvcl_NEW MIS Jan - 08_T&amp;D Dec-08 2 3" xfId="12910"/>
    <cellStyle name="_pgvcl-costal_PGVCL-_NEW MIS Jan - 08_T&amp;D Dec-08 2 3" xfId="12911"/>
    <cellStyle name="_pgvcl-costal_pgvcl_NEW MIS Jan - 08_T&amp;D Dec-08 2 4" xfId="12912"/>
    <cellStyle name="_pgvcl-costal_PGVCL-_NEW MIS Jan - 08_T&amp;D Dec-08 2 4" xfId="12913"/>
    <cellStyle name="_pgvcl-costal_pgvcl_NEW MIS Jan - 08_T&amp;D Dec-08 2 5" xfId="12914"/>
    <cellStyle name="_pgvcl-costal_PGVCL-_NEW MIS Jan - 08_T&amp;D Dec-08 2 5" xfId="12915"/>
    <cellStyle name="_pgvcl-costal_pgvcl_NEW MIS Jan - 08_T&amp;D Dec-08 2 6" xfId="12916"/>
    <cellStyle name="_pgvcl-costal_PGVCL-_NEW MIS Jan - 08_T&amp;D Dec-08 2 6" xfId="12917"/>
    <cellStyle name="_pgvcl-costal_pgvcl_NEW MIS Jan - 08_T&amp;D Dec-08 2 7" xfId="12918"/>
    <cellStyle name="_pgvcl-costal_PGVCL-_NEW MIS Jan - 08_T&amp;D Dec-08 2 7" xfId="12919"/>
    <cellStyle name="_pgvcl-costal_pgvcl_NEW MIS Jan - 08_T&amp;D Dec-08 2 8" xfId="12920"/>
    <cellStyle name="_pgvcl-costal_PGVCL-_NEW MIS Jan - 08_T&amp;D Dec-08 2 8" xfId="12921"/>
    <cellStyle name="_pgvcl-costal_pgvcl_NEW MIS Jan - 08_T&amp;D Dec-08 2 9" xfId="12922"/>
    <cellStyle name="_pgvcl-costal_PGVCL-_NEW MIS Jan - 08_T&amp;D Dec-08 2 9" xfId="12923"/>
    <cellStyle name="_pgvcl-costal_pgvcl_NEW MIS Jan - 08_T&amp;D Dec-08 3" xfId="12924"/>
    <cellStyle name="_pgvcl-costal_PGVCL-_NEW MIS Jan - 08_T&amp;D Dec-08 3" xfId="12925"/>
    <cellStyle name="_pgvcl-costal_pgvcl_NEW MIS Jan - 08_T&amp;D Dec-08 3 10" xfId="12926"/>
    <cellStyle name="_pgvcl-costal_PGVCL-_NEW MIS Jan - 08_T&amp;D Dec-08 3 10" xfId="12927"/>
    <cellStyle name="_pgvcl-costal_pgvcl_NEW MIS Jan - 08_T&amp;D Dec-08 3 2" xfId="12928"/>
    <cellStyle name="_pgvcl-costal_PGVCL-_NEW MIS Jan - 08_T&amp;D Dec-08 3 2" xfId="12929"/>
    <cellStyle name="_pgvcl-costal_pgvcl_NEW MIS Jan - 08_T&amp;D Dec-08 3 3" xfId="12930"/>
    <cellStyle name="_pgvcl-costal_PGVCL-_NEW MIS Jan - 08_T&amp;D Dec-08 3 3" xfId="12931"/>
    <cellStyle name="_pgvcl-costal_pgvcl_NEW MIS Jan - 08_T&amp;D Dec-08 3 4" xfId="12932"/>
    <cellStyle name="_pgvcl-costal_PGVCL-_NEW MIS Jan - 08_T&amp;D Dec-08 3 4" xfId="12933"/>
    <cellStyle name="_pgvcl-costal_pgvcl_NEW MIS Jan - 08_T&amp;D Dec-08 3 5" xfId="12934"/>
    <cellStyle name="_pgvcl-costal_PGVCL-_NEW MIS Jan - 08_T&amp;D Dec-08 3 5" xfId="12935"/>
    <cellStyle name="_pgvcl-costal_pgvcl_NEW MIS Jan - 08_T&amp;D Dec-08 3 6" xfId="12936"/>
    <cellStyle name="_pgvcl-costal_PGVCL-_NEW MIS Jan - 08_T&amp;D Dec-08 3 6" xfId="12937"/>
    <cellStyle name="_pgvcl-costal_pgvcl_NEW MIS Jan - 08_T&amp;D Dec-08 3 7" xfId="12938"/>
    <cellStyle name="_pgvcl-costal_PGVCL-_NEW MIS Jan - 08_T&amp;D Dec-08 3 7" xfId="12939"/>
    <cellStyle name="_pgvcl-costal_pgvcl_NEW MIS Jan - 08_T&amp;D Dec-08 3 8" xfId="12940"/>
    <cellStyle name="_pgvcl-costal_PGVCL-_NEW MIS Jan - 08_T&amp;D Dec-08 3 8" xfId="12941"/>
    <cellStyle name="_pgvcl-costal_pgvcl_NEW MIS Jan - 08_T&amp;D Dec-08 3 9" xfId="12942"/>
    <cellStyle name="_pgvcl-costal_PGVCL-_NEW MIS Jan - 08_T&amp;D Dec-08 3 9" xfId="12943"/>
    <cellStyle name="_pgvcl-costal_pgvcl_NEW MIS Jan - 08_T&amp;D Dec-08 4" xfId="12944"/>
    <cellStyle name="_pgvcl-costal_PGVCL-_NEW MIS Jan - 08_T&amp;D Dec-08 4" xfId="12945"/>
    <cellStyle name="_pgvcl-costal_pgvcl_NEW MIS Jan - 08_T&amp;D Dec-08 4 10" xfId="12946"/>
    <cellStyle name="_pgvcl-costal_PGVCL-_NEW MIS Jan - 08_T&amp;D Dec-08 4 10" xfId="12947"/>
    <cellStyle name="_pgvcl-costal_pgvcl_NEW MIS Jan - 08_T&amp;D Dec-08 4 2" xfId="12948"/>
    <cellStyle name="_pgvcl-costal_PGVCL-_NEW MIS Jan - 08_T&amp;D Dec-08 4 2" xfId="12949"/>
    <cellStyle name="_pgvcl-costal_pgvcl_NEW MIS Jan - 08_T&amp;D Dec-08 4 3" xfId="12950"/>
    <cellStyle name="_pgvcl-costal_PGVCL-_NEW MIS Jan - 08_T&amp;D Dec-08 4 3" xfId="12951"/>
    <cellStyle name="_pgvcl-costal_pgvcl_NEW MIS Jan - 08_T&amp;D Dec-08 4 4" xfId="12952"/>
    <cellStyle name="_pgvcl-costal_PGVCL-_NEW MIS Jan - 08_T&amp;D Dec-08 4 4" xfId="12953"/>
    <cellStyle name="_pgvcl-costal_pgvcl_NEW MIS Jan - 08_T&amp;D Dec-08 4 5" xfId="12954"/>
    <cellStyle name="_pgvcl-costal_PGVCL-_NEW MIS Jan - 08_T&amp;D Dec-08 4 5" xfId="12955"/>
    <cellStyle name="_pgvcl-costal_pgvcl_NEW MIS Jan - 08_T&amp;D Dec-08 4 6" xfId="12956"/>
    <cellStyle name="_pgvcl-costal_PGVCL-_NEW MIS Jan - 08_T&amp;D Dec-08 4 6" xfId="12957"/>
    <cellStyle name="_pgvcl-costal_pgvcl_NEW MIS Jan - 08_T&amp;D Dec-08 4 7" xfId="12958"/>
    <cellStyle name="_pgvcl-costal_PGVCL-_NEW MIS Jan - 08_T&amp;D Dec-08 4 7" xfId="12959"/>
    <cellStyle name="_pgvcl-costal_pgvcl_NEW MIS Jan - 08_T&amp;D Dec-08 4 8" xfId="12960"/>
    <cellStyle name="_pgvcl-costal_PGVCL-_NEW MIS Jan - 08_T&amp;D Dec-08 4 8" xfId="12961"/>
    <cellStyle name="_pgvcl-costal_pgvcl_NEW MIS Jan - 08_T&amp;D Dec-08 4 9" xfId="12962"/>
    <cellStyle name="_pgvcl-costal_PGVCL-_NEW MIS Jan - 08_T&amp;D Dec-08 4 9" xfId="12963"/>
    <cellStyle name="_pgvcl-costal_pgvcl_NEW MIS Jan - 08_T&amp;D Dec-08 5" xfId="12964"/>
    <cellStyle name="_pgvcl-costal_PGVCL-_NEW MIS Jan - 08_T&amp;D Dec-08 5" xfId="12965"/>
    <cellStyle name="_pgvcl-costal_pgvcl_NEW MIS Jan - 08_T&amp;D Dec-08 5 10" xfId="12966"/>
    <cellStyle name="_pgvcl-costal_PGVCL-_NEW MIS Jan - 08_T&amp;D Dec-08 5 10" xfId="12967"/>
    <cellStyle name="_pgvcl-costal_pgvcl_NEW MIS Jan - 08_T&amp;D Dec-08 5 2" xfId="12968"/>
    <cellStyle name="_pgvcl-costal_PGVCL-_NEW MIS Jan - 08_T&amp;D Dec-08 5 2" xfId="12969"/>
    <cellStyle name="_pgvcl-costal_pgvcl_NEW MIS Jan - 08_T&amp;D Dec-08 5 3" xfId="12970"/>
    <cellStyle name="_pgvcl-costal_PGVCL-_NEW MIS Jan - 08_T&amp;D Dec-08 5 3" xfId="12971"/>
    <cellStyle name="_pgvcl-costal_pgvcl_NEW MIS Jan - 08_T&amp;D Dec-08 5 4" xfId="12972"/>
    <cellStyle name="_pgvcl-costal_PGVCL-_NEW MIS Jan - 08_T&amp;D Dec-08 5 4" xfId="12973"/>
    <cellStyle name="_pgvcl-costal_pgvcl_NEW MIS Jan - 08_T&amp;D Dec-08 5 5" xfId="12974"/>
    <cellStyle name="_pgvcl-costal_PGVCL-_NEW MIS Jan - 08_T&amp;D Dec-08 5 5" xfId="12975"/>
    <cellStyle name="_pgvcl-costal_pgvcl_NEW MIS Jan - 08_T&amp;D Dec-08 5 6" xfId="12976"/>
    <cellStyle name="_pgvcl-costal_PGVCL-_NEW MIS Jan - 08_T&amp;D Dec-08 5 6" xfId="12977"/>
    <cellStyle name="_pgvcl-costal_pgvcl_NEW MIS Jan - 08_T&amp;D Dec-08 5 7" xfId="12978"/>
    <cellStyle name="_pgvcl-costal_PGVCL-_NEW MIS Jan - 08_T&amp;D Dec-08 5 7" xfId="12979"/>
    <cellStyle name="_pgvcl-costal_pgvcl_NEW MIS Jan - 08_T&amp;D Dec-08 5 8" xfId="12980"/>
    <cellStyle name="_pgvcl-costal_PGVCL-_NEW MIS Jan - 08_T&amp;D Dec-08 5 8" xfId="12981"/>
    <cellStyle name="_pgvcl-costal_pgvcl_NEW MIS Jan - 08_T&amp;D Dec-08 5 9" xfId="12982"/>
    <cellStyle name="_pgvcl-costal_PGVCL-_NEW MIS Jan - 08_T&amp;D Dec-08 5 9" xfId="12983"/>
    <cellStyle name="_pgvcl-costal_pgvcl_NEW MIS Jan - 08_T&amp;D Dec-08 6" xfId="12984"/>
    <cellStyle name="_pgvcl-costal_PGVCL-_NEW MIS Jan - 08_T&amp;D Dec-08 6" xfId="12985"/>
    <cellStyle name="_pgvcl-costal_pgvcl_NEW MIS Jan - 08_T&amp;D Dec-08 6 10" xfId="12986"/>
    <cellStyle name="_pgvcl-costal_PGVCL-_NEW MIS Jan - 08_T&amp;D Dec-08 6 10" xfId="12987"/>
    <cellStyle name="_pgvcl-costal_pgvcl_NEW MIS Jan - 08_T&amp;D Dec-08 6 2" xfId="12988"/>
    <cellStyle name="_pgvcl-costal_PGVCL-_NEW MIS Jan - 08_T&amp;D Dec-08 6 2" xfId="12989"/>
    <cellStyle name="_pgvcl-costal_pgvcl_NEW MIS Jan - 08_T&amp;D Dec-08 6 3" xfId="12990"/>
    <cellStyle name="_pgvcl-costal_PGVCL-_NEW MIS Jan - 08_T&amp;D Dec-08 6 3" xfId="12991"/>
    <cellStyle name="_pgvcl-costal_pgvcl_NEW MIS Jan - 08_T&amp;D Dec-08 6 4" xfId="12992"/>
    <cellStyle name="_pgvcl-costal_PGVCL-_NEW MIS Jan - 08_T&amp;D Dec-08 6 4" xfId="12993"/>
    <cellStyle name="_pgvcl-costal_pgvcl_NEW MIS Jan - 08_T&amp;D Dec-08 6 5" xfId="12994"/>
    <cellStyle name="_pgvcl-costal_PGVCL-_NEW MIS Jan - 08_T&amp;D Dec-08 6 5" xfId="12995"/>
    <cellStyle name="_pgvcl-costal_pgvcl_NEW MIS Jan - 08_T&amp;D Dec-08 6 6" xfId="12996"/>
    <cellStyle name="_pgvcl-costal_PGVCL-_NEW MIS Jan - 08_T&amp;D Dec-08 6 6" xfId="12997"/>
    <cellStyle name="_pgvcl-costal_pgvcl_NEW MIS Jan - 08_T&amp;D Dec-08 6 7" xfId="12998"/>
    <cellStyle name="_pgvcl-costal_PGVCL-_NEW MIS Jan - 08_T&amp;D Dec-08 6 7" xfId="12999"/>
    <cellStyle name="_pgvcl-costal_pgvcl_NEW MIS Jan - 08_T&amp;D Dec-08 6 8" xfId="13000"/>
    <cellStyle name="_pgvcl-costal_PGVCL-_NEW MIS Jan - 08_T&amp;D Dec-08 6 8" xfId="13001"/>
    <cellStyle name="_pgvcl-costal_pgvcl_NEW MIS Jan - 08_T&amp;D Dec-08 6 9" xfId="13002"/>
    <cellStyle name="_pgvcl-costal_PGVCL-_NEW MIS Jan - 08_T&amp;D Dec-08 6 9" xfId="13003"/>
    <cellStyle name="_pgvcl-costal_pgvcl_NEW MIS Jan - 08_T&amp;D Dec-08 7" xfId="13004"/>
    <cellStyle name="_pgvcl-costal_PGVCL-_NEW MIS Jan - 08_T&amp;D Dec-08 7" xfId="13005"/>
    <cellStyle name="_pgvcl-costal_pgvcl_NEW MIS Jan - 08_T&amp;D Dec-08 7 10" xfId="13006"/>
    <cellStyle name="_pgvcl-costal_PGVCL-_NEW MIS Jan - 08_T&amp;D Dec-08 7 10" xfId="13007"/>
    <cellStyle name="_pgvcl-costal_pgvcl_NEW MIS Jan - 08_T&amp;D Dec-08 7 2" xfId="13008"/>
    <cellStyle name="_pgvcl-costal_PGVCL-_NEW MIS Jan - 08_T&amp;D Dec-08 7 2" xfId="13009"/>
    <cellStyle name="_pgvcl-costal_pgvcl_NEW MIS Jan - 08_T&amp;D Dec-08 7 3" xfId="13010"/>
    <cellStyle name="_pgvcl-costal_PGVCL-_NEW MIS Jan - 08_T&amp;D Dec-08 7 3" xfId="13011"/>
    <cellStyle name="_pgvcl-costal_pgvcl_NEW MIS Jan - 08_T&amp;D Dec-08 7 4" xfId="13012"/>
    <cellStyle name="_pgvcl-costal_PGVCL-_NEW MIS Jan - 08_T&amp;D Dec-08 7 4" xfId="13013"/>
    <cellStyle name="_pgvcl-costal_pgvcl_NEW MIS Jan - 08_T&amp;D Dec-08 7 5" xfId="13014"/>
    <cellStyle name="_pgvcl-costal_PGVCL-_NEW MIS Jan - 08_T&amp;D Dec-08 7 5" xfId="13015"/>
    <cellStyle name="_pgvcl-costal_pgvcl_NEW MIS Jan - 08_T&amp;D Dec-08 7 6" xfId="13016"/>
    <cellStyle name="_pgvcl-costal_PGVCL-_NEW MIS Jan - 08_T&amp;D Dec-08 7 6" xfId="13017"/>
    <cellStyle name="_pgvcl-costal_pgvcl_NEW MIS Jan - 08_T&amp;D Dec-08 7 7" xfId="13018"/>
    <cellStyle name="_pgvcl-costal_PGVCL-_NEW MIS Jan - 08_T&amp;D Dec-08 7 7" xfId="13019"/>
    <cellStyle name="_pgvcl-costal_pgvcl_NEW MIS Jan - 08_T&amp;D Dec-08 7 8" xfId="13020"/>
    <cellStyle name="_pgvcl-costal_PGVCL-_NEW MIS Jan - 08_T&amp;D Dec-08 7 8" xfId="13021"/>
    <cellStyle name="_pgvcl-costal_pgvcl_NEW MIS Jan - 08_T&amp;D Dec-08 7 9" xfId="13022"/>
    <cellStyle name="_pgvcl-costal_PGVCL-_NEW MIS Jan - 08_T&amp;D Dec-08 7 9" xfId="13023"/>
    <cellStyle name="_pgvcl-costal_pgvcl_NEW MIS Jan - 08_T&amp;D Dec-08 8" xfId="13024"/>
    <cellStyle name="_pgvcl-costal_PGVCL-_NEW MIS Jan - 08_T&amp;D Dec-08 8" xfId="13025"/>
    <cellStyle name="_pgvcl-costal_pgvcl_NEW MIS Jan - 08_T&amp;D July-08" xfId="13026"/>
    <cellStyle name="_pgvcl-costal_PGVCL-_NEW MIS Jan - 08_T&amp;D July-08" xfId="13027"/>
    <cellStyle name="_pgvcl-costal_pgvcl_NEW MIS Jan - 08_T&amp;D July-08 2" xfId="13028"/>
    <cellStyle name="_pgvcl-costal_PGVCL-_NEW MIS Jan - 08_T&amp;D July-08 2" xfId="13029"/>
    <cellStyle name="_pgvcl-costal_pgvcl_NEW MIS Jan - 08_T&amp;D July-08 2 10" xfId="13030"/>
    <cellStyle name="_pgvcl-costal_PGVCL-_NEW MIS Jan - 08_T&amp;D July-08 2 10" xfId="13031"/>
    <cellStyle name="_pgvcl-costal_pgvcl_NEW MIS Jan - 08_T&amp;D July-08 2 2" xfId="13032"/>
    <cellStyle name="_pgvcl-costal_PGVCL-_NEW MIS Jan - 08_T&amp;D July-08 2 2" xfId="13033"/>
    <cellStyle name="_pgvcl-costal_pgvcl_NEW MIS Jan - 08_T&amp;D July-08 2 3" xfId="13034"/>
    <cellStyle name="_pgvcl-costal_PGVCL-_NEW MIS Jan - 08_T&amp;D July-08 2 3" xfId="13035"/>
    <cellStyle name="_pgvcl-costal_pgvcl_NEW MIS Jan - 08_T&amp;D July-08 2 4" xfId="13036"/>
    <cellStyle name="_pgvcl-costal_PGVCL-_NEW MIS Jan - 08_T&amp;D July-08 2 4" xfId="13037"/>
    <cellStyle name="_pgvcl-costal_pgvcl_NEW MIS Jan - 08_T&amp;D July-08 2 5" xfId="13038"/>
    <cellStyle name="_pgvcl-costal_PGVCL-_NEW MIS Jan - 08_T&amp;D July-08 2 5" xfId="13039"/>
    <cellStyle name="_pgvcl-costal_pgvcl_NEW MIS Jan - 08_T&amp;D July-08 2 6" xfId="13040"/>
    <cellStyle name="_pgvcl-costal_PGVCL-_NEW MIS Jan - 08_T&amp;D July-08 2 6" xfId="13041"/>
    <cellStyle name="_pgvcl-costal_pgvcl_NEW MIS Jan - 08_T&amp;D July-08 2 7" xfId="13042"/>
    <cellStyle name="_pgvcl-costal_PGVCL-_NEW MIS Jan - 08_T&amp;D July-08 2 7" xfId="13043"/>
    <cellStyle name="_pgvcl-costal_pgvcl_NEW MIS Jan - 08_T&amp;D July-08 2 8" xfId="13044"/>
    <cellStyle name="_pgvcl-costal_PGVCL-_NEW MIS Jan - 08_T&amp;D July-08 2 8" xfId="13045"/>
    <cellStyle name="_pgvcl-costal_pgvcl_NEW MIS Jan - 08_T&amp;D July-08 2 9" xfId="13046"/>
    <cellStyle name="_pgvcl-costal_PGVCL-_NEW MIS Jan - 08_T&amp;D July-08 2 9" xfId="13047"/>
    <cellStyle name="_pgvcl-costal_pgvcl_NEW MIS Jan - 08_T&amp;D July-08 3" xfId="13048"/>
    <cellStyle name="_pgvcl-costal_PGVCL-_NEW MIS Jan - 08_T&amp;D July-08 3" xfId="13049"/>
    <cellStyle name="_pgvcl-costal_pgvcl_NEW MIS Jan - 08_T&amp;D July-08 3 10" xfId="13050"/>
    <cellStyle name="_pgvcl-costal_PGVCL-_NEW MIS Jan - 08_T&amp;D July-08 3 10" xfId="13051"/>
    <cellStyle name="_pgvcl-costal_pgvcl_NEW MIS Jan - 08_T&amp;D July-08 3 2" xfId="13052"/>
    <cellStyle name="_pgvcl-costal_PGVCL-_NEW MIS Jan - 08_T&amp;D July-08 3 2" xfId="13053"/>
    <cellStyle name="_pgvcl-costal_pgvcl_NEW MIS Jan - 08_T&amp;D July-08 3 3" xfId="13054"/>
    <cellStyle name="_pgvcl-costal_PGVCL-_NEW MIS Jan - 08_T&amp;D July-08 3 3" xfId="13055"/>
    <cellStyle name="_pgvcl-costal_pgvcl_NEW MIS Jan - 08_T&amp;D July-08 3 4" xfId="13056"/>
    <cellStyle name="_pgvcl-costal_PGVCL-_NEW MIS Jan - 08_T&amp;D July-08 3 4" xfId="13057"/>
    <cellStyle name="_pgvcl-costal_pgvcl_NEW MIS Jan - 08_T&amp;D July-08 3 5" xfId="13058"/>
    <cellStyle name="_pgvcl-costal_PGVCL-_NEW MIS Jan - 08_T&amp;D July-08 3 5" xfId="13059"/>
    <cellStyle name="_pgvcl-costal_pgvcl_NEW MIS Jan - 08_T&amp;D July-08 3 6" xfId="13060"/>
    <cellStyle name="_pgvcl-costal_PGVCL-_NEW MIS Jan - 08_T&amp;D July-08 3 6" xfId="13061"/>
    <cellStyle name="_pgvcl-costal_pgvcl_NEW MIS Jan - 08_T&amp;D July-08 3 7" xfId="13062"/>
    <cellStyle name="_pgvcl-costal_PGVCL-_NEW MIS Jan - 08_T&amp;D July-08 3 7" xfId="13063"/>
    <cellStyle name="_pgvcl-costal_pgvcl_NEW MIS Jan - 08_T&amp;D July-08 3 8" xfId="13064"/>
    <cellStyle name="_pgvcl-costal_PGVCL-_NEW MIS Jan - 08_T&amp;D July-08 3 8" xfId="13065"/>
    <cellStyle name="_pgvcl-costal_pgvcl_NEW MIS Jan - 08_T&amp;D July-08 3 9" xfId="13066"/>
    <cellStyle name="_pgvcl-costal_PGVCL-_NEW MIS Jan - 08_T&amp;D July-08 3 9" xfId="13067"/>
    <cellStyle name="_pgvcl-costal_pgvcl_NEW MIS Jan - 08_T&amp;D July-08 4" xfId="13068"/>
    <cellStyle name="_pgvcl-costal_PGVCL-_NEW MIS Jan - 08_T&amp;D July-08 4" xfId="13069"/>
    <cellStyle name="_pgvcl-costal_pgvcl_NEW MIS Jan - 08_T&amp;D July-08 4 10" xfId="13070"/>
    <cellStyle name="_pgvcl-costal_PGVCL-_NEW MIS Jan - 08_T&amp;D July-08 4 10" xfId="13071"/>
    <cellStyle name="_pgvcl-costal_pgvcl_NEW MIS Jan - 08_T&amp;D July-08 4 2" xfId="13072"/>
    <cellStyle name="_pgvcl-costal_PGVCL-_NEW MIS Jan - 08_T&amp;D July-08 4 2" xfId="13073"/>
    <cellStyle name="_pgvcl-costal_pgvcl_NEW MIS Jan - 08_T&amp;D July-08 4 3" xfId="13074"/>
    <cellStyle name="_pgvcl-costal_PGVCL-_NEW MIS Jan - 08_T&amp;D July-08 4 3" xfId="13075"/>
    <cellStyle name="_pgvcl-costal_pgvcl_NEW MIS Jan - 08_T&amp;D July-08 4 4" xfId="13076"/>
    <cellStyle name="_pgvcl-costal_PGVCL-_NEW MIS Jan - 08_T&amp;D July-08 4 4" xfId="13077"/>
    <cellStyle name="_pgvcl-costal_pgvcl_NEW MIS Jan - 08_T&amp;D July-08 4 5" xfId="13078"/>
    <cellStyle name="_pgvcl-costal_PGVCL-_NEW MIS Jan - 08_T&amp;D July-08 4 5" xfId="13079"/>
    <cellStyle name="_pgvcl-costal_pgvcl_NEW MIS Jan - 08_T&amp;D July-08 4 6" xfId="13080"/>
    <cellStyle name="_pgvcl-costal_PGVCL-_NEW MIS Jan - 08_T&amp;D July-08 4 6" xfId="13081"/>
    <cellStyle name="_pgvcl-costal_pgvcl_NEW MIS Jan - 08_T&amp;D July-08 4 7" xfId="13082"/>
    <cellStyle name="_pgvcl-costal_PGVCL-_NEW MIS Jan - 08_T&amp;D July-08 4 7" xfId="13083"/>
    <cellStyle name="_pgvcl-costal_pgvcl_NEW MIS Jan - 08_T&amp;D July-08 4 8" xfId="13084"/>
    <cellStyle name="_pgvcl-costal_PGVCL-_NEW MIS Jan - 08_T&amp;D July-08 4 8" xfId="13085"/>
    <cellStyle name="_pgvcl-costal_pgvcl_NEW MIS Jan - 08_T&amp;D July-08 4 9" xfId="13086"/>
    <cellStyle name="_pgvcl-costal_PGVCL-_NEW MIS Jan - 08_T&amp;D July-08 4 9" xfId="13087"/>
    <cellStyle name="_pgvcl-costal_pgvcl_NEW MIS Jan - 08_T&amp;D July-08 5" xfId="13088"/>
    <cellStyle name="_pgvcl-costal_PGVCL-_NEW MIS Jan - 08_T&amp;D July-08 5" xfId="13089"/>
    <cellStyle name="_pgvcl-costal_pgvcl_NEW MIS Jan - 08_T&amp;D July-08 5 10" xfId="13090"/>
    <cellStyle name="_pgvcl-costal_PGVCL-_NEW MIS Jan - 08_T&amp;D July-08 5 10" xfId="13091"/>
    <cellStyle name="_pgvcl-costal_pgvcl_NEW MIS Jan - 08_T&amp;D July-08 5 2" xfId="13092"/>
    <cellStyle name="_pgvcl-costal_PGVCL-_NEW MIS Jan - 08_T&amp;D July-08 5 2" xfId="13093"/>
    <cellStyle name="_pgvcl-costal_pgvcl_NEW MIS Jan - 08_T&amp;D July-08 5 3" xfId="13094"/>
    <cellStyle name="_pgvcl-costal_PGVCL-_NEW MIS Jan - 08_T&amp;D July-08 5 3" xfId="13095"/>
    <cellStyle name="_pgvcl-costal_pgvcl_NEW MIS Jan - 08_T&amp;D July-08 5 4" xfId="13096"/>
    <cellStyle name="_pgvcl-costal_PGVCL-_NEW MIS Jan - 08_T&amp;D July-08 5 4" xfId="13097"/>
    <cellStyle name="_pgvcl-costal_pgvcl_NEW MIS Jan - 08_T&amp;D July-08 5 5" xfId="13098"/>
    <cellStyle name="_pgvcl-costal_PGVCL-_NEW MIS Jan - 08_T&amp;D July-08 5 5" xfId="13099"/>
    <cellStyle name="_pgvcl-costal_pgvcl_NEW MIS Jan - 08_T&amp;D July-08 5 6" xfId="13100"/>
    <cellStyle name="_pgvcl-costal_PGVCL-_NEW MIS Jan - 08_T&amp;D July-08 5 6" xfId="13101"/>
    <cellStyle name="_pgvcl-costal_pgvcl_NEW MIS Jan - 08_T&amp;D July-08 5 7" xfId="13102"/>
    <cellStyle name="_pgvcl-costal_PGVCL-_NEW MIS Jan - 08_T&amp;D July-08 5 7" xfId="13103"/>
    <cellStyle name="_pgvcl-costal_pgvcl_NEW MIS Jan - 08_T&amp;D July-08 5 8" xfId="13104"/>
    <cellStyle name="_pgvcl-costal_PGVCL-_NEW MIS Jan - 08_T&amp;D July-08 5 8" xfId="13105"/>
    <cellStyle name="_pgvcl-costal_pgvcl_NEW MIS Jan - 08_T&amp;D July-08 5 9" xfId="13106"/>
    <cellStyle name="_pgvcl-costal_PGVCL-_NEW MIS Jan - 08_T&amp;D July-08 5 9" xfId="13107"/>
    <cellStyle name="_pgvcl-costal_pgvcl_NEW MIS Jan - 08_T&amp;D July-08 6" xfId="13108"/>
    <cellStyle name="_pgvcl-costal_PGVCL-_NEW MIS Jan - 08_T&amp;D July-08 6" xfId="13109"/>
    <cellStyle name="_pgvcl-costal_pgvcl_NEW MIS Jan - 08_T&amp;D July-08 6 10" xfId="13110"/>
    <cellStyle name="_pgvcl-costal_PGVCL-_NEW MIS Jan - 08_T&amp;D July-08 6 10" xfId="13111"/>
    <cellStyle name="_pgvcl-costal_pgvcl_NEW MIS Jan - 08_T&amp;D July-08 6 2" xfId="13112"/>
    <cellStyle name="_pgvcl-costal_PGVCL-_NEW MIS Jan - 08_T&amp;D July-08 6 2" xfId="13113"/>
    <cellStyle name="_pgvcl-costal_pgvcl_NEW MIS Jan - 08_T&amp;D July-08 6 3" xfId="13114"/>
    <cellStyle name="_pgvcl-costal_PGVCL-_NEW MIS Jan - 08_T&amp;D July-08 6 3" xfId="13115"/>
    <cellStyle name="_pgvcl-costal_pgvcl_NEW MIS Jan - 08_T&amp;D July-08 6 4" xfId="13116"/>
    <cellStyle name="_pgvcl-costal_PGVCL-_NEW MIS Jan - 08_T&amp;D July-08 6 4" xfId="13117"/>
    <cellStyle name="_pgvcl-costal_pgvcl_NEW MIS Jan - 08_T&amp;D July-08 6 5" xfId="13118"/>
    <cellStyle name="_pgvcl-costal_PGVCL-_NEW MIS Jan - 08_T&amp;D July-08 6 5" xfId="13119"/>
    <cellStyle name="_pgvcl-costal_pgvcl_NEW MIS Jan - 08_T&amp;D July-08 6 6" xfId="13120"/>
    <cellStyle name="_pgvcl-costal_PGVCL-_NEW MIS Jan - 08_T&amp;D July-08 6 6" xfId="13121"/>
    <cellStyle name="_pgvcl-costal_pgvcl_NEW MIS Jan - 08_T&amp;D July-08 6 7" xfId="13122"/>
    <cellStyle name="_pgvcl-costal_PGVCL-_NEW MIS Jan - 08_T&amp;D July-08 6 7" xfId="13123"/>
    <cellStyle name="_pgvcl-costal_pgvcl_NEW MIS Jan - 08_T&amp;D July-08 6 8" xfId="13124"/>
    <cellStyle name="_pgvcl-costal_PGVCL-_NEW MIS Jan - 08_T&amp;D July-08 6 8" xfId="13125"/>
    <cellStyle name="_pgvcl-costal_pgvcl_NEW MIS Jan - 08_T&amp;D July-08 6 9" xfId="13126"/>
    <cellStyle name="_pgvcl-costal_PGVCL-_NEW MIS Jan - 08_T&amp;D July-08 6 9" xfId="13127"/>
    <cellStyle name="_pgvcl-costal_pgvcl_NEW MIS Jan - 08_T&amp;D July-08 7" xfId="13128"/>
    <cellStyle name="_pgvcl-costal_PGVCL-_NEW MIS Jan - 08_T&amp;D July-08 7" xfId="13129"/>
    <cellStyle name="_pgvcl-costal_pgvcl_NEW MIS Jan - 08_T&amp;D July-08 7 10" xfId="13130"/>
    <cellStyle name="_pgvcl-costal_PGVCL-_NEW MIS Jan - 08_T&amp;D July-08 7 10" xfId="13131"/>
    <cellStyle name="_pgvcl-costal_pgvcl_NEW MIS Jan - 08_T&amp;D July-08 7 2" xfId="13132"/>
    <cellStyle name="_pgvcl-costal_PGVCL-_NEW MIS Jan - 08_T&amp;D July-08 7 2" xfId="13133"/>
    <cellStyle name="_pgvcl-costal_pgvcl_NEW MIS Jan - 08_T&amp;D July-08 7 3" xfId="13134"/>
    <cellStyle name="_pgvcl-costal_PGVCL-_NEW MIS Jan - 08_T&amp;D July-08 7 3" xfId="13135"/>
    <cellStyle name="_pgvcl-costal_pgvcl_NEW MIS Jan - 08_T&amp;D July-08 7 4" xfId="13136"/>
    <cellStyle name="_pgvcl-costal_PGVCL-_NEW MIS Jan - 08_T&amp;D July-08 7 4" xfId="13137"/>
    <cellStyle name="_pgvcl-costal_pgvcl_NEW MIS Jan - 08_T&amp;D July-08 7 5" xfId="13138"/>
    <cellStyle name="_pgvcl-costal_PGVCL-_NEW MIS Jan - 08_T&amp;D July-08 7 5" xfId="13139"/>
    <cellStyle name="_pgvcl-costal_pgvcl_NEW MIS Jan - 08_T&amp;D July-08 7 6" xfId="13140"/>
    <cellStyle name="_pgvcl-costal_PGVCL-_NEW MIS Jan - 08_T&amp;D July-08 7 6" xfId="13141"/>
    <cellStyle name="_pgvcl-costal_pgvcl_NEW MIS Jan - 08_T&amp;D July-08 7 7" xfId="13142"/>
    <cellStyle name="_pgvcl-costal_PGVCL-_NEW MIS Jan - 08_T&amp;D July-08 7 7" xfId="13143"/>
    <cellStyle name="_pgvcl-costal_pgvcl_NEW MIS Jan - 08_T&amp;D July-08 7 8" xfId="13144"/>
    <cellStyle name="_pgvcl-costal_PGVCL-_NEW MIS Jan - 08_T&amp;D July-08 7 8" xfId="13145"/>
    <cellStyle name="_pgvcl-costal_pgvcl_NEW MIS Jan - 08_T&amp;D July-08 7 9" xfId="13146"/>
    <cellStyle name="_pgvcl-costal_PGVCL-_NEW MIS Jan - 08_T&amp;D July-08 7 9" xfId="13147"/>
    <cellStyle name="_pgvcl-costal_pgvcl_NEW MIS Jan - 08_T&amp;D July-08 8" xfId="13148"/>
    <cellStyle name="_pgvcl-costal_PGVCL-_NEW MIS Jan - 08_T&amp;D July-08 8" xfId="13149"/>
    <cellStyle name="_pgvcl-costal_pgvcl_NEW MIS Jan - 08_T&amp;D MAR--09" xfId="13150"/>
    <cellStyle name="_pgvcl-costal_PGVCL-_NEW MIS Jan - 08_T&amp;D MAR--09" xfId="13151"/>
    <cellStyle name="_pgvcl-costal_pgvcl_NEW MIS Jan - 08_T&amp;D MAR--09 2" xfId="13152"/>
    <cellStyle name="_pgvcl-costal_PGVCL-_NEW MIS Jan - 08_T&amp;D MAR--09 2" xfId="13153"/>
    <cellStyle name="_pgvcl-costal_pgvcl_NEW MIS Jan - 08_T&amp;D MAR--09 2 10" xfId="13154"/>
    <cellStyle name="_pgvcl-costal_PGVCL-_NEW MIS Jan - 08_T&amp;D MAR--09 2 10" xfId="13155"/>
    <cellStyle name="_pgvcl-costal_pgvcl_NEW MIS Jan - 08_T&amp;D MAR--09 2 2" xfId="13156"/>
    <cellStyle name="_pgvcl-costal_PGVCL-_NEW MIS Jan - 08_T&amp;D MAR--09 2 2" xfId="13157"/>
    <cellStyle name="_pgvcl-costal_pgvcl_NEW MIS Jan - 08_T&amp;D MAR--09 2 3" xfId="13158"/>
    <cellStyle name="_pgvcl-costal_PGVCL-_NEW MIS Jan - 08_T&amp;D MAR--09 2 3" xfId="13159"/>
    <cellStyle name="_pgvcl-costal_pgvcl_NEW MIS Jan - 08_T&amp;D MAR--09 2 4" xfId="13160"/>
    <cellStyle name="_pgvcl-costal_PGVCL-_NEW MIS Jan - 08_T&amp;D MAR--09 2 4" xfId="13161"/>
    <cellStyle name="_pgvcl-costal_pgvcl_NEW MIS Jan - 08_T&amp;D MAR--09 2 5" xfId="13162"/>
    <cellStyle name="_pgvcl-costal_PGVCL-_NEW MIS Jan - 08_T&amp;D MAR--09 2 5" xfId="13163"/>
    <cellStyle name="_pgvcl-costal_pgvcl_NEW MIS Jan - 08_T&amp;D MAR--09 2 6" xfId="13164"/>
    <cellStyle name="_pgvcl-costal_PGVCL-_NEW MIS Jan - 08_T&amp;D MAR--09 2 6" xfId="13165"/>
    <cellStyle name="_pgvcl-costal_pgvcl_NEW MIS Jan - 08_T&amp;D MAR--09 2 7" xfId="13166"/>
    <cellStyle name="_pgvcl-costal_PGVCL-_NEW MIS Jan - 08_T&amp;D MAR--09 2 7" xfId="13167"/>
    <cellStyle name="_pgvcl-costal_pgvcl_NEW MIS Jan - 08_T&amp;D MAR--09 2 8" xfId="13168"/>
    <cellStyle name="_pgvcl-costal_PGVCL-_NEW MIS Jan - 08_T&amp;D MAR--09 2 8" xfId="13169"/>
    <cellStyle name="_pgvcl-costal_pgvcl_NEW MIS Jan - 08_T&amp;D MAR--09 2 9" xfId="13170"/>
    <cellStyle name="_pgvcl-costal_PGVCL-_NEW MIS Jan - 08_T&amp;D MAR--09 2 9" xfId="13171"/>
    <cellStyle name="_pgvcl-costal_pgvcl_NEW MIS Jan - 08_T&amp;D MAR--09 3" xfId="13172"/>
    <cellStyle name="_pgvcl-costal_PGVCL-_NEW MIS Jan - 08_T&amp;D MAR--09 3" xfId="13173"/>
    <cellStyle name="_pgvcl-costal_pgvcl_NEW MIS Jan - 08_T&amp;D MAR--09 3 10" xfId="13174"/>
    <cellStyle name="_pgvcl-costal_PGVCL-_NEW MIS Jan - 08_T&amp;D MAR--09 3 10" xfId="13175"/>
    <cellStyle name="_pgvcl-costal_pgvcl_NEW MIS Jan - 08_T&amp;D MAR--09 3 2" xfId="13176"/>
    <cellStyle name="_pgvcl-costal_PGVCL-_NEW MIS Jan - 08_T&amp;D MAR--09 3 2" xfId="13177"/>
    <cellStyle name="_pgvcl-costal_pgvcl_NEW MIS Jan - 08_T&amp;D MAR--09 3 3" xfId="13178"/>
    <cellStyle name="_pgvcl-costal_PGVCL-_NEW MIS Jan - 08_T&amp;D MAR--09 3 3" xfId="13179"/>
    <cellStyle name="_pgvcl-costal_pgvcl_NEW MIS Jan - 08_T&amp;D MAR--09 3 4" xfId="13180"/>
    <cellStyle name="_pgvcl-costal_PGVCL-_NEW MIS Jan - 08_T&amp;D MAR--09 3 4" xfId="13181"/>
    <cellStyle name="_pgvcl-costal_pgvcl_NEW MIS Jan - 08_T&amp;D MAR--09 3 5" xfId="13182"/>
    <cellStyle name="_pgvcl-costal_PGVCL-_NEW MIS Jan - 08_T&amp;D MAR--09 3 5" xfId="13183"/>
    <cellStyle name="_pgvcl-costal_pgvcl_NEW MIS Jan - 08_T&amp;D MAR--09 3 6" xfId="13184"/>
    <cellStyle name="_pgvcl-costal_PGVCL-_NEW MIS Jan - 08_T&amp;D MAR--09 3 6" xfId="13185"/>
    <cellStyle name="_pgvcl-costal_pgvcl_NEW MIS Jan - 08_T&amp;D MAR--09 3 7" xfId="13186"/>
    <cellStyle name="_pgvcl-costal_PGVCL-_NEW MIS Jan - 08_T&amp;D MAR--09 3 7" xfId="13187"/>
    <cellStyle name="_pgvcl-costal_pgvcl_NEW MIS Jan - 08_T&amp;D MAR--09 3 8" xfId="13188"/>
    <cellStyle name="_pgvcl-costal_PGVCL-_NEW MIS Jan - 08_T&amp;D MAR--09 3 8" xfId="13189"/>
    <cellStyle name="_pgvcl-costal_pgvcl_NEW MIS Jan - 08_T&amp;D MAR--09 3 9" xfId="13190"/>
    <cellStyle name="_pgvcl-costal_PGVCL-_NEW MIS Jan - 08_T&amp;D MAR--09 3 9" xfId="13191"/>
    <cellStyle name="_pgvcl-costal_pgvcl_NEW MIS Jan - 08_T&amp;D MAR--09 4" xfId="13192"/>
    <cellStyle name="_pgvcl-costal_PGVCL-_NEW MIS Jan - 08_T&amp;D MAR--09 4" xfId="13193"/>
    <cellStyle name="_pgvcl-costal_pgvcl_NEW MIS Jan - 08_T&amp;D MAR--09 4 10" xfId="13194"/>
    <cellStyle name="_pgvcl-costal_PGVCL-_NEW MIS Jan - 08_T&amp;D MAR--09 4 10" xfId="13195"/>
    <cellStyle name="_pgvcl-costal_pgvcl_NEW MIS Jan - 08_T&amp;D MAR--09 4 2" xfId="13196"/>
    <cellStyle name="_pgvcl-costal_PGVCL-_NEW MIS Jan - 08_T&amp;D MAR--09 4 2" xfId="13197"/>
    <cellStyle name="_pgvcl-costal_pgvcl_NEW MIS Jan - 08_T&amp;D MAR--09 4 3" xfId="13198"/>
    <cellStyle name="_pgvcl-costal_PGVCL-_NEW MIS Jan - 08_T&amp;D MAR--09 4 3" xfId="13199"/>
    <cellStyle name="_pgvcl-costal_pgvcl_NEW MIS Jan - 08_T&amp;D MAR--09 4 4" xfId="13200"/>
    <cellStyle name="_pgvcl-costal_PGVCL-_NEW MIS Jan - 08_T&amp;D MAR--09 4 4" xfId="13201"/>
    <cellStyle name="_pgvcl-costal_pgvcl_NEW MIS Jan - 08_T&amp;D MAR--09 4 5" xfId="13202"/>
    <cellStyle name="_pgvcl-costal_PGVCL-_NEW MIS Jan - 08_T&amp;D MAR--09 4 5" xfId="13203"/>
    <cellStyle name="_pgvcl-costal_pgvcl_NEW MIS Jan - 08_T&amp;D MAR--09 4 6" xfId="13204"/>
    <cellStyle name="_pgvcl-costal_PGVCL-_NEW MIS Jan - 08_T&amp;D MAR--09 4 6" xfId="13205"/>
    <cellStyle name="_pgvcl-costal_pgvcl_NEW MIS Jan - 08_T&amp;D MAR--09 4 7" xfId="13206"/>
    <cellStyle name="_pgvcl-costal_PGVCL-_NEW MIS Jan - 08_T&amp;D MAR--09 4 7" xfId="13207"/>
    <cellStyle name="_pgvcl-costal_pgvcl_NEW MIS Jan - 08_T&amp;D MAR--09 4 8" xfId="13208"/>
    <cellStyle name="_pgvcl-costal_PGVCL-_NEW MIS Jan - 08_T&amp;D MAR--09 4 8" xfId="13209"/>
    <cellStyle name="_pgvcl-costal_pgvcl_NEW MIS Jan - 08_T&amp;D MAR--09 4 9" xfId="13210"/>
    <cellStyle name="_pgvcl-costal_PGVCL-_NEW MIS Jan - 08_T&amp;D MAR--09 4 9" xfId="13211"/>
    <cellStyle name="_pgvcl-costal_pgvcl_NEW MIS Jan - 08_T&amp;D MAR--09 5" xfId="13212"/>
    <cellStyle name="_pgvcl-costal_PGVCL-_NEW MIS Jan - 08_T&amp;D MAR--09 5" xfId="13213"/>
    <cellStyle name="_pgvcl-costal_pgvcl_NEW MIS Jan - 08_T&amp;D MAR--09 5 10" xfId="13214"/>
    <cellStyle name="_pgvcl-costal_PGVCL-_NEW MIS Jan - 08_T&amp;D MAR--09 5 10" xfId="13215"/>
    <cellStyle name="_pgvcl-costal_pgvcl_NEW MIS Jan - 08_T&amp;D MAR--09 5 2" xfId="13216"/>
    <cellStyle name="_pgvcl-costal_PGVCL-_NEW MIS Jan - 08_T&amp;D MAR--09 5 2" xfId="13217"/>
    <cellStyle name="_pgvcl-costal_pgvcl_NEW MIS Jan - 08_T&amp;D MAR--09 5 3" xfId="13218"/>
    <cellStyle name="_pgvcl-costal_PGVCL-_NEW MIS Jan - 08_T&amp;D MAR--09 5 3" xfId="13219"/>
    <cellStyle name="_pgvcl-costal_pgvcl_NEW MIS Jan - 08_T&amp;D MAR--09 5 4" xfId="13220"/>
    <cellStyle name="_pgvcl-costal_PGVCL-_NEW MIS Jan - 08_T&amp;D MAR--09 5 4" xfId="13221"/>
    <cellStyle name="_pgvcl-costal_pgvcl_NEW MIS Jan - 08_T&amp;D MAR--09 5 5" xfId="13222"/>
    <cellStyle name="_pgvcl-costal_PGVCL-_NEW MIS Jan - 08_T&amp;D MAR--09 5 5" xfId="13223"/>
    <cellStyle name="_pgvcl-costal_pgvcl_NEW MIS Jan - 08_T&amp;D MAR--09 5 6" xfId="13224"/>
    <cellStyle name="_pgvcl-costal_PGVCL-_NEW MIS Jan - 08_T&amp;D MAR--09 5 6" xfId="13225"/>
    <cellStyle name="_pgvcl-costal_pgvcl_NEW MIS Jan - 08_T&amp;D MAR--09 5 7" xfId="13226"/>
    <cellStyle name="_pgvcl-costal_PGVCL-_NEW MIS Jan - 08_T&amp;D MAR--09 5 7" xfId="13227"/>
    <cellStyle name="_pgvcl-costal_pgvcl_NEW MIS Jan - 08_T&amp;D MAR--09 5 8" xfId="13228"/>
    <cellStyle name="_pgvcl-costal_PGVCL-_NEW MIS Jan - 08_T&amp;D MAR--09 5 8" xfId="13229"/>
    <cellStyle name="_pgvcl-costal_pgvcl_NEW MIS Jan - 08_T&amp;D MAR--09 5 9" xfId="13230"/>
    <cellStyle name="_pgvcl-costal_PGVCL-_NEW MIS Jan - 08_T&amp;D MAR--09 5 9" xfId="13231"/>
    <cellStyle name="_pgvcl-costal_pgvcl_NEW MIS Jan - 08_T&amp;D MAR--09 6" xfId="13232"/>
    <cellStyle name="_pgvcl-costal_PGVCL-_NEW MIS Jan - 08_T&amp;D MAR--09 6" xfId="13233"/>
    <cellStyle name="_pgvcl-costal_pgvcl_NEW MIS Jan - 08_T&amp;D MAR--09 6 10" xfId="13234"/>
    <cellStyle name="_pgvcl-costal_PGVCL-_NEW MIS Jan - 08_T&amp;D MAR--09 6 10" xfId="13235"/>
    <cellStyle name="_pgvcl-costal_pgvcl_NEW MIS Jan - 08_T&amp;D MAR--09 6 2" xfId="13236"/>
    <cellStyle name="_pgvcl-costal_PGVCL-_NEW MIS Jan - 08_T&amp;D MAR--09 6 2" xfId="13237"/>
    <cellStyle name="_pgvcl-costal_pgvcl_NEW MIS Jan - 08_T&amp;D MAR--09 6 3" xfId="13238"/>
    <cellStyle name="_pgvcl-costal_PGVCL-_NEW MIS Jan - 08_T&amp;D MAR--09 6 3" xfId="13239"/>
    <cellStyle name="_pgvcl-costal_pgvcl_NEW MIS Jan - 08_T&amp;D MAR--09 6 4" xfId="13240"/>
    <cellStyle name="_pgvcl-costal_PGVCL-_NEW MIS Jan - 08_T&amp;D MAR--09 6 4" xfId="13241"/>
    <cellStyle name="_pgvcl-costal_pgvcl_NEW MIS Jan - 08_T&amp;D MAR--09 6 5" xfId="13242"/>
    <cellStyle name="_pgvcl-costal_PGVCL-_NEW MIS Jan - 08_T&amp;D MAR--09 6 5" xfId="13243"/>
    <cellStyle name="_pgvcl-costal_pgvcl_NEW MIS Jan - 08_T&amp;D MAR--09 6 6" xfId="13244"/>
    <cellStyle name="_pgvcl-costal_PGVCL-_NEW MIS Jan - 08_T&amp;D MAR--09 6 6" xfId="13245"/>
    <cellStyle name="_pgvcl-costal_pgvcl_NEW MIS Jan - 08_T&amp;D MAR--09 6 7" xfId="13246"/>
    <cellStyle name="_pgvcl-costal_PGVCL-_NEW MIS Jan - 08_T&amp;D MAR--09 6 7" xfId="13247"/>
    <cellStyle name="_pgvcl-costal_pgvcl_NEW MIS Jan - 08_T&amp;D MAR--09 6 8" xfId="13248"/>
    <cellStyle name="_pgvcl-costal_PGVCL-_NEW MIS Jan - 08_T&amp;D MAR--09 6 8" xfId="13249"/>
    <cellStyle name="_pgvcl-costal_pgvcl_NEW MIS Jan - 08_T&amp;D MAR--09 6 9" xfId="13250"/>
    <cellStyle name="_pgvcl-costal_PGVCL-_NEW MIS Jan - 08_T&amp;D MAR--09 6 9" xfId="13251"/>
    <cellStyle name="_pgvcl-costal_pgvcl_NEW MIS Jan - 08_T&amp;D MAR--09 7" xfId="13252"/>
    <cellStyle name="_pgvcl-costal_PGVCL-_NEW MIS Jan - 08_T&amp;D MAR--09 7" xfId="13253"/>
    <cellStyle name="_pgvcl-costal_pgvcl_NEW MIS Jan - 08_T&amp;D MAR--09 7 10" xfId="13254"/>
    <cellStyle name="_pgvcl-costal_PGVCL-_NEW MIS Jan - 08_T&amp;D MAR--09 7 10" xfId="13255"/>
    <cellStyle name="_pgvcl-costal_pgvcl_NEW MIS Jan - 08_T&amp;D MAR--09 7 2" xfId="13256"/>
    <cellStyle name="_pgvcl-costal_PGVCL-_NEW MIS Jan - 08_T&amp;D MAR--09 7 2" xfId="13257"/>
    <cellStyle name="_pgvcl-costal_pgvcl_NEW MIS Jan - 08_T&amp;D MAR--09 7 3" xfId="13258"/>
    <cellStyle name="_pgvcl-costal_PGVCL-_NEW MIS Jan - 08_T&amp;D MAR--09 7 3" xfId="13259"/>
    <cellStyle name="_pgvcl-costal_pgvcl_NEW MIS Jan - 08_T&amp;D MAR--09 7 4" xfId="13260"/>
    <cellStyle name="_pgvcl-costal_PGVCL-_NEW MIS Jan - 08_T&amp;D MAR--09 7 4" xfId="13261"/>
    <cellStyle name="_pgvcl-costal_pgvcl_NEW MIS Jan - 08_T&amp;D MAR--09 7 5" xfId="13262"/>
    <cellStyle name="_pgvcl-costal_PGVCL-_NEW MIS Jan - 08_T&amp;D MAR--09 7 5" xfId="13263"/>
    <cellStyle name="_pgvcl-costal_pgvcl_NEW MIS Jan - 08_T&amp;D MAR--09 7 6" xfId="13264"/>
    <cellStyle name="_pgvcl-costal_PGVCL-_NEW MIS Jan - 08_T&amp;D MAR--09 7 6" xfId="13265"/>
    <cellStyle name="_pgvcl-costal_pgvcl_NEW MIS Jan - 08_T&amp;D MAR--09 7 7" xfId="13266"/>
    <cellStyle name="_pgvcl-costal_PGVCL-_NEW MIS Jan - 08_T&amp;D MAR--09 7 7" xfId="13267"/>
    <cellStyle name="_pgvcl-costal_pgvcl_NEW MIS Jan - 08_T&amp;D MAR--09 7 8" xfId="13268"/>
    <cellStyle name="_pgvcl-costal_PGVCL-_NEW MIS Jan - 08_T&amp;D MAR--09 7 8" xfId="13269"/>
    <cellStyle name="_pgvcl-costal_pgvcl_NEW MIS Jan - 08_T&amp;D MAR--09 7 9" xfId="13270"/>
    <cellStyle name="_pgvcl-costal_PGVCL-_NEW MIS Jan - 08_T&amp;D MAR--09 7 9" xfId="13271"/>
    <cellStyle name="_pgvcl-costal_pgvcl_NEW MIS Jan - 08_T&amp;D MAR--09 8" xfId="13272"/>
    <cellStyle name="_pgvcl-costal_PGVCL-_NEW MIS Jan - 08_T&amp;D MAR--09 8" xfId="13273"/>
    <cellStyle name="_pgvcl-costal_pgvcl_NEW MIS Jan - 08_Urban Weekly 8 MAY 09" xfId="13274"/>
    <cellStyle name="_pgvcl-costal_PGVCL-_NEW MIS Jan - 08_Urban Weekly 8 MAY 09" xfId="13275"/>
    <cellStyle name="_pgvcl-costal_pgvcl_NEW MIS Jan - 08_Urban Weekly 8 MAY 09 2" xfId="13276"/>
    <cellStyle name="_pgvcl-costal_PGVCL-_NEW MIS Jan - 08_Urban Weekly 8 MAY 09 2" xfId="13277"/>
    <cellStyle name="_pgvcl-costal_pgvcl_NEW MIS Jan - 08_URBAN WEEKLY PBR CO" xfId="13278"/>
    <cellStyle name="_pgvcl-costal_PGVCL-_NEW MIS Jan - 08_URBAN WEEKLY PBR CO" xfId="13279"/>
    <cellStyle name="_pgvcl-costal_pgvcl_NEW MIS Jan - 08_URBAN WEEKLY PBR CO 2" xfId="13280"/>
    <cellStyle name="_pgvcl-costal_PGVCL-_NEW MIS Jan - 08_URBAN WEEKLY PBR CO 2" xfId="13281"/>
    <cellStyle name="_pgvcl-costal_pgvcl_NEW MIS Jan - 08_URBAN WEEKLY PBR CO 2 10" xfId="13282"/>
    <cellStyle name="_pgvcl-costal_PGVCL-_NEW MIS Jan - 08_URBAN WEEKLY PBR CO 2 10" xfId="13283"/>
    <cellStyle name="_pgvcl-costal_pgvcl_NEW MIS Jan - 08_URBAN WEEKLY PBR CO 2 2" xfId="13284"/>
    <cellStyle name="_pgvcl-costal_PGVCL-_NEW MIS Jan - 08_URBAN WEEKLY PBR CO 2 2" xfId="13285"/>
    <cellStyle name="_pgvcl-costal_pgvcl_NEW MIS Jan - 08_URBAN WEEKLY PBR CO 2 3" xfId="13286"/>
    <cellStyle name="_pgvcl-costal_PGVCL-_NEW MIS Jan - 08_URBAN WEEKLY PBR CO 2 3" xfId="13287"/>
    <cellStyle name="_pgvcl-costal_pgvcl_NEW MIS Jan - 08_URBAN WEEKLY PBR CO 2 4" xfId="13288"/>
    <cellStyle name="_pgvcl-costal_PGVCL-_NEW MIS Jan - 08_URBAN WEEKLY PBR CO 2 4" xfId="13289"/>
    <cellStyle name="_pgvcl-costal_pgvcl_NEW MIS Jan - 08_URBAN WEEKLY PBR CO 2 5" xfId="13290"/>
    <cellStyle name="_pgvcl-costal_PGVCL-_NEW MIS Jan - 08_URBAN WEEKLY PBR CO 2 5" xfId="13291"/>
    <cellStyle name="_pgvcl-costal_pgvcl_NEW MIS Jan - 08_URBAN WEEKLY PBR CO 2 6" xfId="13292"/>
    <cellStyle name="_pgvcl-costal_PGVCL-_NEW MIS Jan - 08_URBAN WEEKLY PBR CO 2 6" xfId="13293"/>
    <cellStyle name="_pgvcl-costal_pgvcl_NEW MIS Jan - 08_URBAN WEEKLY PBR CO 2 7" xfId="13294"/>
    <cellStyle name="_pgvcl-costal_PGVCL-_NEW MIS Jan - 08_URBAN WEEKLY PBR CO 2 7" xfId="13295"/>
    <cellStyle name="_pgvcl-costal_pgvcl_NEW MIS Jan - 08_URBAN WEEKLY PBR CO 2 8" xfId="13296"/>
    <cellStyle name="_pgvcl-costal_PGVCL-_NEW MIS Jan - 08_URBAN WEEKLY PBR CO 2 8" xfId="13297"/>
    <cellStyle name="_pgvcl-costal_pgvcl_NEW MIS Jan - 08_URBAN WEEKLY PBR CO 2 9" xfId="13298"/>
    <cellStyle name="_pgvcl-costal_PGVCL-_NEW MIS Jan - 08_URBAN WEEKLY PBR CO 2 9" xfId="13299"/>
    <cellStyle name="_pgvcl-costal_pgvcl_NEW MIS Jan - 08_URBAN WEEKLY PBR CO 3" xfId="13300"/>
    <cellStyle name="_pgvcl-costal_PGVCL-_NEW MIS Jan - 08_URBAN WEEKLY PBR CO 3" xfId="13301"/>
    <cellStyle name="_pgvcl-costal_pgvcl_NEW MIS Jan - 08_URBAN WEEKLY PBR CO 3 10" xfId="13302"/>
    <cellStyle name="_pgvcl-costal_PGVCL-_NEW MIS Jan - 08_URBAN WEEKLY PBR CO 3 10" xfId="13303"/>
    <cellStyle name="_pgvcl-costal_pgvcl_NEW MIS Jan - 08_URBAN WEEKLY PBR CO 3 2" xfId="13304"/>
    <cellStyle name="_pgvcl-costal_PGVCL-_NEW MIS Jan - 08_URBAN WEEKLY PBR CO 3 2" xfId="13305"/>
    <cellStyle name="_pgvcl-costal_pgvcl_NEW MIS Jan - 08_URBAN WEEKLY PBR CO 3 3" xfId="13306"/>
    <cellStyle name="_pgvcl-costal_PGVCL-_NEW MIS Jan - 08_URBAN WEEKLY PBR CO 3 3" xfId="13307"/>
    <cellStyle name="_pgvcl-costal_pgvcl_NEW MIS Jan - 08_URBAN WEEKLY PBR CO 3 4" xfId="13308"/>
    <cellStyle name="_pgvcl-costal_PGVCL-_NEW MIS Jan - 08_URBAN WEEKLY PBR CO 3 4" xfId="13309"/>
    <cellStyle name="_pgvcl-costal_pgvcl_NEW MIS Jan - 08_URBAN WEEKLY PBR CO 3 5" xfId="13310"/>
    <cellStyle name="_pgvcl-costal_PGVCL-_NEW MIS Jan - 08_URBAN WEEKLY PBR CO 3 5" xfId="13311"/>
    <cellStyle name="_pgvcl-costal_pgvcl_NEW MIS Jan - 08_URBAN WEEKLY PBR CO 3 6" xfId="13312"/>
    <cellStyle name="_pgvcl-costal_PGVCL-_NEW MIS Jan - 08_URBAN WEEKLY PBR CO 3 6" xfId="13313"/>
    <cellStyle name="_pgvcl-costal_pgvcl_NEW MIS Jan - 08_URBAN WEEKLY PBR CO 3 7" xfId="13314"/>
    <cellStyle name="_pgvcl-costal_PGVCL-_NEW MIS Jan - 08_URBAN WEEKLY PBR CO 3 7" xfId="13315"/>
    <cellStyle name="_pgvcl-costal_pgvcl_NEW MIS Jan - 08_URBAN WEEKLY PBR CO 3 8" xfId="13316"/>
    <cellStyle name="_pgvcl-costal_PGVCL-_NEW MIS Jan - 08_URBAN WEEKLY PBR CO 3 8" xfId="13317"/>
    <cellStyle name="_pgvcl-costal_pgvcl_NEW MIS Jan - 08_URBAN WEEKLY PBR CO 3 9" xfId="13318"/>
    <cellStyle name="_pgvcl-costal_PGVCL-_NEW MIS Jan - 08_URBAN WEEKLY PBR CO 3 9" xfId="13319"/>
    <cellStyle name="_pgvcl-costal_pgvcl_NEW MIS Jan - 08_URBAN WEEKLY PBR CO 4" xfId="13320"/>
    <cellStyle name="_pgvcl-costal_PGVCL-_NEW MIS Jan - 08_URBAN WEEKLY PBR CO 4" xfId="13321"/>
    <cellStyle name="_pgvcl-costal_pgvcl_NEW MIS Jan - 08_URBAN WEEKLY PBR CO 4 10" xfId="13322"/>
    <cellStyle name="_pgvcl-costal_PGVCL-_NEW MIS Jan - 08_URBAN WEEKLY PBR CO 4 10" xfId="13323"/>
    <cellStyle name="_pgvcl-costal_pgvcl_NEW MIS Jan - 08_URBAN WEEKLY PBR CO 4 2" xfId="13324"/>
    <cellStyle name="_pgvcl-costal_PGVCL-_NEW MIS Jan - 08_URBAN WEEKLY PBR CO 4 2" xfId="13325"/>
    <cellStyle name="_pgvcl-costal_pgvcl_NEW MIS Jan - 08_URBAN WEEKLY PBR CO 4 3" xfId="13326"/>
    <cellStyle name="_pgvcl-costal_PGVCL-_NEW MIS Jan - 08_URBAN WEEKLY PBR CO 4 3" xfId="13327"/>
    <cellStyle name="_pgvcl-costal_pgvcl_NEW MIS Jan - 08_URBAN WEEKLY PBR CO 4 4" xfId="13328"/>
    <cellStyle name="_pgvcl-costal_PGVCL-_NEW MIS Jan - 08_URBAN WEEKLY PBR CO 4 4" xfId="13329"/>
    <cellStyle name="_pgvcl-costal_pgvcl_NEW MIS Jan - 08_URBAN WEEKLY PBR CO 4 5" xfId="13330"/>
    <cellStyle name="_pgvcl-costal_PGVCL-_NEW MIS Jan - 08_URBAN WEEKLY PBR CO 4 5" xfId="13331"/>
    <cellStyle name="_pgvcl-costal_pgvcl_NEW MIS Jan - 08_URBAN WEEKLY PBR CO 4 6" xfId="13332"/>
    <cellStyle name="_pgvcl-costal_PGVCL-_NEW MIS Jan - 08_URBAN WEEKLY PBR CO 4 6" xfId="13333"/>
    <cellStyle name="_pgvcl-costal_pgvcl_NEW MIS Jan - 08_URBAN WEEKLY PBR CO 4 7" xfId="13334"/>
    <cellStyle name="_pgvcl-costal_PGVCL-_NEW MIS Jan - 08_URBAN WEEKLY PBR CO 4 7" xfId="13335"/>
    <cellStyle name="_pgvcl-costal_pgvcl_NEW MIS Jan - 08_URBAN WEEKLY PBR CO 4 8" xfId="13336"/>
    <cellStyle name="_pgvcl-costal_PGVCL-_NEW MIS Jan - 08_URBAN WEEKLY PBR CO 4 8" xfId="13337"/>
    <cellStyle name="_pgvcl-costal_pgvcl_NEW MIS Jan - 08_URBAN WEEKLY PBR CO 4 9" xfId="13338"/>
    <cellStyle name="_pgvcl-costal_PGVCL-_NEW MIS Jan - 08_URBAN WEEKLY PBR CO 4 9" xfId="13339"/>
    <cellStyle name="_pgvcl-costal_pgvcl_NEW MIS Jan - 08_URBAN WEEKLY PBR CO 5" xfId="13340"/>
    <cellStyle name="_pgvcl-costal_PGVCL-_NEW MIS Jan - 08_URBAN WEEKLY PBR CO 5" xfId="13341"/>
    <cellStyle name="_pgvcl-costal_pgvcl_NEW MIS Jan - 08_URBAN WEEKLY PBR CO 5 10" xfId="13342"/>
    <cellStyle name="_pgvcl-costal_PGVCL-_NEW MIS Jan - 08_URBAN WEEKLY PBR CO 5 10" xfId="13343"/>
    <cellStyle name="_pgvcl-costal_pgvcl_NEW MIS Jan - 08_URBAN WEEKLY PBR CO 5 2" xfId="13344"/>
    <cellStyle name="_pgvcl-costal_PGVCL-_NEW MIS Jan - 08_URBAN WEEKLY PBR CO 5 2" xfId="13345"/>
    <cellStyle name="_pgvcl-costal_pgvcl_NEW MIS Jan - 08_URBAN WEEKLY PBR CO 5 3" xfId="13346"/>
    <cellStyle name="_pgvcl-costal_PGVCL-_NEW MIS Jan - 08_URBAN WEEKLY PBR CO 5 3" xfId="13347"/>
    <cellStyle name="_pgvcl-costal_pgvcl_NEW MIS Jan - 08_URBAN WEEKLY PBR CO 5 4" xfId="13348"/>
    <cellStyle name="_pgvcl-costal_PGVCL-_NEW MIS Jan - 08_URBAN WEEKLY PBR CO 5 4" xfId="13349"/>
    <cellStyle name="_pgvcl-costal_pgvcl_NEW MIS Jan - 08_URBAN WEEKLY PBR CO 5 5" xfId="13350"/>
    <cellStyle name="_pgvcl-costal_PGVCL-_NEW MIS Jan - 08_URBAN WEEKLY PBR CO 5 5" xfId="13351"/>
    <cellStyle name="_pgvcl-costal_pgvcl_NEW MIS Jan - 08_URBAN WEEKLY PBR CO 5 6" xfId="13352"/>
    <cellStyle name="_pgvcl-costal_PGVCL-_NEW MIS Jan - 08_URBAN WEEKLY PBR CO 5 6" xfId="13353"/>
    <cellStyle name="_pgvcl-costal_pgvcl_NEW MIS Jan - 08_URBAN WEEKLY PBR CO 5 7" xfId="13354"/>
    <cellStyle name="_pgvcl-costal_PGVCL-_NEW MIS Jan - 08_URBAN WEEKLY PBR CO 5 7" xfId="13355"/>
    <cellStyle name="_pgvcl-costal_pgvcl_NEW MIS Jan - 08_URBAN WEEKLY PBR CO 5 8" xfId="13356"/>
    <cellStyle name="_pgvcl-costal_PGVCL-_NEW MIS Jan - 08_URBAN WEEKLY PBR CO 5 8" xfId="13357"/>
    <cellStyle name="_pgvcl-costal_pgvcl_NEW MIS Jan - 08_URBAN WEEKLY PBR CO 5 9" xfId="13358"/>
    <cellStyle name="_pgvcl-costal_PGVCL-_NEW MIS Jan - 08_URBAN WEEKLY PBR CO 5 9" xfId="13359"/>
    <cellStyle name="_pgvcl-costal_pgvcl_NEW MIS Jan - 08_URBAN WEEKLY PBR CO 6" xfId="13360"/>
    <cellStyle name="_pgvcl-costal_PGVCL-_NEW MIS Jan - 08_URBAN WEEKLY PBR CO 6" xfId="13361"/>
    <cellStyle name="_pgvcl-costal_pgvcl_NEW MIS Jan - 08_URBAN WEEKLY PBR CO 6 10" xfId="13362"/>
    <cellStyle name="_pgvcl-costal_PGVCL-_NEW MIS Jan - 08_URBAN WEEKLY PBR CO 6 10" xfId="13363"/>
    <cellStyle name="_pgvcl-costal_pgvcl_NEW MIS Jan - 08_URBAN WEEKLY PBR CO 6 2" xfId="13364"/>
    <cellStyle name="_pgvcl-costal_PGVCL-_NEW MIS Jan - 08_URBAN WEEKLY PBR CO 6 2" xfId="13365"/>
    <cellStyle name="_pgvcl-costal_pgvcl_NEW MIS Jan - 08_URBAN WEEKLY PBR CO 6 3" xfId="13366"/>
    <cellStyle name="_pgvcl-costal_PGVCL-_NEW MIS Jan - 08_URBAN WEEKLY PBR CO 6 3" xfId="13367"/>
    <cellStyle name="_pgvcl-costal_pgvcl_NEW MIS Jan - 08_URBAN WEEKLY PBR CO 6 4" xfId="13368"/>
    <cellStyle name="_pgvcl-costal_PGVCL-_NEW MIS Jan - 08_URBAN WEEKLY PBR CO 6 4" xfId="13369"/>
    <cellStyle name="_pgvcl-costal_pgvcl_NEW MIS Jan - 08_URBAN WEEKLY PBR CO 6 5" xfId="13370"/>
    <cellStyle name="_pgvcl-costal_PGVCL-_NEW MIS Jan - 08_URBAN WEEKLY PBR CO 6 5" xfId="13371"/>
    <cellStyle name="_pgvcl-costal_pgvcl_NEW MIS Jan - 08_URBAN WEEKLY PBR CO 6 6" xfId="13372"/>
    <cellStyle name="_pgvcl-costal_PGVCL-_NEW MIS Jan - 08_URBAN WEEKLY PBR CO 6 6" xfId="13373"/>
    <cellStyle name="_pgvcl-costal_pgvcl_NEW MIS Jan - 08_URBAN WEEKLY PBR CO 6 7" xfId="13374"/>
    <cellStyle name="_pgvcl-costal_PGVCL-_NEW MIS Jan - 08_URBAN WEEKLY PBR CO 6 7" xfId="13375"/>
    <cellStyle name="_pgvcl-costal_pgvcl_NEW MIS Jan - 08_URBAN WEEKLY PBR CO 6 8" xfId="13376"/>
    <cellStyle name="_pgvcl-costal_PGVCL-_NEW MIS Jan - 08_URBAN WEEKLY PBR CO 6 8" xfId="13377"/>
    <cellStyle name="_pgvcl-costal_pgvcl_NEW MIS Jan - 08_URBAN WEEKLY PBR CO 6 9" xfId="13378"/>
    <cellStyle name="_pgvcl-costal_PGVCL-_NEW MIS Jan - 08_URBAN WEEKLY PBR CO 6 9" xfId="13379"/>
    <cellStyle name="_pgvcl-costal_pgvcl_NEW MIS Jan - 08_URBAN WEEKLY PBR CO 7" xfId="13380"/>
    <cellStyle name="_pgvcl-costal_PGVCL-_NEW MIS Jan - 08_URBAN WEEKLY PBR CO 7" xfId="13381"/>
    <cellStyle name="_pgvcl-costal_pgvcl_NEW MIS Jan - 08_URBAN WEEKLY PBR CO 7 10" xfId="13382"/>
    <cellStyle name="_pgvcl-costal_PGVCL-_NEW MIS Jan - 08_URBAN WEEKLY PBR CO 7 10" xfId="13383"/>
    <cellStyle name="_pgvcl-costal_pgvcl_NEW MIS Jan - 08_URBAN WEEKLY PBR CO 7 2" xfId="13384"/>
    <cellStyle name="_pgvcl-costal_PGVCL-_NEW MIS Jan - 08_URBAN WEEKLY PBR CO 7 2" xfId="13385"/>
    <cellStyle name="_pgvcl-costal_pgvcl_NEW MIS Jan - 08_URBAN WEEKLY PBR CO 7 3" xfId="13386"/>
    <cellStyle name="_pgvcl-costal_PGVCL-_NEW MIS Jan - 08_URBAN WEEKLY PBR CO 7 3" xfId="13387"/>
    <cellStyle name="_pgvcl-costal_pgvcl_NEW MIS Jan - 08_URBAN WEEKLY PBR CO 7 4" xfId="13388"/>
    <cellStyle name="_pgvcl-costal_PGVCL-_NEW MIS Jan - 08_URBAN WEEKLY PBR CO 7 4" xfId="13389"/>
    <cellStyle name="_pgvcl-costal_pgvcl_NEW MIS Jan - 08_URBAN WEEKLY PBR CO 7 5" xfId="13390"/>
    <cellStyle name="_pgvcl-costal_PGVCL-_NEW MIS Jan - 08_URBAN WEEKLY PBR CO 7 5" xfId="13391"/>
    <cellStyle name="_pgvcl-costal_pgvcl_NEW MIS Jan - 08_URBAN WEEKLY PBR CO 7 6" xfId="13392"/>
    <cellStyle name="_pgvcl-costal_PGVCL-_NEW MIS Jan - 08_URBAN WEEKLY PBR CO 7 6" xfId="13393"/>
    <cellStyle name="_pgvcl-costal_pgvcl_NEW MIS Jan - 08_URBAN WEEKLY PBR CO 7 7" xfId="13394"/>
    <cellStyle name="_pgvcl-costal_PGVCL-_NEW MIS Jan - 08_URBAN WEEKLY PBR CO 7 7" xfId="13395"/>
    <cellStyle name="_pgvcl-costal_pgvcl_NEW MIS Jan - 08_URBAN WEEKLY PBR CO 7 8" xfId="13396"/>
    <cellStyle name="_pgvcl-costal_PGVCL-_NEW MIS Jan - 08_URBAN WEEKLY PBR CO 7 8" xfId="13397"/>
    <cellStyle name="_pgvcl-costal_pgvcl_NEW MIS Jan - 08_URBAN WEEKLY PBR CO 7 9" xfId="13398"/>
    <cellStyle name="_pgvcl-costal_PGVCL-_NEW MIS Jan - 08_URBAN WEEKLY PBR CO 7 9" xfId="13399"/>
    <cellStyle name="_pgvcl-costal_pgvcl_NEW MIS Jan - 08_URBAN WEEKLY PBR CO 8" xfId="13400"/>
    <cellStyle name="_pgvcl-costal_PGVCL-_NEW MIS Jan - 08_URBAN WEEKLY PBR CO 8" xfId="13401"/>
    <cellStyle name="_pgvcl-costal_pgvcl_NEW MIS Jan - 08_Weekly Urban PBR CO - 04-04-09 to 12-04-09" xfId="13402"/>
    <cellStyle name="_pgvcl-costal_PGVCL-_NEW MIS Jan - 08_Weekly Urban PBR CO - 04-04-09 to 12-04-09" xfId="13403"/>
    <cellStyle name="_pgvcl-costal_pgvcl_NEW MIS Jan - 08_Weekly Urban PBR CO - 04-04-09 to 12-04-09 2" xfId="13404"/>
    <cellStyle name="_pgvcl-costal_PGVCL-_NEW MIS Jan - 08_Weekly Urban PBR CO - 04-04-09 to 12-04-09 2" xfId="13405"/>
    <cellStyle name="_pgvcl-costal_pgvcl_NEW MIS Jan - 08_Weekly Urban PBR CO - 04-04-09 to 12-04-09 2 10" xfId="13406"/>
    <cellStyle name="_pgvcl-costal_PGVCL-_NEW MIS Jan - 08_Weekly Urban PBR CO - 04-04-09 to 12-04-09 2 10" xfId="13407"/>
    <cellStyle name="_pgvcl-costal_pgvcl_NEW MIS Jan - 08_Weekly Urban PBR CO - 04-04-09 to 12-04-09 2 2" xfId="13408"/>
    <cellStyle name="_pgvcl-costal_PGVCL-_NEW MIS Jan - 08_Weekly Urban PBR CO - 04-04-09 to 12-04-09 2 2" xfId="13409"/>
    <cellStyle name="_pgvcl-costal_pgvcl_NEW MIS Jan - 08_Weekly Urban PBR CO - 04-04-09 to 12-04-09 2 3" xfId="13410"/>
    <cellStyle name="_pgvcl-costal_PGVCL-_NEW MIS Jan - 08_Weekly Urban PBR CO - 04-04-09 to 12-04-09 2 3" xfId="13411"/>
    <cellStyle name="_pgvcl-costal_pgvcl_NEW MIS Jan - 08_Weekly Urban PBR CO - 04-04-09 to 12-04-09 2 4" xfId="13412"/>
    <cellStyle name="_pgvcl-costal_PGVCL-_NEW MIS Jan - 08_Weekly Urban PBR CO - 04-04-09 to 12-04-09 2 4" xfId="13413"/>
    <cellStyle name="_pgvcl-costal_pgvcl_NEW MIS Jan - 08_Weekly Urban PBR CO - 04-04-09 to 12-04-09 2 5" xfId="13414"/>
    <cellStyle name="_pgvcl-costal_PGVCL-_NEW MIS Jan - 08_Weekly Urban PBR CO - 04-04-09 to 12-04-09 2 5" xfId="13415"/>
    <cellStyle name="_pgvcl-costal_pgvcl_NEW MIS Jan - 08_Weekly Urban PBR CO - 04-04-09 to 12-04-09 2 6" xfId="13416"/>
    <cellStyle name="_pgvcl-costal_PGVCL-_NEW MIS Jan - 08_Weekly Urban PBR CO - 04-04-09 to 12-04-09 2 6" xfId="13417"/>
    <cellStyle name="_pgvcl-costal_pgvcl_NEW MIS Jan - 08_Weekly Urban PBR CO - 04-04-09 to 12-04-09 2 7" xfId="13418"/>
    <cellStyle name="_pgvcl-costal_PGVCL-_NEW MIS Jan - 08_Weekly Urban PBR CO - 04-04-09 to 12-04-09 2 7" xfId="13419"/>
    <cellStyle name="_pgvcl-costal_pgvcl_NEW MIS Jan - 08_Weekly Urban PBR CO - 04-04-09 to 12-04-09 2 8" xfId="13420"/>
    <cellStyle name="_pgvcl-costal_PGVCL-_NEW MIS Jan - 08_Weekly Urban PBR CO - 04-04-09 to 12-04-09 2 8" xfId="13421"/>
    <cellStyle name="_pgvcl-costal_pgvcl_NEW MIS Jan - 08_Weekly Urban PBR CO - 04-04-09 to 12-04-09 2 9" xfId="13422"/>
    <cellStyle name="_pgvcl-costal_PGVCL-_NEW MIS Jan - 08_Weekly Urban PBR CO - 04-04-09 to 12-04-09 2 9" xfId="13423"/>
    <cellStyle name="_pgvcl-costal_pgvcl_NEW MIS Jan - 08_Weekly Urban PBR CO - 04-04-09 to 12-04-09 3" xfId="13424"/>
    <cellStyle name="_pgvcl-costal_PGVCL-_NEW MIS Jan - 08_Weekly Urban PBR CO - 04-04-09 to 12-04-09 3" xfId="13425"/>
    <cellStyle name="_pgvcl-costal_pgvcl_NEW MIS Jan - 08_Weekly Urban PBR CO - 04-04-09 to 12-04-09 3 10" xfId="13426"/>
    <cellStyle name="_pgvcl-costal_PGVCL-_NEW MIS Jan - 08_Weekly Urban PBR CO - 04-04-09 to 12-04-09 3 10" xfId="13427"/>
    <cellStyle name="_pgvcl-costal_pgvcl_NEW MIS Jan - 08_Weekly Urban PBR CO - 04-04-09 to 12-04-09 3 2" xfId="13428"/>
    <cellStyle name="_pgvcl-costal_PGVCL-_NEW MIS Jan - 08_Weekly Urban PBR CO - 04-04-09 to 12-04-09 3 2" xfId="13429"/>
    <cellStyle name="_pgvcl-costal_pgvcl_NEW MIS Jan - 08_Weekly Urban PBR CO - 04-04-09 to 12-04-09 3 3" xfId="13430"/>
    <cellStyle name="_pgvcl-costal_PGVCL-_NEW MIS Jan - 08_Weekly Urban PBR CO - 04-04-09 to 12-04-09 3 3" xfId="13431"/>
    <cellStyle name="_pgvcl-costal_pgvcl_NEW MIS Jan - 08_Weekly Urban PBR CO - 04-04-09 to 12-04-09 3 4" xfId="13432"/>
    <cellStyle name="_pgvcl-costal_PGVCL-_NEW MIS Jan - 08_Weekly Urban PBR CO - 04-04-09 to 12-04-09 3 4" xfId="13433"/>
    <cellStyle name="_pgvcl-costal_pgvcl_NEW MIS Jan - 08_Weekly Urban PBR CO - 04-04-09 to 12-04-09 3 5" xfId="13434"/>
    <cellStyle name="_pgvcl-costal_PGVCL-_NEW MIS Jan - 08_Weekly Urban PBR CO - 04-04-09 to 12-04-09 3 5" xfId="13435"/>
    <cellStyle name="_pgvcl-costal_pgvcl_NEW MIS Jan - 08_Weekly Urban PBR CO - 04-04-09 to 12-04-09 3 6" xfId="13436"/>
    <cellStyle name="_pgvcl-costal_PGVCL-_NEW MIS Jan - 08_Weekly Urban PBR CO - 04-04-09 to 12-04-09 3 6" xfId="13437"/>
    <cellStyle name="_pgvcl-costal_pgvcl_NEW MIS Jan - 08_Weekly Urban PBR CO - 04-04-09 to 12-04-09 3 7" xfId="13438"/>
    <cellStyle name="_pgvcl-costal_PGVCL-_NEW MIS Jan - 08_Weekly Urban PBR CO - 04-04-09 to 12-04-09 3 7" xfId="13439"/>
    <cellStyle name="_pgvcl-costal_pgvcl_NEW MIS Jan - 08_Weekly Urban PBR CO - 04-04-09 to 12-04-09 3 8" xfId="13440"/>
    <cellStyle name="_pgvcl-costal_PGVCL-_NEW MIS Jan - 08_Weekly Urban PBR CO - 04-04-09 to 12-04-09 3 8" xfId="13441"/>
    <cellStyle name="_pgvcl-costal_pgvcl_NEW MIS Jan - 08_Weekly Urban PBR CO - 04-04-09 to 12-04-09 3 9" xfId="13442"/>
    <cellStyle name="_pgvcl-costal_PGVCL-_NEW MIS Jan - 08_Weekly Urban PBR CO - 04-04-09 to 12-04-09 3 9" xfId="13443"/>
    <cellStyle name="_pgvcl-costal_pgvcl_NEW MIS Jan - 08_Weekly Urban PBR CO - 04-04-09 to 12-04-09 4" xfId="13444"/>
    <cellStyle name="_pgvcl-costal_PGVCL-_NEW MIS Jan - 08_Weekly Urban PBR CO - 04-04-09 to 12-04-09 4" xfId="13445"/>
    <cellStyle name="_pgvcl-costal_pgvcl_NEW MIS Jan - 08_Weekly Urban PBR CO - 04-04-09 to 12-04-09 4 10" xfId="13446"/>
    <cellStyle name="_pgvcl-costal_PGVCL-_NEW MIS Jan - 08_Weekly Urban PBR CO - 04-04-09 to 12-04-09 4 10" xfId="13447"/>
    <cellStyle name="_pgvcl-costal_pgvcl_NEW MIS Jan - 08_Weekly Urban PBR CO - 04-04-09 to 12-04-09 4 2" xfId="13448"/>
    <cellStyle name="_pgvcl-costal_PGVCL-_NEW MIS Jan - 08_Weekly Urban PBR CO - 04-04-09 to 12-04-09 4 2" xfId="13449"/>
    <cellStyle name="_pgvcl-costal_pgvcl_NEW MIS Jan - 08_Weekly Urban PBR CO - 04-04-09 to 12-04-09 4 3" xfId="13450"/>
    <cellStyle name="_pgvcl-costal_PGVCL-_NEW MIS Jan - 08_Weekly Urban PBR CO - 04-04-09 to 12-04-09 4 3" xfId="13451"/>
    <cellStyle name="_pgvcl-costal_pgvcl_NEW MIS Jan - 08_Weekly Urban PBR CO - 04-04-09 to 12-04-09 4 4" xfId="13452"/>
    <cellStyle name="_pgvcl-costal_PGVCL-_NEW MIS Jan - 08_Weekly Urban PBR CO - 04-04-09 to 12-04-09 4 4" xfId="13453"/>
    <cellStyle name="_pgvcl-costal_pgvcl_NEW MIS Jan - 08_Weekly Urban PBR CO - 04-04-09 to 12-04-09 4 5" xfId="13454"/>
    <cellStyle name="_pgvcl-costal_PGVCL-_NEW MIS Jan - 08_Weekly Urban PBR CO - 04-04-09 to 12-04-09 4 5" xfId="13455"/>
    <cellStyle name="_pgvcl-costal_pgvcl_NEW MIS Jan - 08_Weekly Urban PBR CO - 04-04-09 to 12-04-09 4 6" xfId="13456"/>
    <cellStyle name="_pgvcl-costal_PGVCL-_NEW MIS Jan - 08_Weekly Urban PBR CO - 04-04-09 to 12-04-09 4 6" xfId="13457"/>
    <cellStyle name="_pgvcl-costal_pgvcl_NEW MIS Jan - 08_Weekly Urban PBR CO - 04-04-09 to 12-04-09 4 7" xfId="13458"/>
    <cellStyle name="_pgvcl-costal_PGVCL-_NEW MIS Jan - 08_Weekly Urban PBR CO - 04-04-09 to 12-04-09 4 7" xfId="13459"/>
    <cellStyle name="_pgvcl-costal_pgvcl_NEW MIS Jan - 08_Weekly Urban PBR CO - 04-04-09 to 12-04-09 4 8" xfId="13460"/>
    <cellStyle name="_pgvcl-costal_PGVCL-_NEW MIS Jan - 08_Weekly Urban PBR CO - 04-04-09 to 12-04-09 4 8" xfId="13461"/>
    <cellStyle name="_pgvcl-costal_pgvcl_NEW MIS Jan - 08_Weekly Urban PBR CO - 04-04-09 to 12-04-09 4 9" xfId="13462"/>
    <cellStyle name="_pgvcl-costal_PGVCL-_NEW MIS Jan - 08_Weekly Urban PBR CO - 04-04-09 to 12-04-09 4 9" xfId="13463"/>
    <cellStyle name="_pgvcl-costal_pgvcl_NEW MIS Jan - 08_Weekly Urban PBR CO - 04-04-09 to 12-04-09 5" xfId="13464"/>
    <cellStyle name="_pgvcl-costal_PGVCL-_NEW MIS Jan - 08_Weekly Urban PBR CO - 04-04-09 to 12-04-09 5" xfId="13465"/>
    <cellStyle name="_pgvcl-costal_pgvcl_NEW MIS Jan - 08_Weekly Urban PBR CO - 04-04-09 to 12-04-09 5 10" xfId="13466"/>
    <cellStyle name="_pgvcl-costal_PGVCL-_NEW MIS Jan - 08_Weekly Urban PBR CO - 04-04-09 to 12-04-09 5 10" xfId="13467"/>
    <cellStyle name="_pgvcl-costal_pgvcl_NEW MIS Jan - 08_Weekly Urban PBR CO - 04-04-09 to 12-04-09 5 2" xfId="13468"/>
    <cellStyle name="_pgvcl-costal_PGVCL-_NEW MIS Jan - 08_Weekly Urban PBR CO - 04-04-09 to 12-04-09 5 2" xfId="13469"/>
    <cellStyle name="_pgvcl-costal_pgvcl_NEW MIS Jan - 08_Weekly Urban PBR CO - 04-04-09 to 12-04-09 5 3" xfId="13470"/>
    <cellStyle name="_pgvcl-costal_PGVCL-_NEW MIS Jan - 08_Weekly Urban PBR CO - 04-04-09 to 12-04-09 5 3" xfId="13471"/>
    <cellStyle name="_pgvcl-costal_pgvcl_NEW MIS Jan - 08_Weekly Urban PBR CO - 04-04-09 to 12-04-09 5 4" xfId="13472"/>
    <cellStyle name="_pgvcl-costal_PGVCL-_NEW MIS Jan - 08_Weekly Urban PBR CO - 04-04-09 to 12-04-09 5 4" xfId="13473"/>
    <cellStyle name="_pgvcl-costal_pgvcl_NEW MIS Jan - 08_Weekly Urban PBR CO - 04-04-09 to 12-04-09 5 5" xfId="13474"/>
    <cellStyle name="_pgvcl-costal_PGVCL-_NEW MIS Jan - 08_Weekly Urban PBR CO - 04-04-09 to 12-04-09 5 5" xfId="13475"/>
    <cellStyle name="_pgvcl-costal_pgvcl_NEW MIS Jan - 08_Weekly Urban PBR CO - 04-04-09 to 12-04-09 5 6" xfId="13476"/>
    <cellStyle name="_pgvcl-costal_PGVCL-_NEW MIS Jan - 08_Weekly Urban PBR CO - 04-04-09 to 12-04-09 5 6" xfId="13477"/>
    <cellStyle name="_pgvcl-costal_pgvcl_NEW MIS Jan - 08_Weekly Urban PBR CO - 04-04-09 to 12-04-09 5 7" xfId="13478"/>
    <cellStyle name="_pgvcl-costal_PGVCL-_NEW MIS Jan - 08_Weekly Urban PBR CO - 04-04-09 to 12-04-09 5 7" xfId="13479"/>
    <cellStyle name="_pgvcl-costal_pgvcl_NEW MIS Jan - 08_Weekly Urban PBR CO - 04-04-09 to 12-04-09 5 8" xfId="13480"/>
    <cellStyle name="_pgvcl-costal_PGVCL-_NEW MIS Jan - 08_Weekly Urban PBR CO - 04-04-09 to 12-04-09 5 8" xfId="13481"/>
    <cellStyle name="_pgvcl-costal_pgvcl_NEW MIS Jan - 08_Weekly Urban PBR CO - 04-04-09 to 12-04-09 5 9" xfId="13482"/>
    <cellStyle name="_pgvcl-costal_PGVCL-_NEW MIS Jan - 08_Weekly Urban PBR CO - 04-04-09 to 12-04-09 5 9" xfId="13483"/>
    <cellStyle name="_pgvcl-costal_pgvcl_NEW MIS Jan - 08_Weekly Urban PBR CO - 04-04-09 to 12-04-09 6" xfId="13484"/>
    <cellStyle name="_pgvcl-costal_PGVCL-_NEW MIS Jan - 08_Weekly Urban PBR CO - 04-04-09 to 12-04-09 6" xfId="13485"/>
    <cellStyle name="_pgvcl-costal_pgvcl_NEW MIS Jan - 08_Weekly Urban PBR CO - 04-04-09 to 12-04-09 6 10" xfId="13486"/>
    <cellStyle name="_pgvcl-costal_PGVCL-_NEW MIS Jan - 08_Weekly Urban PBR CO - 04-04-09 to 12-04-09 6 10" xfId="13487"/>
    <cellStyle name="_pgvcl-costal_pgvcl_NEW MIS Jan - 08_Weekly Urban PBR CO - 04-04-09 to 12-04-09 6 2" xfId="13488"/>
    <cellStyle name="_pgvcl-costal_PGVCL-_NEW MIS Jan - 08_Weekly Urban PBR CO - 04-04-09 to 12-04-09 6 2" xfId="13489"/>
    <cellStyle name="_pgvcl-costal_pgvcl_NEW MIS Jan - 08_Weekly Urban PBR CO - 04-04-09 to 12-04-09 6 3" xfId="13490"/>
    <cellStyle name="_pgvcl-costal_PGVCL-_NEW MIS Jan - 08_Weekly Urban PBR CO - 04-04-09 to 12-04-09 6 3" xfId="13491"/>
    <cellStyle name="_pgvcl-costal_pgvcl_NEW MIS Jan - 08_Weekly Urban PBR CO - 04-04-09 to 12-04-09 6 4" xfId="13492"/>
    <cellStyle name="_pgvcl-costal_PGVCL-_NEW MIS Jan - 08_Weekly Urban PBR CO - 04-04-09 to 12-04-09 6 4" xfId="13493"/>
    <cellStyle name="_pgvcl-costal_pgvcl_NEW MIS Jan - 08_Weekly Urban PBR CO - 04-04-09 to 12-04-09 6 5" xfId="13494"/>
    <cellStyle name="_pgvcl-costal_PGVCL-_NEW MIS Jan - 08_Weekly Urban PBR CO - 04-04-09 to 12-04-09 6 5" xfId="13495"/>
    <cellStyle name="_pgvcl-costal_pgvcl_NEW MIS Jan - 08_Weekly Urban PBR CO - 04-04-09 to 12-04-09 6 6" xfId="13496"/>
    <cellStyle name="_pgvcl-costal_PGVCL-_NEW MIS Jan - 08_Weekly Urban PBR CO - 04-04-09 to 12-04-09 6 6" xfId="13497"/>
    <cellStyle name="_pgvcl-costal_pgvcl_NEW MIS Jan - 08_Weekly Urban PBR CO - 04-04-09 to 12-04-09 6 7" xfId="13498"/>
    <cellStyle name="_pgvcl-costal_PGVCL-_NEW MIS Jan - 08_Weekly Urban PBR CO - 04-04-09 to 12-04-09 6 7" xfId="13499"/>
    <cellStyle name="_pgvcl-costal_pgvcl_NEW MIS Jan - 08_Weekly Urban PBR CO - 04-04-09 to 12-04-09 6 8" xfId="13500"/>
    <cellStyle name="_pgvcl-costal_PGVCL-_NEW MIS Jan - 08_Weekly Urban PBR CO - 04-04-09 to 12-04-09 6 8" xfId="13501"/>
    <cellStyle name="_pgvcl-costal_pgvcl_NEW MIS Jan - 08_Weekly Urban PBR CO - 04-04-09 to 12-04-09 6 9" xfId="13502"/>
    <cellStyle name="_pgvcl-costal_PGVCL-_NEW MIS Jan - 08_Weekly Urban PBR CO - 04-04-09 to 12-04-09 6 9" xfId="13503"/>
    <cellStyle name="_pgvcl-costal_pgvcl_NEW MIS Jan - 08_Weekly Urban PBR CO - 04-04-09 to 12-04-09 7" xfId="13504"/>
    <cellStyle name="_pgvcl-costal_PGVCL-_NEW MIS Jan - 08_Weekly Urban PBR CO - 04-04-09 to 12-04-09 7" xfId="13505"/>
    <cellStyle name="_pgvcl-costal_pgvcl_NEW MIS Jan - 08_Weekly Urban PBR CO - 04-04-09 to 12-04-09 7 10" xfId="13506"/>
    <cellStyle name="_pgvcl-costal_PGVCL-_NEW MIS Jan - 08_Weekly Urban PBR CO - 04-04-09 to 12-04-09 7 10" xfId="13507"/>
    <cellStyle name="_pgvcl-costal_pgvcl_NEW MIS Jan - 08_Weekly Urban PBR CO - 04-04-09 to 12-04-09 7 2" xfId="13508"/>
    <cellStyle name="_pgvcl-costal_PGVCL-_NEW MIS Jan - 08_Weekly Urban PBR CO - 04-04-09 to 12-04-09 7 2" xfId="13509"/>
    <cellStyle name="_pgvcl-costal_pgvcl_NEW MIS Jan - 08_Weekly Urban PBR CO - 04-04-09 to 12-04-09 7 3" xfId="13510"/>
    <cellStyle name="_pgvcl-costal_PGVCL-_NEW MIS Jan - 08_Weekly Urban PBR CO - 04-04-09 to 12-04-09 7 3" xfId="13511"/>
    <cellStyle name="_pgvcl-costal_pgvcl_NEW MIS Jan - 08_Weekly Urban PBR CO - 04-04-09 to 12-04-09 7 4" xfId="13512"/>
    <cellStyle name="_pgvcl-costal_PGVCL-_NEW MIS Jan - 08_Weekly Urban PBR CO - 04-04-09 to 12-04-09 7 4" xfId="13513"/>
    <cellStyle name="_pgvcl-costal_pgvcl_NEW MIS Jan - 08_Weekly Urban PBR CO - 04-04-09 to 12-04-09 7 5" xfId="13514"/>
    <cellStyle name="_pgvcl-costal_PGVCL-_NEW MIS Jan - 08_Weekly Urban PBR CO - 04-04-09 to 12-04-09 7 5" xfId="13515"/>
    <cellStyle name="_pgvcl-costal_pgvcl_NEW MIS Jan - 08_Weekly Urban PBR CO - 04-04-09 to 12-04-09 7 6" xfId="13516"/>
    <cellStyle name="_pgvcl-costal_PGVCL-_NEW MIS Jan - 08_Weekly Urban PBR CO - 04-04-09 to 12-04-09 7 6" xfId="13517"/>
    <cellStyle name="_pgvcl-costal_pgvcl_NEW MIS Jan - 08_Weekly Urban PBR CO - 04-04-09 to 12-04-09 7 7" xfId="13518"/>
    <cellStyle name="_pgvcl-costal_PGVCL-_NEW MIS Jan - 08_Weekly Urban PBR CO - 04-04-09 to 12-04-09 7 7" xfId="13519"/>
    <cellStyle name="_pgvcl-costal_pgvcl_NEW MIS Jan - 08_Weekly Urban PBR CO - 04-04-09 to 12-04-09 7 8" xfId="13520"/>
    <cellStyle name="_pgvcl-costal_PGVCL-_NEW MIS Jan - 08_Weekly Urban PBR CO - 04-04-09 to 12-04-09 7 8" xfId="13521"/>
    <cellStyle name="_pgvcl-costal_pgvcl_NEW MIS Jan - 08_Weekly Urban PBR CO - 04-04-09 to 12-04-09 7 9" xfId="13522"/>
    <cellStyle name="_pgvcl-costal_PGVCL-_NEW MIS Jan - 08_Weekly Urban PBR CO - 04-04-09 to 12-04-09 7 9" xfId="13523"/>
    <cellStyle name="_pgvcl-costal_pgvcl_NEW MIS Jan - 08_Weekly Urban PBR CO - 04-04-09 to 12-04-09 8" xfId="13524"/>
    <cellStyle name="_pgvcl-costal_PGVCL-_NEW MIS Jan - 08_Weekly Urban PBR CO - 04-04-09 to 12-04-09 8" xfId="13525"/>
    <cellStyle name="_pgvcl-costal_pgvcl_NEW MIS Jan - 08_Weekly Urban PBR CO - 06-03-09 to 12-03-09" xfId="13526"/>
    <cellStyle name="_pgvcl-costal_PGVCL-_NEW MIS Jan - 08_Weekly Urban PBR CO - 06-03-09 to 12-03-09" xfId="13527"/>
    <cellStyle name="_pgvcl-costal_pgvcl_NEW MIS Jan - 08_Weekly Urban PBR CO - 06-03-09 to 12-03-09 2" xfId="13528"/>
    <cellStyle name="_pgvcl-costal_PGVCL-_NEW MIS Jan - 08_Weekly Urban PBR CO - 06-03-09 to 12-03-09 2" xfId="13529"/>
    <cellStyle name="_pgvcl-costal_pgvcl_NEW MIS Jan - 08_Weekly Urban PBR CO - 06-03-09 to 12-03-09 2 10" xfId="13530"/>
    <cellStyle name="_pgvcl-costal_PGVCL-_NEW MIS Jan - 08_Weekly Urban PBR CO - 06-03-09 to 12-03-09 2 10" xfId="13531"/>
    <cellStyle name="_pgvcl-costal_pgvcl_NEW MIS Jan - 08_Weekly Urban PBR CO - 06-03-09 to 12-03-09 2 2" xfId="13532"/>
    <cellStyle name="_pgvcl-costal_PGVCL-_NEW MIS Jan - 08_Weekly Urban PBR CO - 06-03-09 to 12-03-09 2 2" xfId="13533"/>
    <cellStyle name="_pgvcl-costal_pgvcl_NEW MIS Jan - 08_Weekly Urban PBR CO - 06-03-09 to 12-03-09 2 3" xfId="13534"/>
    <cellStyle name="_pgvcl-costal_PGVCL-_NEW MIS Jan - 08_Weekly Urban PBR CO - 06-03-09 to 12-03-09 2 3" xfId="13535"/>
    <cellStyle name="_pgvcl-costal_pgvcl_NEW MIS Jan - 08_Weekly Urban PBR CO - 06-03-09 to 12-03-09 2 4" xfId="13536"/>
    <cellStyle name="_pgvcl-costal_PGVCL-_NEW MIS Jan - 08_Weekly Urban PBR CO - 06-03-09 to 12-03-09 2 4" xfId="13537"/>
    <cellStyle name="_pgvcl-costal_pgvcl_NEW MIS Jan - 08_Weekly Urban PBR CO - 06-03-09 to 12-03-09 2 5" xfId="13538"/>
    <cellStyle name="_pgvcl-costal_PGVCL-_NEW MIS Jan - 08_Weekly Urban PBR CO - 06-03-09 to 12-03-09 2 5" xfId="13539"/>
    <cellStyle name="_pgvcl-costal_pgvcl_NEW MIS Jan - 08_Weekly Urban PBR CO - 06-03-09 to 12-03-09 2 6" xfId="13540"/>
    <cellStyle name="_pgvcl-costal_PGVCL-_NEW MIS Jan - 08_Weekly Urban PBR CO - 06-03-09 to 12-03-09 2 6" xfId="13541"/>
    <cellStyle name="_pgvcl-costal_pgvcl_NEW MIS Jan - 08_Weekly Urban PBR CO - 06-03-09 to 12-03-09 2 7" xfId="13542"/>
    <cellStyle name="_pgvcl-costal_PGVCL-_NEW MIS Jan - 08_Weekly Urban PBR CO - 06-03-09 to 12-03-09 2 7" xfId="13543"/>
    <cellStyle name="_pgvcl-costal_pgvcl_NEW MIS Jan - 08_Weekly Urban PBR CO - 06-03-09 to 12-03-09 2 8" xfId="13544"/>
    <cellStyle name="_pgvcl-costal_PGVCL-_NEW MIS Jan - 08_Weekly Urban PBR CO - 06-03-09 to 12-03-09 2 8" xfId="13545"/>
    <cellStyle name="_pgvcl-costal_pgvcl_NEW MIS Jan - 08_Weekly Urban PBR CO - 06-03-09 to 12-03-09 2 9" xfId="13546"/>
    <cellStyle name="_pgvcl-costal_PGVCL-_NEW MIS Jan - 08_Weekly Urban PBR CO - 06-03-09 to 12-03-09 2 9" xfId="13547"/>
    <cellStyle name="_pgvcl-costal_pgvcl_NEW MIS Jan - 08_Weekly Urban PBR CO - 06-03-09 to 12-03-09 3" xfId="13548"/>
    <cellStyle name="_pgvcl-costal_PGVCL-_NEW MIS Jan - 08_Weekly Urban PBR CO - 06-03-09 to 12-03-09 3" xfId="13549"/>
    <cellStyle name="_pgvcl-costal_pgvcl_NEW MIS Jan - 08_Weekly Urban PBR CO - 06-03-09 to 12-03-09 3 10" xfId="13550"/>
    <cellStyle name="_pgvcl-costal_PGVCL-_NEW MIS Jan - 08_Weekly Urban PBR CO - 06-03-09 to 12-03-09 3 10" xfId="13551"/>
    <cellStyle name="_pgvcl-costal_pgvcl_NEW MIS Jan - 08_Weekly Urban PBR CO - 06-03-09 to 12-03-09 3 2" xfId="13552"/>
    <cellStyle name="_pgvcl-costal_PGVCL-_NEW MIS Jan - 08_Weekly Urban PBR CO - 06-03-09 to 12-03-09 3 2" xfId="13553"/>
    <cellStyle name="_pgvcl-costal_pgvcl_NEW MIS Jan - 08_Weekly Urban PBR CO - 06-03-09 to 12-03-09 3 3" xfId="13554"/>
    <cellStyle name="_pgvcl-costal_PGVCL-_NEW MIS Jan - 08_Weekly Urban PBR CO - 06-03-09 to 12-03-09 3 3" xfId="13555"/>
    <cellStyle name="_pgvcl-costal_pgvcl_NEW MIS Jan - 08_Weekly Urban PBR CO - 06-03-09 to 12-03-09 3 4" xfId="13556"/>
    <cellStyle name="_pgvcl-costal_PGVCL-_NEW MIS Jan - 08_Weekly Urban PBR CO - 06-03-09 to 12-03-09 3 4" xfId="13557"/>
    <cellStyle name="_pgvcl-costal_pgvcl_NEW MIS Jan - 08_Weekly Urban PBR CO - 06-03-09 to 12-03-09 3 5" xfId="13558"/>
    <cellStyle name="_pgvcl-costal_PGVCL-_NEW MIS Jan - 08_Weekly Urban PBR CO - 06-03-09 to 12-03-09 3 5" xfId="13559"/>
    <cellStyle name="_pgvcl-costal_pgvcl_NEW MIS Jan - 08_Weekly Urban PBR CO - 06-03-09 to 12-03-09 3 6" xfId="13560"/>
    <cellStyle name="_pgvcl-costal_PGVCL-_NEW MIS Jan - 08_Weekly Urban PBR CO - 06-03-09 to 12-03-09 3 6" xfId="13561"/>
    <cellStyle name="_pgvcl-costal_pgvcl_NEW MIS Jan - 08_Weekly Urban PBR CO - 06-03-09 to 12-03-09 3 7" xfId="13562"/>
    <cellStyle name="_pgvcl-costal_PGVCL-_NEW MIS Jan - 08_Weekly Urban PBR CO - 06-03-09 to 12-03-09 3 7" xfId="13563"/>
    <cellStyle name="_pgvcl-costal_pgvcl_NEW MIS Jan - 08_Weekly Urban PBR CO - 06-03-09 to 12-03-09 3 8" xfId="13564"/>
    <cellStyle name="_pgvcl-costal_PGVCL-_NEW MIS Jan - 08_Weekly Urban PBR CO - 06-03-09 to 12-03-09 3 8" xfId="13565"/>
    <cellStyle name="_pgvcl-costal_pgvcl_NEW MIS Jan - 08_Weekly Urban PBR CO - 06-03-09 to 12-03-09 3 9" xfId="13566"/>
    <cellStyle name="_pgvcl-costal_PGVCL-_NEW MIS Jan - 08_Weekly Urban PBR CO - 06-03-09 to 12-03-09 3 9" xfId="13567"/>
    <cellStyle name="_pgvcl-costal_pgvcl_NEW MIS Jan - 08_Weekly Urban PBR CO - 06-03-09 to 12-03-09 4" xfId="13568"/>
    <cellStyle name="_pgvcl-costal_PGVCL-_NEW MIS Jan - 08_Weekly Urban PBR CO - 06-03-09 to 12-03-09 4" xfId="13569"/>
    <cellStyle name="_pgvcl-costal_pgvcl_NEW MIS Jan - 08_Weekly Urban PBR CO - 06-03-09 to 12-03-09 4 10" xfId="13570"/>
    <cellStyle name="_pgvcl-costal_PGVCL-_NEW MIS Jan - 08_Weekly Urban PBR CO - 06-03-09 to 12-03-09 4 10" xfId="13571"/>
    <cellStyle name="_pgvcl-costal_pgvcl_NEW MIS Jan - 08_Weekly Urban PBR CO - 06-03-09 to 12-03-09 4 2" xfId="13572"/>
    <cellStyle name="_pgvcl-costal_PGVCL-_NEW MIS Jan - 08_Weekly Urban PBR CO - 06-03-09 to 12-03-09 4 2" xfId="13573"/>
    <cellStyle name="_pgvcl-costal_pgvcl_NEW MIS Jan - 08_Weekly Urban PBR CO - 06-03-09 to 12-03-09 4 3" xfId="13574"/>
    <cellStyle name="_pgvcl-costal_PGVCL-_NEW MIS Jan - 08_Weekly Urban PBR CO - 06-03-09 to 12-03-09 4 3" xfId="13575"/>
    <cellStyle name="_pgvcl-costal_pgvcl_NEW MIS Jan - 08_Weekly Urban PBR CO - 06-03-09 to 12-03-09 4 4" xfId="13576"/>
    <cellStyle name="_pgvcl-costal_PGVCL-_NEW MIS Jan - 08_Weekly Urban PBR CO - 06-03-09 to 12-03-09 4 4" xfId="13577"/>
    <cellStyle name="_pgvcl-costal_pgvcl_NEW MIS Jan - 08_Weekly Urban PBR CO - 06-03-09 to 12-03-09 4 5" xfId="13578"/>
    <cellStyle name="_pgvcl-costal_PGVCL-_NEW MIS Jan - 08_Weekly Urban PBR CO - 06-03-09 to 12-03-09 4 5" xfId="13579"/>
    <cellStyle name="_pgvcl-costal_pgvcl_NEW MIS Jan - 08_Weekly Urban PBR CO - 06-03-09 to 12-03-09 4 6" xfId="13580"/>
    <cellStyle name="_pgvcl-costal_PGVCL-_NEW MIS Jan - 08_Weekly Urban PBR CO - 06-03-09 to 12-03-09 4 6" xfId="13581"/>
    <cellStyle name="_pgvcl-costal_pgvcl_NEW MIS Jan - 08_Weekly Urban PBR CO - 06-03-09 to 12-03-09 4 7" xfId="13582"/>
    <cellStyle name="_pgvcl-costal_PGVCL-_NEW MIS Jan - 08_Weekly Urban PBR CO - 06-03-09 to 12-03-09 4 7" xfId="13583"/>
    <cellStyle name="_pgvcl-costal_pgvcl_NEW MIS Jan - 08_Weekly Urban PBR CO - 06-03-09 to 12-03-09 4 8" xfId="13584"/>
    <cellStyle name="_pgvcl-costal_PGVCL-_NEW MIS Jan - 08_Weekly Urban PBR CO - 06-03-09 to 12-03-09 4 8" xfId="13585"/>
    <cellStyle name="_pgvcl-costal_pgvcl_NEW MIS Jan - 08_Weekly Urban PBR CO - 06-03-09 to 12-03-09 4 9" xfId="13586"/>
    <cellStyle name="_pgvcl-costal_PGVCL-_NEW MIS Jan - 08_Weekly Urban PBR CO - 06-03-09 to 12-03-09 4 9" xfId="13587"/>
    <cellStyle name="_pgvcl-costal_pgvcl_NEW MIS Jan - 08_Weekly Urban PBR CO - 06-03-09 to 12-03-09 5" xfId="13588"/>
    <cellStyle name="_pgvcl-costal_PGVCL-_NEW MIS Jan - 08_Weekly Urban PBR CO - 06-03-09 to 12-03-09 5" xfId="13589"/>
    <cellStyle name="_pgvcl-costal_pgvcl_NEW MIS Jan - 08_Weekly Urban PBR CO - 06-03-09 to 12-03-09 5 10" xfId="13590"/>
    <cellStyle name="_pgvcl-costal_PGVCL-_NEW MIS Jan - 08_Weekly Urban PBR CO - 06-03-09 to 12-03-09 5 10" xfId="13591"/>
    <cellStyle name="_pgvcl-costal_pgvcl_NEW MIS Jan - 08_Weekly Urban PBR CO - 06-03-09 to 12-03-09 5 2" xfId="13592"/>
    <cellStyle name="_pgvcl-costal_PGVCL-_NEW MIS Jan - 08_Weekly Urban PBR CO - 06-03-09 to 12-03-09 5 2" xfId="13593"/>
    <cellStyle name="_pgvcl-costal_pgvcl_NEW MIS Jan - 08_Weekly Urban PBR CO - 06-03-09 to 12-03-09 5 3" xfId="13594"/>
    <cellStyle name="_pgvcl-costal_PGVCL-_NEW MIS Jan - 08_Weekly Urban PBR CO - 06-03-09 to 12-03-09 5 3" xfId="13595"/>
    <cellStyle name="_pgvcl-costal_pgvcl_NEW MIS Jan - 08_Weekly Urban PBR CO - 06-03-09 to 12-03-09 5 4" xfId="13596"/>
    <cellStyle name="_pgvcl-costal_PGVCL-_NEW MIS Jan - 08_Weekly Urban PBR CO - 06-03-09 to 12-03-09 5 4" xfId="13597"/>
    <cellStyle name="_pgvcl-costal_pgvcl_NEW MIS Jan - 08_Weekly Urban PBR CO - 06-03-09 to 12-03-09 5 5" xfId="13598"/>
    <cellStyle name="_pgvcl-costal_PGVCL-_NEW MIS Jan - 08_Weekly Urban PBR CO - 06-03-09 to 12-03-09 5 5" xfId="13599"/>
    <cellStyle name="_pgvcl-costal_pgvcl_NEW MIS Jan - 08_Weekly Urban PBR CO - 06-03-09 to 12-03-09 5 6" xfId="13600"/>
    <cellStyle name="_pgvcl-costal_PGVCL-_NEW MIS Jan - 08_Weekly Urban PBR CO - 06-03-09 to 12-03-09 5 6" xfId="13601"/>
    <cellStyle name="_pgvcl-costal_pgvcl_NEW MIS Jan - 08_Weekly Urban PBR CO - 06-03-09 to 12-03-09 5 7" xfId="13602"/>
    <cellStyle name="_pgvcl-costal_PGVCL-_NEW MIS Jan - 08_Weekly Urban PBR CO - 06-03-09 to 12-03-09 5 7" xfId="13603"/>
    <cellStyle name="_pgvcl-costal_pgvcl_NEW MIS Jan - 08_Weekly Urban PBR CO - 06-03-09 to 12-03-09 5 8" xfId="13604"/>
    <cellStyle name="_pgvcl-costal_PGVCL-_NEW MIS Jan - 08_Weekly Urban PBR CO - 06-03-09 to 12-03-09 5 8" xfId="13605"/>
    <cellStyle name="_pgvcl-costal_pgvcl_NEW MIS Jan - 08_Weekly Urban PBR CO - 06-03-09 to 12-03-09 5 9" xfId="13606"/>
    <cellStyle name="_pgvcl-costal_PGVCL-_NEW MIS Jan - 08_Weekly Urban PBR CO - 06-03-09 to 12-03-09 5 9" xfId="13607"/>
    <cellStyle name="_pgvcl-costal_pgvcl_NEW MIS Jan - 08_Weekly Urban PBR CO - 06-03-09 to 12-03-09 6" xfId="13608"/>
    <cellStyle name="_pgvcl-costal_PGVCL-_NEW MIS Jan - 08_Weekly Urban PBR CO - 06-03-09 to 12-03-09 6" xfId="13609"/>
    <cellStyle name="_pgvcl-costal_pgvcl_NEW MIS Jan - 08_Weekly Urban PBR CO - 06-03-09 to 12-03-09 6 10" xfId="13610"/>
    <cellStyle name="_pgvcl-costal_PGVCL-_NEW MIS Jan - 08_Weekly Urban PBR CO - 06-03-09 to 12-03-09 6 10" xfId="13611"/>
    <cellStyle name="_pgvcl-costal_pgvcl_NEW MIS Jan - 08_Weekly Urban PBR CO - 06-03-09 to 12-03-09 6 2" xfId="13612"/>
    <cellStyle name="_pgvcl-costal_PGVCL-_NEW MIS Jan - 08_Weekly Urban PBR CO - 06-03-09 to 12-03-09 6 2" xfId="13613"/>
    <cellStyle name="_pgvcl-costal_pgvcl_NEW MIS Jan - 08_Weekly Urban PBR CO - 06-03-09 to 12-03-09 6 3" xfId="13614"/>
    <cellStyle name="_pgvcl-costal_PGVCL-_NEW MIS Jan - 08_Weekly Urban PBR CO - 06-03-09 to 12-03-09 6 3" xfId="13615"/>
    <cellStyle name="_pgvcl-costal_pgvcl_NEW MIS Jan - 08_Weekly Urban PBR CO - 06-03-09 to 12-03-09 6 4" xfId="13616"/>
    <cellStyle name="_pgvcl-costal_PGVCL-_NEW MIS Jan - 08_Weekly Urban PBR CO - 06-03-09 to 12-03-09 6 4" xfId="13617"/>
    <cellStyle name="_pgvcl-costal_pgvcl_NEW MIS Jan - 08_Weekly Urban PBR CO - 06-03-09 to 12-03-09 6 5" xfId="13618"/>
    <cellStyle name="_pgvcl-costal_PGVCL-_NEW MIS Jan - 08_Weekly Urban PBR CO - 06-03-09 to 12-03-09 6 5" xfId="13619"/>
    <cellStyle name="_pgvcl-costal_pgvcl_NEW MIS Jan - 08_Weekly Urban PBR CO - 06-03-09 to 12-03-09 6 6" xfId="13620"/>
    <cellStyle name="_pgvcl-costal_PGVCL-_NEW MIS Jan - 08_Weekly Urban PBR CO - 06-03-09 to 12-03-09 6 6" xfId="13621"/>
    <cellStyle name="_pgvcl-costal_pgvcl_NEW MIS Jan - 08_Weekly Urban PBR CO - 06-03-09 to 12-03-09 6 7" xfId="13622"/>
    <cellStyle name="_pgvcl-costal_PGVCL-_NEW MIS Jan - 08_Weekly Urban PBR CO - 06-03-09 to 12-03-09 6 7" xfId="13623"/>
    <cellStyle name="_pgvcl-costal_pgvcl_NEW MIS Jan - 08_Weekly Urban PBR CO - 06-03-09 to 12-03-09 6 8" xfId="13624"/>
    <cellStyle name="_pgvcl-costal_PGVCL-_NEW MIS Jan - 08_Weekly Urban PBR CO - 06-03-09 to 12-03-09 6 8" xfId="13625"/>
    <cellStyle name="_pgvcl-costal_pgvcl_NEW MIS Jan - 08_Weekly Urban PBR CO - 06-03-09 to 12-03-09 6 9" xfId="13626"/>
    <cellStyle name="_pgvcl-costal_PGVCL-_NEW MIS Jan - 08_Weekly Urban PBR CO - 06-03-09 to 12-03-09 6 9" xfId="13627"/>
    <cellStyle name="_pgvcl-costal_pgvcl_NEW MIS Jan - 08_Weekly Urban PBR CO - 06-03-09 to 12-03-09 7" xfId="13628"/>
    <cellStyle name="_pgvcl-costal_PGVCL-_NEW MIS Jan - 08_Weekly Urban PBR CO - 06-03-09 to 12-03-09 7" xfId="13629"/>
    <cellStyle name="_pgvcl-costal_pgvcl_NEW MIS Jan - 08_Weekly Urban PBR CO - 06-03-09 to 12-03-09 7 10" xfId="13630"/>
    <cellStyle name="_pgvcl-costal_PGVCL-_NEW MIS Jan - 08_Weekly Urban PBR CO - 06-03-09 to 12-03-09 7 10" xfId="13631"/>
    <cellStyle name="_pgvcl-costal_pgvcl_NEW MIS Jan - 08_Weekly Urban PBR CO - 06-03-09 to 12-03-09 7 2" xfId="13632"/>
    <cellStyle name="_pgvcl-costal_PGVCL-_NEW MIS Jan - 08_Weekly Urban PBR CO - 06-03-09 to 12-03-09 7 2" xfId="13633"/>
    <cellStyle name="_pgvcl-costal_pgvcl_NEW MIS Jan - 08_Weekly Urban PBR CO - 06-03-09 to 12-03-09 7 3" xfId="13634"/>
    <cellStyle name="_pgvcl-costal_PGVCL-_NEW MIS Jan - 08_Weekly Urban PBR CO - 06-03-09 to 12-03-09 7 3" xfId="13635"/>
    <cellStyle name="_pgvcl-costal_pgvcl_NEW MIS Jan - 08_Weekly Urban PBR CO - 06-03-09 to 12-03-09 7 4" xfId="13636"/>
    <cellStyle name="_pgvcl-costal_PGVCL-_NEW MIS Jan - 08_Weekly Urban PBR CO - 06-03-09 to 12-03-09 7 4" xfId="13637"/>
    <cellStyle name="_pgvcl-costal_pgvcl_NEW MIS Jan - 08_Weekly Urban PBR CO - 06-03-09 to 12-03-09 7 5" xfId="13638"/>
    <cellStyle name="_pgvcl-costal_PGVCL-_NEW MIS Jan - 08_Weekly Urban PBR CO - 06-03-09 to 12-03-09 7 5" xfId="13639"/>
    <cellStyle name="_pgvcl-costal_pgvcl_NEW MIS Jan - 08_Weekly Urban PBR CO - 06-03-09 to 12-03-09 7 6" xfId="13640"/>
    <cellStyle name="_pgvcl-costal_PGVCL-_NEW MIS Jan - 08_Weekly Urban PBR CO - 06-03-09 to 12-03-09 7 6" xfId="13641"/>
    <cellStyle name="_pgvcl-costal_pgvcl_NEW MIS Jan - 08_Weekly Urban PBR CO - 06-03-09 to 12-03-09 7 7" xfId="13642"/>
    <cellStyle name="_pgvcl-costal_PGVCL-_NEW MIS Jan - 08_Weekly Urban PBR CO - 06-03-09 to 12-03-09 7 7" xfId="13643"/>
    <cellStyle name="_pgvcl-costal_pgvcl_NEW MIS Jan - 08_Weekly Urban PBR CO - 06-03-09 to 12-03-09 7 8" xfId="13644"/>
    <cellStyle name="_pgvcl-costal_PGVCL-_NEW MIS Jan - 08_Weekly Urban PBR CO - 06-03-09 to 12-03-09 7 8" xfId="13645"/>
    <cellStyle name="_pgvcl-costal_pgvcl_NEW MIS Jan - 08_Weekly Urban PBR CO - 06-03-09 to 12-03-09 7 9" xfId="13646"/>
    <cellStyle name="_pgvcl-costal_PGVCL-_NEW MIS Jan - 08_Weekly Urban PBR CO - 06-03-09 to 12-03-09 7 9" xfId="13647"/>
    <cellStyle name="_pgvcl-costal_pgvcl_NEW MIS Jan - 08_Weekly Urban PBR CO - 06-03-09 to 12-03-09 8" xfId="13648"/>
    <cellStyle name="_pgvcl-costal_PGVCL-_NEW MIS Jan - 08_Weekly Urban PBR CO - 06-03-09 to 12-03-09 8" xfId="13649"/>
    <cellStyle name="_pgvcl-costal_pgvcl_NEW MIS Jan - 08_Weekly Urban PBR CO - 20-02-09 to 26-02-09" xfId="13650"/>
    <cellStyle name="_pgvcl-costal_PGVCL-_NEW MIS Jan - 08_Weekly Urban PBR CO - 20-02-09 to 26-02-09" xfId="13651"/>
    <cellStyle name="_pgvcl-costal_pgvcl_NEW MIS Jan - 08_Weekly Urban PBR CO - 20-02-09 to 26-02-09 2" xfId="13652"/>
    <cellStyle name="_pgvcl-costal_PGVCL-_NEW MIS Jan - 08_Weekly Urban PBR CO - 20-02-09 to 26-02-09 2" xfId="13653"/>
    <cellStyle name="_pgvcl-costal_pgvcl_NEW MIS Jan - 08_Weekly Urban PBR CO - 20-02-09 to 26-02-09 2 10" xfId="13654"/>
    <cellStyle name="_pgvcl-costal_PGVCL-_NEW MIS Jan - 08_Weekly Urban PBR CO - 20-02-09 to 26-02-09 2 10" xfId="13655"/>
    <cellStyle name="_pgvcl-costal_pgvcl_NEW MIS Jan - 08_Weekly Urban PBR CO - 20-02-09 to 26-02-09 2 2" xfId="13656"/>
    <cellStyle name="_pgvcl-costal_PGVCL-_NEW MIS Jan - 08_Weekly Urban PBR CO - 20-02-09 to 26-02-09 2 2" xfId="13657"/>
    <cellStyle name="_pgvcl-costal_pgvcl_NEW MIS Jan - 08_Weekly Urban PBR CO - 20-02-09 to 26-02-09 2 3" xfId="13658"/>
    <cellStyle name="_pgvcl-costal_PGVCL-_NEW MIS Jan - 08_Weekly Urban PBR CO - 20-02-09 to 26-02-09 2 3" xfId="13659"/>
    <cellStyle name="_pgvcl-costal_pgvcl_NEW MIS Jan - 08_Weekly Urban PBR CO - 20-02-09 to 26-02-09 2 4" xfId="13660"/>
    <cellStyle name="_pgvcl-costal_PGVCL-_NEW MIS Jan - 08_Weekly Urban PBR CO - 20-02-09 to 26-02-09 2 4" xfId="13661"/>
    <cellStyle name="_pgvcl-costal_pgvcl_NEW MIS Jan - 08_Weekly Urban PBR CO - 20-02-09 to 26-02-09 2 5" xfId="13662"/>
    <cellStyle name="_pgvcl-costal_PGVCL-_NEW MIS Jan - 08_Weekly Urban PBR CO - 20-02-09 to 26-02-09 2 5" xfId="13663"/>
    <cellStyle name="_pgvcl-costal_pgvcl_NEW MIS Jan - 08_Weekly Urban PBR CO - 20-02-09 to 26-02-09 2 6" xfId="13664"/>
    <cellStyle name="_pgvcl-costal_PGVCL-_NEW MIS Jan - 08_Weekly Urban PBR CO - 20-02-09 to 26-02-09 2 6" xfId="13665"/>
    <cellStyle name="_pgvcl-costal_pgvcl_NEW MIS Jan - 08_Weekly Urban PBR CO - 20-02-09 to 26-02-09 2 7" xfId="13666"/>
    <cellStyle name="_pgvcl-costal_PGVCL-_NEW MIS Jan - 08_Weekly Urban PBR CO - 20-02-09 to 26-02-09 2 7" xfId="13667"/>
    <cellStyle name="_pgvcl-costal_pgvcl_NEW MIS Jan - 08_Weekly Urban PBR CO - 20-02-09 to 26-02-09 2 8" xfId="13668"/>
    <cellStyle name="_pgvcl-costal_PGVCL-_NEW MIS Jan - 08_Weekly Urban PBR CO - 20-02-09 to 26-02-09 2 8" xfId="13669"/>
    <cellStyle name="_pgvcl-costal_pgvcl_NEW MIS Jan - 08_Weekly Urban PBR CO - 20-02-09 to 26-02-09 2 9" xfId="13670"/>
    <cellStyle name="_pgvcl-costal_PGVCL-_NEW MIS Jan - 08_Weekly Urban PBR CO - 20-02-09 to 26-02-09 2 9" xfId="13671"/>
    <cellStyle name="_pgvcl-costal_pgvcl_NEW MIS Jan - 08_Weekly Urban PBR CO - 20-02-09 to 26-02-09 3" xfId="13672"/>
    <cellStyle name="_pgvcl-costal_PGVCL-_NEW MIS Jan - 08_Weekly Urban PBR CO - 20-02-09 to 26-02-09 3" xfId="13673"/>
    <cellStyle name="_pgvcl-costal_pgvcl_NEW MIS Jan - 08_Weekly Urban PBR CO - 20-02-09 to 26-02-09 3 10" xfId="13674"/>
    <cellStyle name="_pgvcl-costal_PGVCL-_NEW MIS Jan - 08_Weekly Urban PBR CO - 20-02-09 to 26-02-09 3 10" xfId="13675"/>
    <cellStyle name="_pgvcl-costal_pgvcl_NEW MIS Jan - 08_Weekly Urban PBR CO - 20-02-09 to 26-02-09 3 2" xfId="13676"/>
    <cellStyle name="_pgvcl-costal_PGVCL-_NEW MIS Jan - 08_Weekly Urban PBR CO - 20-02-09 to 26-02-09 3 2" xfId="13677"/>
    <cellStyle name="_pgvcl-costal_pgvcl_NEW MIS Jan - 08_Weekly Urban PBR CO - 20-02-09 to 26-02-09 3 3" xfId="13678"/>
    <cellStyle name="_pgvcl-costal_PGVCL-_NEW MIS Jan - 08_Weekly Urban PBR CO - 20-02-09 to 26-02-09 3 3" xfId="13679"/>
    <cellStyle name="_pgvcl-costal_pgvcl_NEW MIS Jan - 08_Weekly Urban PBR CO - 20-02-09 to 26-02-09 3 4" xfId="13680"/>
    <cellStyle name="_pgvcl-costal_PGVCL-_NEW MIS Jan - 08_Weekly Urban PBR CO - 20-02-09 to 26-02-09 3 4" xfId="13681"/>
    <cellStyle name="_pgvcl-costal_pgvcl_NEW MIS Jan - 08_Weekly Urban PBR CO - 20-02-09 to 26-02-09 3 5" xfId="13682"/>
    <cellStyle name="_pgvcl-costal_PGVCL-_NEW MIS Jan - 08_Weekly Urban PBR CO - 20-02-09 to 26-02-09 3 5" xfId="13683"/>
    <cellStyle name="_pgvcl-costal_pgvcl_NEW MIS Jan - 08_Weekly Urban PBR CO - 20-02-09 to 26-02-09 3 6" xfId="13684"/>
    <cellStyle name="_pgvcl-costal_PGVCL-_NEW MIS Jan - 08_Weekly Urban PBR CO - 20-02-09 to 26-02-09 3 6" xfId="13685"/>
    <cellStyle name="_pgvcl-costal_pgvcl_NEW MIS Jan - 08_Weekly Urban PBR CO - 20-02-09 to 26-02-09 3 7" xfId="13686"/>
    <cellStyle name="_pgvcl-costal_PGVCL-_NEW MIS Jan - 08_Weekly Urban PBR CO - 20-02-09 to 26-02-09 3 7" xfId="13687"/>
    <cellStyle name="_pgvcl-costal_pgvcl_NEW MIS Jan - 08_Weekly Urban PBR CO - 20-02-09 to 26-02-09 3 8" xfId="13688"/>
    <cellStyle name="_pgvcl-costal_PGVCL-_NEW MIS Jan - 08_Weekly Urban PBR CO - 20-02-09 to 26-02-09 3 8" xfId="13689"/>
    <cellStyle name="_pgvcl-costal_pgvcl_NEW MIS Jan - 08_Weekly Urban PBR CO - 20-02-09 to 26-02-09 3 9" xfId="13690"/>
    <cellStyle name="_pgvcl-costal_PGVCL-_NEW MIS Jan - 08_Weekly Urban PBR CO - 20-02-09 to 26-02-09 3 9" xfId="13691"/>
    <cellStyle name="_pgvcl-costal_pgvcl_NEW MIS Jan - 08_Weekly Urban PBR CO - 20-02-09 to 26-02-09 4" xfId="13692"/>
    <cellStyle name="_pgvcl-costal_PGVCL-_NEW MIS Jan - 08_Weekly Urban PBR CO - 20-02-09 to 26-02-09 4" xfId="13693"/>
    <cellStyle name="_pgvcl-costal_pgvcl_NEW MIS Jan - 08_Weekly Urban PBR CO - 20-02-09 to 26-02-09 4 10" xfId="13694"/>
    <cellStyle name="_pgvcl-costal_PGVCL-_NEW MIS Jan - 08_Weekly Urban PBR CO - 20-02-09 to 26-02-09 4 10" xfId="13695"/>
    <cellStyle name="_pgvcl-costal_pgvcl_NEW MIS Jan - 08_Weekly Urban PBR CO - 20-02-09 to 26-02-09 4 2" xfId="13696"/>
    <cellStyle name="_pgvcl-costal_PGVCL-_NEW MIS Jan - 08_Weekly Urban PBR CO - 20-02-09 to 26-02-09 4 2" xfId="13697"/>
    <cellStyle name="_pgvcl-costal_pgvcl_NEW MIS Jan - 08_Weekly Urban PBR CO - 20-02-09 to 26-02-09 4 3" xfId="13698"/>
    <cellStyle name="_pgvcl-costal_PGVCL-_NEW MIS Jan - 08_Weekly Urban PBR CO - 20-02-09 to 26-02-09 4 3" xfId="13699"/>
    <cellStyle name="_pgvcl-costal_pgvcl_NEW MIS Jan - 08_Weekly Urban PBR CO - 20-02-09 to 26-02-09 4 4" xfId="13700"/>
    <cellStyle name="_pgvcl-costal_PGVCL-_NEW MIS Jan - 08_Weekly Urban PBR CO - 20-02-09 to 26-02-09 4 4" xfId="13701"/>
    <cellStyle name="_pgvcl-costal_pgvcl_NEW MIS Jan - 08_Weekly Urban PBR CO - 20-02-09 to 26-02-09 4 5" xfId="13702"/>
    <cellStyle name="_pgvcl-costal_PGVCL-_NEW MIS Jan - 08_Weekly Urban PBR CO - 20-02-09 to 26-02-09 4 5" xfId="13703"/>
    <cellStyle name="_pgvcl-costal_pgvcl_NEW MIS Jan - 08_Weekly Urban PBR CO - 20-02-09 to 26-02-09 4 6" xfId="13704"/>
    <cellStyle name="_pgvcl-costal_PGVCL-_NEW MIS Jan - 08_Weekly Urban PBR CO - 20-02-09 to 26-02-09 4 6" xfId="13705"/>
    <cellStyle name="_pgvcl-costal_pgvcl_NEW MIS Jan - 08_Weekly Urban PBR CO - 20-02-09 to 26-02-09 4 7" xfId="13706"/>
    <cellStyle name="_pgvcl-costal_PGVCL-_NEW MIS Jan - 08_Weekly Urban PBR CO - 20-02-09 to 26-02-09 4 7" xfId="13707"/>
    <cellStyle name="_pgvcl-costal_pgvcl_NEW MIS Jan - 08_Weekly Urban PBR CO - 20-02-09 to 26-02-09 4 8" xfId="13708"/>
    <cellStyle name="_pgvcl-costal_PGVCL-_NEW MIS Jan - 08_Weekly Urban PBR CO - 20-02-09 to 26-02-09 4 8" xfId="13709"/>
    <cellStyle name="_pgvcl-costal_pgvcl_NEW MIS Jan - 08_Weekly Urban PBR CO - 20-02-09 to 26-02-09 4 9" xfId="13710"/>
    <cellStyle name="_pgvcl-costal_PGVCL-_NEW MIS Jan - 08_Weekly Urban PBR CO - 20-02-09 to 26-02-09 4 9" xfId="13711"/>
    <cellStyle name="_pgvcl-costal_pgvcl_NEW MIS Jan - 08_Weekly Urban PBR CO - 20-02-09 to 26-02-09 5" xfId="13712"/>
    <cellStyle name="_pgvcl-costal_PGVCL-_NEW MIS Jan - 08_Weekly Urban PBR CO - 20-02-09 to 26-02-09 5" xfId="13713"/>
    <cellStyle name="_pgvcl-costal_pgvcl_NEW MIS Jan - 08_Weekly Urban PBR CO - 20-02-09 to 26-02-09 5 10" xfId="13714"/>
    <cellStyle name="_pgvcl-costal_PGVCL-_NEW MIS Jan - 08_Weekly Urban PBR CO - 20-02-09 to 26-02-09 5 10" xfId="13715"/>
    <cellStyle name="_pgvcl-costal_pgvcl_NEW MIS Jan - 08_Weekly Urban PBR CO - 20-02-09 to 26-02-09 5 2" xfId="13716"/>
    <cellStyle name="_pgvcl-costal_PGVCL-_NEW MIS Jan - 08_Weekly Urban PBR CO - 20-02-09 to 26-02-09 5 2" xfId="13717"/>
    <cellStyle name="_pgvcl-costal_pgvcl_NEW MIS Jan - 08_Weekly Urban PBR CO - 20-02-09 to 26-02-09 5 3" xfId="13718"/>
    <cellStyle name="_pgvcl-costal_PGVCL-_NEW MIS Jan - 08_Weekly Urban PBR CO - 20-02-09 to 26-02-09 5 3" xfId="13719"/>
    <cellStyle name="_pgvcl-costal_pgvcl_NEW MIS Jan - 08_Weekly Urban PBR CO - 20-02-09 to 26-02-09 5 4" xfId="13720"/>
    <cellStyle name="_pgvcl-costal_PGVCL-_NEW MIS Jan - 08_Weekly Urban PBR CO - 20-02-09 to 26-02-09 5 4" xfId="13721"/>
    <cellStyle name="_pgvcl-costal_pgvcl_NEW MIS Jan - 08_Weekly Urban PBR CO - 20-02-09 to 26-02-09 5 5" xfId="13722"/>
    <cellStyle name="_pgvcl-costal_PGVCL-_NEW MIS Jan - 08_Weekly Urban PBR CO - 20-02-09 to 26-02-09 5 5" xfId="13723"/>
    <cellStyle name="_pgvcl-costal_pgvcl_NEW MIS Jan - 08_Weekly Urban PBR CO - 20-02-09 to 26-02-09 5 6" xfId="13724"/>
    <cellStyle name="_pgvcl-costal_PGVCL-_NEW MIS Jan - 08_Weekly Urban PBR CO - 20-02-09 to 26-02-09 5 6" xfId="13725"/>
    <cellStyle name="_pgvcl-costal_pgvcl_NEW MIS Jan - 08_Weekly Urban PBR CO - 20-02-09 to 26-02-09 5 7" xfId="13726"/>
    <cellStyle name="_pgvcl-costal_PGVCL-_NEW MIS Jan - 08_Weekly Urban PBR CO - 20-02-09 to 26-02-09 5 7" xfId="13727"/>
    <cellStyle name="_pgvcl-costal_pgvcl_NEW MIS Jan - 08_Weekly Urban PBR CO - 20-02-09 to 26-02-09 5 8" xfId="13728"/>
    <cellStyle name="_pgvcl-costal_PGVCL-_NEW MIS Jan - 08_Weekly Urban PBR CO - 20-02-09 to 26-02-09 5 8" xfId="13729"/>
    <cellStyle name="_pgvcl-costal_pgvcl_NEW MIS Jan - 08_Weekly Urban PBR CO - 20-02-09 to 26-02-09 5 9" xfId="13730"/>
    <cellStyle name="_pgvcl-costal_PGVCL-_NEW MIS Jan - 08_Weekly Urban PBR CO - 20-02-09 to 26-02-09 5 9" xfId="13731"/>
    <cellStyle name="_pgvcl-costal_pgvcl_NEW MIS Jan - 08_Weekly Urban PBR CO - 20-02-09 to 26-02-09 6" xfId="13732"/>
    <cellStyle name="_pgvcl-costal_PGVCL-_NEW MIS Jan - 08_Weekly Urban PBR CO - 20-02-09 to 26-02-09 6" xfId="13733"/>
    <cellStyle name="_pgvcl-costal_pgvcl_NEW MIS Jan - 08_Weekly Urban PBR CO - 20-02-09 to 26-02-09 6 10" xfId="13734"/>
    <cellStyle name="_pgvcl-costal_PGVCL-_NEW MIS Jan - 08_Weekly Urban PBR CO - 20-02-09 to 26-02-09 6 10" xfId="13735"/>
    <cellStyle name="_pgvcl-costal_pgvcl_NEW MIS Jan - 08_Weekly Urban PBR CO - 20-02-09 to 26-02-09 6 2" xfId="13736"/>
    <cellStyle name="_pgvcl-costal_PGVCL-_NEW MIS Jan - 08_Weekly Urban PBR CO - 20-02-09 to 26-02-09 6 2" xfId="13737"/>
    <cellStyle name="_pgvcl-costal_pgvcl_NEW MIS Jan - 08_Weekly Urban PBR CO - 20-02-09 to 26-02-09 6 3" xfId="13738"/>
    <cellStyle name="_pgvcl-costal_PGVCL-_NEW MIS Jan - 08_Weekly Urban PBR CO - 20-02-09 to 26-02-09 6 3" xfId="13739"/>
    <cellStyle name="_pgvcl-costal_pgvcl_NEW MIS Jan - 08_Weekly Urban PBR CO - 20-02-09 to 26-02-09 6 4" xfId="13740"/>
    <cellStyle name="_pgvcl-costal_PGVCL-_NEW MIS Jan - 08_Weekly Urban PBR CO - 20-02-09 to 26-02-09 6 4" xfId="13741"/>
    <cellStyle name="_pgvcl-costal_pgvcl_NEW MIS Jan - 08_Weekly Urban PBR CO - 20-02-09 to 26-02-09 6 5" xfId="13742"/>
    <cellStyle name="_pgvcl-costal_PGVCL-_NEW MIS Jan - 08_Weekly Urban PBR CO - 20-02-09 to 26-02-09 6 5" xfId="13743"/>
    <cellStyle name="_pgvcl-costal_pgvcl_NEW MIS Jan - 08_Weekly Urban PBR CO - 20-02-09 to 26-02-09 6 6" xfId="13744"/>
    <cellStyle name="_pgvcl-costal_PGVCL-_NEW MIS Jan - 08_Weekly Urban PBR CO - 20-02-09 to 26-02-09 6 6" xfId="13745"/>
    <cellStyle name="_pgvcl-costal_pgvcl_NEW MIS Jan - 08_Weekly Urban PBR CO - 20-02-09 to 26-02-09 6 7" xfId="13746"/>
    <cellStyle name="_pgvcl-costal_PGVCL-_NEW MIS Jan - 08_Weekly Urban PBR CO - 20-02-09 to 26-02-09 6 7" xfId="13747"/>
    <cellStyle name="_pgvcl-costal_pgvcl_NEW MIS Jan - 08_Weekly Urban PBR CO - 20-02-09 to 26-02-09 6 8" xfId="13748"/>
    <cellStyle name="_pgvcl-costal_PGVCL-_NEW MIS Jan - 08_Weekly Urban PBR CO - 20-02-09 to 26-02-09 6 8" xfId="13749"/>
    <cellStyle name="_pgvcl-costal_pgvcl_NEW MIS Jan - 08_Weekly Urban PBR CO - 20-02-09 to 26-02-09 6 9" xfId="13750"/>
    <cellStyle name="_pgvcl-costal_PGVCL-_NEW MIS Jan - 08_Weekly Urban PBR CO - 20-02-09 to 26-02-09 6 9" xfId="13751"/>
    <cellStyle name="_pgvcl-costal_pgvcl_NEW MIS Jan - 08_Weekly Urban PBR CO - 20-02-09 to 26-02-09 7" xfId="13752"/>
    <cellStyle name="_pgvcl-costal_PGVCL-_NEW MIS Jan - 08_Weekly Urban PBR CO - 20-02-09 to 26-02-09 7" xfId="13753"/>
    <cellStyle name="_pgvcl-costal_pgvcl_NEW MIS Jan - 08_Weekly Urban PBR CO - 20-02-09 to 26-02-09 7 10" xfId="13754"/>
    <cellStyle name="_pgvcl-costal_PGVCL-_NEW MIS Jan - 08_Weekly Urban PBR CO - 20-02-09 to 26-02-09 7 10" xfId="13755"/>
    <cellStyle name="_pgvcl-costal_pgvcl_NEW MIS Jan - 08_Weekly Urban PBR CO - 20-02-09 to 26-02-09 7 2" xfId="13756"/>
    <cellStyle name="_pgvcl-costal_PGVCL-_NEW MIS Jan - 08_Weekly Urban PBR CO - 20-02-09 to 26-02-09 7 2" xfId="13757"/>
    <cellStyle name="_pgvcl-costal_pgvcl_NEW MIS Jan - 08_Weekly Urban PBR CO - 20-02-09 to 26-02-09 7 3" xfId="13758"/>
    <cellStyle name="_pgvcl-costal_PGVCL-_NEW MIS Jan - 08_Weekly Urban PBR CO - 20-02-09 to 26-02-09 7 3" xfId="13759"/>
    <cellStyle name="_pgvcl-costal_pgvcl_NEW MIS Jan - 08_Weekly Urban PBR CO - 20-02-09 to 26-02-09 7 4" xfId="13760"/>
    <cellStyle name="_pgvcl-costal_PGVCL-_NEW MIS Jan - 08_Weekly Urban PBR CO - 20-02-09 to 26-02-09 7 4" xfId="13761"/>
    <cellStyle name="_pgvcl-costal_pgvcl_NEW MIS Jan - 08_Weekly Urban PBR CO - 20-02-09 to 26-02-09 7 5" xfId="13762"/>
    <cellStyle name="_pgvcl-costal_PGVCL-_NEW MIS Jan - 08_Weekly Urban PBR CO - 20-02-09 to 26-02-09 7 5" xfId="13763"/>
    <cellStyle name="_pgvcl-costal_pgvcl_NEW MIS Jan - 08_Weekly Urban PBR CO - 20-02-09 to 26-02-09 7 6" xfId="13764"/>
    <cellStyle name="_pgvcl-costal_PGVCL-_NEW MIS Jan - 08_Weekly Urban PBR CO - 20-02-09 to 26-02-09 7 6" xfId="13765"/>
    <cellStyle name="_pgvcl-costal_pgvcl_NEW MIS Jan - 08_Weekly Urban PBR CO - 20-02-09 to 26-02-09 7 7" xfId="13766"/>
    <cellStyle name="_pgvcl-costal_PGVCL-_NEW MIS Jan - 08_Weekly Urban PBR CO - 20-02-09 to 26-02-09 7 7" xfId="13767"/>
    <cellStyle name="_pgvcl-costal_pgvcl_NEW MIS Jan - 08_Weekly Urban PBR CO - 20-02-09 to 26-02-09 7 8" xfId="13768"/>
    <cellStyle name="_pgvcl-costal_PGVCL-_NEW MIS Jan - 08_Weekly Urban PBR CO - 20-02-09 to 26-02-09 7 8" xfId="13769"/>
    <cellStyle name="_pgvcl-costal_pgvcl_NEW MIS Jan - 08_Weekly Urban PBR CO - 20-02-09 to 26-02-09 7 9" xfId="13770"/>
    <cellStyle name="_pgvcl-costal_PGVCL-_NEW MIS Jan - 08_Weekly Urban PBR CO - 20-02-09 to 26-02-09 7 9" xfId="13771"/>
    <cellStyle name="_pgvcl-costal_pgvcl_NEW MIS Jan - 08_Weekly Urban PBR CO - 20-02-09 to 26-02-09 8" xfId="13772"/>
    <cellStyle name="_pgvcl-costal_PGVCL-_NEW MIS Jan - 08_Weekly Urban PBR CO - 20-02-09 to 26-02-09 8" xfId="13773"/>
    <cellStyle name="_pgvcl-costal_pgvcl_NEW MIS Jan - 08_Weekly Urban PBR CO - 30-01-09 to 05-02-09" xfId="13774"/>
    <cellStyle name="_pgvcl-costal_PGVCL-_NEW MIS Jan - 08_Weekly Urban PBR CO - 30-01-09 to 05-02-09" xfId="13775"/>
    <cellStyle name="_pgvcl-costal_pgvcl_NEW MIS Jan - 08_Weekly Urban PBR CO - 30-01-09 to 05-02-09 2" xfId="13776"/>
    <cellStyle name="_pgvcl-costal_PGVCL-_NEW MIS Jan - 08_Weekly Urban PBR CO - 30-01-09 to 05-02-09 2" xfId="13777"/>
    <cellStyle name="_pgvcl-costal_pgvcl_NEW MIS Jan - 08_Weekly Urban PBR CO - 30-01-09 to 05-02-09 2 10" xfId="13778"/>
    <cellStyle name="_pgvcl-costal_PGVCL-_NEW MIS Jan - 08_Weekly Urban PBR CO - 30-01-09 to 05-02-09 2 10" xfId="13779"/>
    <cellStyle name="_pgvcl-costal_pgvcl_NEW MIS Jan - 08_Weekly Urban PBR CO - 30-01-09 to 05-02-09 2 2" xfId="13780"/>
    <cellStyle name="_pgvcl-costal_PGVCL-_NEW MIS Jan - 08_Weekly Urban PBR CO - 30-01-09 to 05-02-09 2 2" xfId="13781"/>
    <cellStyle name="_pgvcl-costal_pgvcl_NEW MIS Jan - 08_Weekly Urban PBR CO - 30-01-09 to 05-02-09 2 3" xfId="13782"/>
    <cellStyle name="_pgvcl-costal_PGVCL-_NEW MIS Jan - 08_Weekly Urban PBR CO - 30-01-09 to 05-02-09 2 3" xfId="13783"/>
    <cellStyle name="_pgvcl-costal_pgvcl_NEW MIS Jan - 08_Weekly Urban PBR CO - 30-01-09 to 05-02-09 2 4" xfId="13784"/>
    <cellStyle name="_pgvcl-costal_PGVCL-_NEW MIS Jan - 08_Weekly Urban PBR CO - 30-01-09 to 05-02-09 2 4" xfId="13785"/>
    <cellStyle name="_pgvcl-costal_pgvcl_NEW MIS Jan - 08_Weekly Urban PBR CO - 30-01-09 to 05-02-09 2 5" xfId="13786"/>
    <cellStyle name="_pgvcl-costal_PGVCL-_NEW MIS Jan - 08_Weekly Urban PBR CO - 30-01-09 to 05-02-09 2 5" xfId="13787"/>
    <cellStyle name="_pgvcl-costal_pgvcl_NEW MIS Jan - 08_Weekly Urban PBR CO - 30-01-09 to 05-02-09 2 6" xfId="13788"/>
    <cellStyle name="_pgvcl-costal_PGVCL-_NEW MIS Jan - 08_Weekly Urban PBR CO - 30-01-09 to 05-02-09 2 6" xfId="13789"/>
    <cellStyle name="_pgvcl-costal_pgvcl_NEW MIS Jan - 08_Weekly Urban PBR CO - 30-01-09 to 05-02-09 2 7" xfId="13790"/>
    <cellStyle name="_pgvcl-costal_PGVCL-_NEW MIS Jan - 08_Weekly Urban PBR CO - 30-01-09 to 05-02-09 2 7" xfId="13791"/>
    <cellStyle name="_pgvcl-costal_pgvcl_NEW MIS Jan - 08_Weekly Urban PBR CO - 30-01-09 to 05-02-09 2 8" xfId="13792"/>
    <cellStyle name="_pgvcl-costal_PGVCL-_NEW MIS Jan - 08_Weekly Urban PBR CO - 30-01-09 to 05-02-09 2 8" xfId="13793"/>
    <cellStyle name="_pgvcl-costal_pgvcl_NEW MIS Jan - 08_Weekly Urban PBR CO - 30-01-09 to 05-02-09 2 9" xfId="13794"/>
    <cellStyle name="_pgvcl-costal_PGVCL-_NEW MIS Jan - 08_Weekly Urban PBR CO - 30-01-09 to 05-02-09 2 9" xfId="13795"/>
    <cellStyle name="_pgvcl-costal_pgvcl_NEW MIS Jan - 08_Weekly Urban PBR CO - 30-01-09 to 05-02-09 3" xfId="13796"/>
    <cellStyle name="_pgvcl-costal_PGVCL-_NEW MIS Jan - 08_Weekly Urban PBR CO - 30-01-09 to 05-02-09 3" xfId="13797"/>
    <cellStyle name="_pgvcl-costal_pgvcl_NEW MIS Jan - 08_Weekly Urban PBR CO - 30-01-09 to 05-02-09 3 10" xfId="13798"/>
    <cellStyle name="_pgvcl-costal_PGVCL-_NEW MIS Jan - 08_Weekly Urban PBR CO - 30-01-09 to 05-02-09 3 10" xfId="13799"/>
    <cellStyle name="_pgvcl-costal_pgvcl_NEW MIS Jan - 08_Weekly Urban PBR CO - 30-01-09 to 05-02-09 3 2" xfId="13800"/>
    <cellStyle name="_pgvcl-costal_PGVCL-_NEW MIS Jan - 08_Weekly Urban PBR CO - 30-01-09 to 05-02-09 3 2" xfId="13801"/>
    <cellStyle name="_pgvcl-costal_pgvcl_NEW MIS Jan - 08_Weekly Urban PBR CO - 30-01-09 to 05-02-09 3 3" xfId="13802"/>
    <cellStyle name="_pgvcl-costal_PGVCL-_NEW MIS Jan - 08_Weekly Urban PBR CO - 30-01-09 to 05-02-09 3 3" xfId="13803"/>
    <cellStyle name="_pgvcl-costal_pgvcl_NEW MIS Jan - 08_Weekly Urban PBR CO - 30-01-09 to 05-02-09 3 4" xfId="13804"/>
    <cellStyle name="_pgvcl-costal_PGVCL-_NEW MIS Jan - 08_Weekly Urban PBR CO - 30-01-09 to 05-02-09 3 4" xfId="13805"/>
    <cellStyle name="_pgvcl-costal_pgvcl_NEW MIS Jan - 08_Weekly Urban PBR CO - 30-01-09 to 05-02-09 3 5" xfId="13806"/>
    <cellStyle name="_pgvcl-costal_PGVCL-_NEW MIS Jan - 08_Weekly Urban PBR CO - 30-01-09 to 05-02-09 3 5" xfId="13807"/>
    <cellStyle name="_pgvcl-costal_pgvcl_NEW MIS Jan - 08_Weekly Urban PBR CO - 30-01-09 to 05-02-09 3 6" xfId="13808"/>
    <cellStyle name="_pgvcl-costal_PGVCL-_NEW MIS Jan - 08_Weekly Urban PBR CO - 30-01-09 to 05-02-09 3 6" xfId="13809"/>
    <cellStyle name="_pgvcl-costal_pgvcl_NEW MIS Jan - 08_Weekly Urban PBR CO - 30-01-09 to 05-02-09 3 7" xfId="13810"/>
    <cellStyle name="_pgvcl-costal_PGVCL-_NEW MIS Jan - 08_Weekly Urban PBR CO - 30-01-09 to 05-02-09 3 7" xfId="13811"/>
    <cellStyle name="_pgvcl-costal_pgvcl_NEW MIS Jan - 08_Weekly Urban PBR CO - 30-01-09 to 05-02-09 3 8" xfId="13812"/>
    <cellStyle name="_pgvcl-costal_PGVCL-_NEW MIS Jan - 08_Weekly Urban PBR CO - 30-01-09 to 05-02-09 3 8" xfId="13813"/>
    <cellStyle name="_pgvcl-costal_pgvcl_NEW MIS Jan - 08_Weekly Urban PBR CO - 30-01-09 to 05-02-09 3 9" xfId="13814"/>
    <cellStyle name="_pgvcl-costal_PGVCL-_NEW MIS Jan - 08_Weekly Urban PBR CO - 30-01-09 to 05-02-09 3 9" xfId="13815"/>
    <cellStyle name="_pgvcl-costal_pgvcl_NEW MIS Jan - 08_Weekly Urban PBR CO - 30-01-09 to 05-02-09 4" xfId="13816"/>
    <cellStyle name="_pgvcl-costal_PGVCL-_NEW MIS Jan - 08_Weekly Urban PBR CO - 30-01-09 to 05-02-09 4" xfId="13817"/>
    <cellStyle name="_pgvcl-costal_pgvcl_NEW MIS Jan - 08_Weekly Urban PBR CO - 30-01-09 to 05-02-09 4 10" xfId="13818"/>
    <cellStyle name="_pgvcl-costal_PGVCL-_NEW MIS Jan - 08_Weekly Urban PBR CO - 30-01-09 to 05-02-09 4 10" xfId="13819"/>
    <cellStyle name="_pgvcl-costal_pgvcl_NEW MIS Jan - 08_Weekly Urban PBR CO - 30-01-09 to 05-02-09 4 2" xfId="13820"/>
    <cellStyle name="_pgvcl-costal_PGVCL-_NEW MIS Jan - 08_Weekly Urban PBR CO - 30-01-09 to 05-02-09 4 2" xfId="13821"/>
    <cellStyle name="_pgvcl-costal_pgvcl_NEW MIS Jan - 08_Weekly Urban PBR CO - 30-01-09 to 05-02-09 4 3" xfId="13822"/>
    <cellStyle name="_pgvcl-costal_PGVCL-_NEW MIS Jan - 08_Weekly Urban PBR CO - 30-01-09 to 05-02-09 4 3" xfId="13823"/>
    <cellStyle name="_pgvcl-costal_pgvcl_NEW MIS Jan - 08_Weekly Urban PBR CO - 30-01-09 to 05-02-09 4 4" xfId="13824"/>
    <cellStyle name="_pgvcl-costal_PGVCL-_NEW MIS Jan - 08_Weekly Urban PBR CO - 30-01-09 to 05-02-09 4 4" xfId="13825"/>
    <cellStyle name="_pgvcl-costal_pgvcl_NEW MIS Jan - 08_Weekly Urban PBR CO - 30-01-09 to 05-02-09 4 5" xfId="13826"/>
    <cellStyle name="_pgvcl-costal_PGVCL-_NEW MIS Jan - 08_Weekly Urban PBR CO - 30-01-09 to 05-02-09 4 5" xfId="13827"/>
    <cellStyle name="_pgvcl-costal_pgvcl_NEW MIS Jan - 08_Weekly Urban PBR CO - 30-01-09 to 05-02-09 4 6" xfId="13828"/>
    <cellStyle name="_pgvcl-costal_PGVCL-_NEW MIS Jan - 08_Weekly Urban PBR CO - 30-01-09 to 05-02-09 4 6" xfId="13829"/>
    <cellStyle name="_pgvcl-costal_pgvcl_NEW MIS Jan - 08_Weekly Urban PBR CO - 30-01-09 to 05-02-09 4 7" xfId="13830"/>
    <cellStyle name="_pgvcl-costal_PGVCL-_NEW MIS Jan - 08_Weekly Urban PBR CO - 30-01-09 to 05-02-09 4 7" xfId="13831"/>
    <cellStyle name="_pgvcl-costal_pgvcl_NEW MIS Jan - 08_Weekly Urban PBR CO - 30-01-09 to 05-02-09 4 8" xfId="13832"/>
    <cellStyle name="_pgvcl-costal_PGVCL-_NEW MIS Jan - 08_Weekly Urban PBR CO - 30-01-09 to 05-02-09 4 8" xfId="13833"/>
    <cellStyle name="_pgvcl-costal_pgvcl_NEW MIS Jan - 08_Weekly Urban PBR CO - 30-01-09 to 05-02-09 4 9" xfId="13834"/>
    <cellStyle name="_pgvcl-costal_PGVCL-_NEW MIS Jan - 08_Weekly Urban PBR CO - 30-01-09 to 05-02-09 4 9" xfId="13835"/>
    <cellStyle name="_pgvcl-costal_pgvcl_NEW MIS Jan - 08_Weekly Urban PBR CO - 30-01-09 to 05-02-09 5" xfId="13836"/>
    <cellStyle name="_pgvcl-costal_PGVCL-_NEW MIS Jan - 08_Weekly Urban PBR CO - 30-01-09 to 05-02-09 5" xfId="13837"/>
    <cellStyle name="_pgvcl-costal_pgvcl_NEW MIS Jan - 08_Weekly Urban PBR CO - 30-01-09 to 05-02-09 5 10" xfId="13838"/>
    <cellStyle name="_pgvcl-costal_PGVCL-_NEW MIS Jan - 08_Weekly Urban PBR CO - 30-01-09 to 05-02-09 5 10" xfId="13839"/>
    <cellStyle name="_pgvcl-costal_pgvcl_NEW MIS Jan - 08_Weekly Urban PBR CO - 30-01-09 to 05-02-09 5 2" xfId="13840"/>
    <cellStyle name="_pgvcl-costal_PGVCL-_NEW MIS Jan - 08_Weekly Urban PBR CO - 30-01-09 to 05-02-09 5 2" xfId="13841"/>
    <cellStyle name="_pgvcl-costal_pgvcl_NEW MIS Jan - 08_Weekly Urban PBR CO - 30-01-09 to 05-02-09 5 3" xfId="13842"/>
    <cellStyle name="_pgvcl-costal_PGVCL-_NEW MIS Jan - 08_Weekly Urban PBR CO - 30-01-09 to 05-02-09 5 3" xfId="13843"/>
    <cellStyle name="_pgvcl-costal_pgvcl_NEW MIS Jan - 08_Weekly Urban PBR CO - 30-01-09 to 05-02-09 5 4" xfId="13844"/>
    <cellStyle name="_pgvcl-costal_PGVCL-_NEW MIS Jan - 08_Weekly Urban PBR CO - 30-01-09 to 05-02-09 5 4" xfId="13845"/>
    <cellStyle name="_pgvcl-costal_pgvcl_NEW MIS Jan - 08_Weekly Urban PBR CO - 30-01-09 to 05-02-09 5 5" xfId="13846"/>
    <cellStyle name="_pgvcl-costal_PGVCL-_NEW MIS Jan - 08_Weekly Urban PBR CO - 30-01-09 to 05-02-09 5 5" xfId="13847"/>
    <cellStyle name="_pgvcl-costal_pgvcl_NEW MIS Jan - 08_Weekly Urban PBR CO - 30-01-09 to 05-02-09 5 6" xfId="13848"/>
    <cellStyle name="_pgvcl-costal_PGVCL-_NEW MIS Jan - 08_Weekly Urban PBR CO - 30-01-09 to 05-02-09 5 6" xfId="13849"/>
    <cellStyle name="_pgvcl-costal_pgvcl_NEW MIS Jan - 08_Weekly Urban PBR CO - 30-01-09 to 05-02-09 5 7" xfId="13850"/>
    <cellStyle name="_pgvcl-costal_PGVCL-_NEW MIS Jan - 08_Weekly Urban PBR CO - 30-01-09 to 05-02-09 5 7" xfId="13851"/>
    <cellStyle name="_pgvcl-costal_pgvcl_NEW MIS Jan - 08_Weekly Urban PBR CO - 30-01-09 to 05-02-09 5 8" xfId="13852"/>
    <cellStyle name="_pgvcl-costal_PGVCL-_NEW MIS Jan - 08_Weekly Urban PBR CO - 30-01-09 to 05-02-09 5 8" xfId="13853"/>
    <cellStyle name="_pgvcl-costal_pgvcl_NEW MIS Jan - 08_Weekly Urban PBR CO - 30-01-09 to 05-02-09 5 9" xfId="13854"/>
    <cellStyle name="_pgvcl-costal_PGVCL-_NEW MIS Jan - 08_Weekly Urban PBR CO - 30-01-09 to 05-02-09 5 9" xfId="13855"/>
    <cellStyle name="_pgvcl-costal_pgvcl_NEW MIS Jan - 08_Weekly Urban PBR CO - 30-01-09 to 05-02-09 6" xfId="13856"/>
    <cellStyle name="_pgvcl-costal_PGVCL-_NEW MIS Jan - 08_Weekly Urban PBR CO - 30-01-09 to 05-02-09 6" xfId="13857"/>
    <cellStyle name="_pgvcl-costal_pgvcl_NEW MIS Jan - 08_Weekly Urban PBR CO - 30-01-09 to 05-02-09 6 10" xfId="13858"/>
    <cellStyle name="_pgvcl-costal_PGVCL-_NEW MIS Jan - 08_Weekly Urban PBR CO - 30-01-09 to 05-02-09 6 10" xfId="13859"/>
    <cellStyle name="_pgvcl-costal_pgvcl_NEW MIS Jan - 08_Weekly Urban PBR CO - 30-01-09 to 05-02-09 6 2" xfId="13860"/>
    <cellStyle name="_pgvcl-costal_PGVCL-_NEW MIS Jan - 08_Weekly Urban PBR CO - 30-01-09 to 05-02-09 6 2" xfId="13861"/>
    <cellStyle name="_pgvcl-costal_pgvcl_NEW MIS Jan - 08_Weekly Urban PBR CO - 30-01-09 to 05-02-09 6 3" xfId="13862"/>
    <cellStyle name="_pgvcl-costal_PGVCL-_NEW MIS Jan - 08_Weekly Urban PBR CO - 30-01-09 to 05-02-09 6 3" xfId="13863"/>
    <cellStyle name="_pgvcl-costal_pgvcl_NEW MIS Jan - 08_Weekly Urban PBR CO - 30-01-09 to 05-02-09 6 4" xfId="13864"/>
    <cellStyle name="_pgvcl-costal_PGVCL-_NEW MIS Jan - 08_Weekly Urban PBR CO - 30-01-09 to 05-02-09 6 4" xfId="13865"/>
    <cellStyle name="_pgvcl-costal_pgvcl_NEW MIS Jan - 08_Weekly Urban PBR CO - 30-01-09 to 05-02-09 6 5" xfId="13866"/>
    <cellStyle name="_pgvcl-costal_PGVCL-_NEW MIS Jan - 08_Weekly Urban PBR CO - 30-01-09 to 05-02-09 6 5" xfId="13867"/>
    <cellStyle name="_pgvcl-costal_pgvcl_NEW MIS Jan - 08_Weekly Urban PBR CO - 30-01-09 to 05-02-09 6 6" xfId="13868"/>
    <cellStyle name="_pgvcl-costal_PGVCL-_NEW MIS Jan - 08_Weekly Urban PBR CO - 30-01-09 to 05-02-09 6 6" xfId="13869"/>
    <cellStyle name="_pgvcl-costal_pgvcl_NEW MIS Jan - 08_Weekly Urban PBR CO - 30-01-09 to 05-02-09 6 7" xfId="13870"/>
    <cellStyle name="_pgvcl-costal_PGVCL-_NEW MIS Jan - 08_Weekly Urban PBR CO - 30-01-09 to 05-02-09 6 7" xfId="13871"/>
    <cellStyle name="_pgvcl-costal_pgvcl_NEW MIS Jan - 08_Weekly Urban PBR CO - 30-01-09 to 05-02-09 6 8" xfId="13872"/>
    <cellStyle name="_pgvcl-costal_PGVCL-_NEW MIS Jan - 08_Weekly Urban PBR CO - 30-01-09 to 05-02-09 6 8" xfId="13873"/>
    <cellStyle name="_pgvcl-costal_pgvcl_NEW MIS Jan - 08_Weekly Urban PBR CO - 30-01-09 to 05-02-09 6 9" xfId="13874"/>
    <cellStyle name="_pgvcl-costal_PGVCL-_NEW MIS Jan - 08_Weekly Urban PBR CO - 30-01-09 to 05-02-09 6 9" xfId="13875"/>
    <cellStyle name="_pgvcl-costal_pgvcl_NEW MIS Jan - 08_Weekly Urban PBR CO - 30-01-09 to 05-02-09 7" xfId="13876"/>
    <cellStyle name="_pgvcl-costal_PGVCL-_NEW MIS Jan - 08_Weekly Urban PBR CO - 30-01-09 to 05-02-09 7" xfId="13877"/>
    <cellStyle name="_pgvcl-costal_pgvcl_NEW MIS Jan - 08_Weekly Urban PBR CO - 30-01-09 to 05-02-09 7 10" xfId="13878"/>
    <cellStyle name="_pgvcl-costal_PGVCL-_NEW MIS Jan - 08_Weekly Urban PBR CO - 30-01-09 to 05-02-09 7 10" xfId="13879"/>
    <cellStyle name="_pgvcl-costal_pgvcl_NEW MIS Jan - 08_Weekly Urban PBR CO - 30-01-09 to 05-02-09 7 2" xfId="13880"/>
    <cellStyle name="_pgvcl-costal_PGVCL-_NEW MIS Jan - 08_Weekly Urban PBR CO - 30-01-09 to 05-02-09 7 2" xfId="13881"/>
    <cellStyle name="_pgvcl-costal_pgvcl_NEW MIS Jan - 08_Weekly Urban PBR CO - 30-01-09 to 05-02-09 7 3" xfId="13882"/>
    <cellStyle name="_pgvcl-costal_PGVCL-_NEW MIS Jan - 08_Weekly Urban PBR CO - 30-01-09 to 05-02-09 7 3" xfId="13883"/>
    <cellStyle name="_pgvcl-costal_pgvcl_NEW MIS Jan - 08_Weekly Urban PBR CO - 30-01-09 to 05-02-09 7 4" xfId="13884"/>
    <cellStyle name="_pgvcl-costal_PGVCL-_NEW MIS Jan - 08_Weekly Urban PBR CO - 30-01-09 to 05-02-09 7 4" xfId="13885"/>
    <cellStyle name="_pgvcl-costal_pgvcl_NEW MIS Jan - 08_Weekly Urban PBR CO - 30-01-09 to 05-02-09 7 5" xfId="13886"/>
    <cellStyle name="_pgvcl-costal_PGVCL-_NEW MIS Jan - 08_Weekly Urban PBR CO - 30-01-09 to 05-02-09 7 5" xfId="13887"/>
    <cellStyle name="_pgvcl-costal_pgvcl_NEW MIS Jan - 08_Weekly Urban PBR CO - 30-01-09 to 05-02-09 7 6" xfId="13888"/>
    <cellStyle name="_pgvcl-costal_PGVCL-_NEW MIS Jan - 08_Weekly Urban PBR CO - 30-01-09 to 05-02-09 7 6" xfId="13889"/>
    <cellStyle name="_pgvcl-costal_pgvcl_NEW MIS Jan - 08_Weekly Urban PBR CO - 30-01-09 to 05-02-09 7 7" xfId="13890"/>
    <cellStyle name="_pgvcl-costal_PGVCL-_NEW MIS Jan - 08_Weekly Urban PBR CO - 30-01-09 to 05-02-09 7 7" xfId="13891"/>
    <cellStyle name="_pgvcl-costal_pgvcl_NEW MIS Jan - 08_Weekly Urban PBR CO - 30-01-09 to 05-02-09 7 8" xfId="13892"/>
    <cellStyle name="_pgvcl-costal_PGVCL-_NEW MIS Jan - 08_Weekly Urban PBR CO - 30-01-09 to 05-02-09 7 8" xfId="13893"/>
    <cellStyle name="_pgvcl-costal_pgvcl_NEW MIS Jan - 08_Weekly Urban PBR CO - 30-01-09 to 05-02-09 7 9" xfId="13894"/>
    <cellStyle name="_pgvcl-costal_PGVCL-_NEW MIS Jan - 08_Weekly Urban PBR CO - 30-01-09 to 05-02-09 7 9" xfId="13895"/>
    <cellStyle name="_pgvcl-costal_pgvcl_NEW MIS Jan - 08_Weekly Urban PBR CO - 30-01-09 to 05-02-09 8" xfId="13896"/>
    <cellStyle name="_pgvcl-costal_PGVCL-_NEW MIS Jan - 08_Weekly Urban PBR CO - 30-01-09 to 05-02-09 8" xfId="13897"/>
    <cellStyle name="_pgvcl-costal_pgvcl_NEW MIS Jan - 08_Weekly Urban PBR CO - 9-1-09 to 15.01.09" xfId="13898"/>
    <cellStyle name="_pgvcl-costal_PGVCL-_NEW MIS Jan - 08_Weekly Urban PBR CO - 9-1-09 to 15.01.09" xfId="13899"/>
    <cellStyle name="_pgvcl-costal_pgvcl_NEW MIS Jan - 08_Weekly Urban PBR CO - 9-1-09 to 15.01.09 2" xfId="13900"/>
    <cellStyle name="_pgvcl-costal_PGVCL-_NEW MIS Jan - 08_Weekly Urban PBR CO - 9-1-09 to 15.01.09 2" xfId="13901"/>
    <cellStyle name="_pgvcl-costal_pgvcl_NEW MIS Jan - 08_Weekly Urban PBR CO - 9-1-09 to 15.01.09 2 10" xfId="13902"/>
    <cellStyle name="_pgvcl-costal_PGVCL-_NEW MIS Jan - 08_Weekly Urban PBR CO - 9-1-09 to 15.01.09 2 10" xfId="13903"/>
    <cellStyle name="_pgvcl-costal_pgvcl_NEW MIS Jan - 08_Weekly Urban PBR CO - 9-1-09 to 15.01.09 2 2" xfId="13904"/>
    <cellStyle name="_pgvcl-costal_PGVCL-_NEW MIS Jan - 08_Weekly Urban PBR CO - 9-1-09 to 15.01.09 2 2" xfId="13905"/>
    <cellStyle name="_pgvcl-costal_pgvcl_NEW MIS Jan - 08_Weekly Urban PBR CO - 9-1-09 to 15.01.09 2 3" xfId="13906"/>
    <cellStyle name="_pgvcl-costal_PGVCL-_NEW MIS Jan - 08_Weekly Urban PBR CO - 9-1-09 to 15.01.09 2 3" xfId="13907"/>
    <cellStyle name="_pgvcl-costal_pgvcl_NEW MIS Jan - 08_Weekly Urban PBR CO - 9-1-09 to 15.01.09 2 4" xfId="13908"/>
    <cellStyle name="_pgvcl-costal_PGVCL-_NEW MIS Jan - 08_Weekly Urban PBR CO - 9-1-09 to 15.01.09 2 4" xfId="13909"/>
    <cellStyle name="_pgvcl-costal_pgvcl_NEW MIS Jan - 08_Weekly Urban PBR CO - 9-1-09 to 15.01.09 2 5" xfId="13910"/>
    <cellStyle name="_pgvcl-costal_PGVCL-_NEW MIS Jan - 08_Weekly Urban PBR CO - 9-1-09 to 15.01.09 2 5" xfId="13911"/>
    <cellStyle name="_pgvcl-costal_pgvcl_NEW MIS Jan - 08_Weekly Urban PBR CO - 9-1-09 to 15.01.09 2 6" xfId="13912"/>
    <cellStyle name="_pgvcl-costal_PGVCL-_NEW MIS Jan - 08_Weekly Urban PBR CO - 9-1-09 to 15.01.09 2 6" xfId="13913"/>
    <cellStyle name="_pgvcl-costal_pgvcl_NEW MIS Jan - 08_Weekly Urban PBR CO - 9-1-09 to 15.01.09 2 7" xfId="13914"/>
    <cellStyle name="_pgvcl-costal_PGVCL-_NEW MIS Jan - 08_Weekly Urban PBR CO - 9-1-09 to 15.01.09 2 7" xfId="13915"/>
    <cellStyle name="_pgvcl-costal_pgvcl_NEW MIS Jan - 08_Weekly Urban PBR CO - 9-1-09 to 15.01.09 2 8" xfId="13916"/>
    <cellStyle name="_pgvcl-costal_PGVCL-_NEW MIS Jan - 08_Weekly Urban PBR CO - 9-1-09 to 15.01.09 2 8" xfId="13917"/>
    <cellStyle name="_pgvcl-costal_pgvcl_NEW MIS Jan - 08_Weekly Urban PBR CO - 9-1-09 to 15.01.09 2 9" xfId="13918"/>
    <cellStyle name="_pgvcl-costal_PGVCL-_NEW MIS Jan - 08_Weekly Urban PBR CO - 9-1-09 to 15.01.09 2 9" xfId="13919"/>
    <cellStyle name="_pgvcl-costal_pgvcl_NEW MIS Jan - 08_Weekly Urban PBR CO - 9-1-09 to 15.01.09 3" xfId="13920"/>
    <cellStyle name="_pgvcl-costal_PGVCL-_NEW MIS Jan - 08_Weekly Urban PBR CO - 9-1-09 to 15.01.09 3" xfId="13921"/>
    <cellStyle name="_pgvcl-costal_pgvcl_NEW MIS Jan - 08_Weekly Urban PBR CO - 9-1-09 to 15.01.09 3 10" xfId="13922"/>
    <cellStyle name="_pgvcl-costal_PGVCL-_NEW MIS Jan - 08_Weekly Urban PBR CO - 9-1-09 to 15.01.09 3 10" xfId="13923"/>
    <cellStyle name="_pgvcl-costal_pgvcl_NEW MIS Jan - 08_Weekly Urban PBR CO - 9-1-09 to 15.01.09 3 2" xfId="13924"/>
    <cellStyle name="_pgvcl-costal_PGVCL-_NEW MIS Jan - 08_Weekly Urban PBR CO - 9-1-09 to 15.01.09 3 2" xfId="13925"/>
    <cellStyle name="_pgvcl-costal_pgvcl_NEW MIS Jan - 08_Weekly Urban PBR CO - 9-1-09 to 15.01.09 3 3" xfId="13926"/>
    <cellStyle name="_pgvcl-costal_PGVCL-_NEW MIS Jan - 08_Weekly Urban PBR CO - 9-1-09 to 15.01.09 3 3" xfId="13927"/>
    <cellStyle name="_pgvcl-costal_pgvcl_NEW MIS Jan - 08_Weekly Urban PBR CO - 9-1-09 to 15.01.09 3 4" xfId="13928"/>
    <cellStyle name="_pgvcl-costal_PGVCL-_NEW MIS Jan - 08_Weekly Urban PBR CO - 9-1-09 to 15.01.09 3 4" xfId="13929"/>
    <cellStyle name="_pgvcl-costal_pgvcl_NEW MIS Jan - 08_Weekly Urban PBR CO - 9-1-09 to 15.01.09 3 5" xfId="13930"/>
    <cellStyle name="_pgvcl-costal_PGVCL-_NEW MIS Jan - 08_Weekly Urban PBR CO - 9-1-09 to 15.01.09 3 5" xfId="13931"/>
    <cellStyle name="_pgvcl-costal_pgvcl_NEW MIS Jan - 08_Weekly Urban PBR CO - 9-1-09 to 15.01.09 3 6" xfId="13932"/>
    <cellStyle name="_pgvcl-costal_PGVCL-_NEW MIS Jan - 08_Weekly Urban PBR CO - 9-1-09 to 15.01.09 3 6" xfId="13933"/>
    <cellStyle name="_pgvcl-costal_pgvcl_NEW MIS Jan - 08_Weekly Urban PBR CO - 9-1-09 to 15.01.09 3 7" xfId="13934"/>
    <cellStyle name="_pgvcl-costal_PGVCL-_NEW MIS Jan - 08_Weekly Urban PBR CO - 9-1-09 to 15.01.09 3 7" xfId="13935"/>
    <cellStyle name="_pgvcl-costal_pgvcl_NEW MIS Jan - 08_Weekly Urban PBR CO - 9-1-09 to 15.01.09 3 8" xfId="13936"/>
    <cellStyle name="_pgvcl-costal_PGVCL-_NEW MIS Jan - 08_Weekly Urban PBR CO - 9-1-09 to 15.01.09 3 8" xfId="13937"/>
    <cellStyle name="_pgvcl-costal_pgvcl_NEW MIS Jan - 08_Weekly Urban PBR CO - 9-1-09 to 15.01.09 3 9" xfId="13938"/>
    <cellStyle name="_pgvcl-costal_PGVCL-_NEW MIS Jan - 08_Weekly Urban PBR CO - 9-1-09 to 15.01.09 3 9" xfId="13939"/>
    <cellStyle name="_pgvcl-costal_pgvcl_NEW MIS Jan - 08_Weekly Urban PBR CO - 9-1-09 to 15.01.09 4" xfId="13940"/>
    <cellStyle name="_pgvcl-costal_PGVCL-_NEW MIS Jan - 08_Weekly Urban PBR CO - 9-1-09 to 15.01.09 4" xfId="13941"/>
    <cellStyle name="_pgvcl-costal_pgvcl_NEW MIS Jan - 08_Weekly Urban PBR CO - 9-1-09 to 15.01.09 4 10" xfId="13942"/>
    <cellStyle name="_pgvcl-costal_PGVCL-_NEW MIS Jan - 08_Weekly Urban PBR CO - 9-1-09 to 15.01.09 4 10" xfId="13943"/>
    <cellStyle name="_pgvcl-costal_pgvcl_NEW MIS Jan - 08_Weekly Urban PBR CO - 9-1-09 to 15.01.09 4 2" xfId="13944"/>
    <cellStyle name="_pgvcl-costal_PGVCL-_NEW MIS Jan - 08_Weekly Urban PBR CO - 9-1-09 to 15.01.09 4 2" xfId="13945"/>
    <cellStyle name="_pgvcl-costal_pgvcl_NEW MIS Jan - 08_Weekly Urban PBR CO - 9-1-09 to 15.01.09 4 3" xfId="13946"/>
    <cellStyle name="_pgvcl-costal_PGVCL-_NEW MIS Jan - 08_Weekly Urban PBR CO - 9-1-09 to 15.01.09 4 3" xfId="13947"/>
    <cellStyle name="_pgvcl-costal_pgvcl_NEW MIS Jan - 08_Weekly Urban PBR CO - 9-1-09 to 15.01.09 4 4" xfId="13948"/>
    <cellStyle name="_pgvcl-costal_PGVCL-_NEW MIS Jan - 08_Weekly Urban PBR CO - 9-1-09 to 15.01.09 4 4" xfId="13949"/>
    <cellStyle name="_pgvcl-costal_pgvcl_NEW MIS Jan - 08_Weekly Urban PBR CO - 9-1-09 to 15.01.09 4 5" xfId="13950"/>
    <cellStyle name="_pgvcl-costal_PGVCL-_NEW MIS Jan - 08_Weekly Urban PBR CO - 9-1-09 to 15.01.09 4 5" xfId="13951"/>
    <cellStyle name="_pgvcl-costal_pgvcl_NEW MIS Jan - 08_Weekly Urban PBR CO - 9-1-09 to 15.01.09 4 6" xfId="13952"/>
    <cellStyle name="_pgvcl-costal_PGVCL-_NEW MIS Jan - 08_Weekly Urban PBR CO - 9-1-09 to 15.01.09 4 6" xfId="13953"/>
    <cellStyle name="_pgvcl-costal_pgvcl_NEW MIS Jan - 08_Weekly Urban PBR CO - 9-1-09 to 15.01.09 4 7" xfId="13954"/>
    <cellStyle name="_pgvcl-costal_PGVCL-_NEW MIS Jan - 08_Weekly Urban PBR CO - 9-1-09 to 15.01.09 4 7" xfId="13955"/>
    <cellStyle name="_pgvcl-costal_pgvcl_NEW MIS Jan - 08_Weekly Urban PBR CO - 9-1-09 to 15.01.09 4 8" xfId="13956"/>
    <cellStyle name="_pgvcl-costal_PGVCL-_NEW MIS Jan - 08_Weekly Urban PBR CO - 9-1-09 to 15.01.09 4 8" xfId="13957"/>
    <cellStyle name="_pgvcl-costal_pgvcl_NEW MIS Jan - 08_Weekly Urban PBR CO - 9-1-09 to 15.01.09 4 9" xfId="13958"/>
    <cellStyle name="_pgvcl-costal_PGVCL-_NEW MIS Jan - 08_Weekly Urban PBR CO - 9-1-09 to 15.01.09 4 9" xfId="13959"/>
    <cellStyle name="_pgvcl-costal_pgvcl_NEW MIS Jan - 08_Weekly Urban PBR CO - 9-1-09 to 15.01.09 5" xfId="13960"/>
    <cellStyle name="_pgvcl-costal_PGVCL-_NEW MIS Jan - 08_Weekly Urban PBR CO - 9-1-09 to 15.01.09 5" xfId="13961"/>
    <cellStyle name="_pgvcl-costal_pgvcl_NEW MIS Jan - 08_Weekly Urban PBR CO - 9-1-09 to 15.01.09 5 10" xfId="13962"/>
    <cellStyle name="_pgvcl-costal_PGVCL-_NEW MIS Jan - 08_Weekly Urban PBR CO - 9-1-09 to 15.01.09 5 10" xfId="13963"/>
    <cellStyle name="_pgvcl-costal_pgvcl_NEW MIS Jan - 08_Weekly Urban PBR CO - 9-1-09 to 15.01.09 5 2" xfId="13964"/>
    <cellStyle name="_pgvcl-costal_PGVCL-_NEW MIS Jan - 08_Weekly Urban PBR CO - 9-1-09 to 15.01.09 5 2" xfId="13965"/>
    <cellStyle name="_pgvcl-costal_pgvcl_NEW MIS Jan - 08_Weekly Urban PBR CO - 9-1-09 to 15.01.09 5 3" xfId="13966"/>
    <cellStyle name="_pgvcl-costal_PGVCL-_NEW MIS Jan - 08_Weekly Urban PBR CO - 9-1-09 to 15.01.09 5 3" xfId="13967"/>
    <cellStyle name="_pgvcl-costal_pgvcl_NEW MIS Jan - 08_Weekly Urban PBR CO - 9-1-09 to 15.01.09 5 4" xfId="13968"/>
    <cellStyle name="_pgvcl-costal_PGVCL-_NEW MIS Jan - 08_Weekly Urban PBR CO - 9-1-09 to 15.01.09 5 4" xfId="13969"/>
    <cellStyle name="_pgvcl-costal_pgvcl_NEW MIS Jan - 08_Weekly Urban PBR CO - 9-1-09 to 15.01.09 5 5" xfId="13970"/>
    <cellStyle name="_pgvcl-costal_PGVCL-_NEW MIS Jan - 08_Weekly Urban PBR CO - 9-1-09 to 15.01.09 5 5" xfId="13971"/>
    <cellStyle name="_pgvcl-costal_pgvcl_NEW MIS Jan - 08_Weekly Urban PBR CO - 9-1-09 to 15.01.09 5 6" xfId="13972"/>
    <cellStyle name="_pgvcl-costal_PGVCL-_NEW MIS Jan - 08_Weekly Urban PBR CO - 9-1-09 to 15.01.09 5 6" xfId="13973"/>
    <cellStyle name="_pgvcl-costal_pgvcl_NEW MIS Jan - 08_Weekly Urban PBR CO - 9-1-09 to 15.01.09 5 7" xfId="13974"/>
    <cellStyle name="_pgvcl-costal_PGVCL-_NEW MIS Jan - 08_Weekly Urban PBR CO - 9-1-09 to 15.01.09 5 7" xfId="13975"/>
    <cellStyle name="_pgvcl-costal_pgvcl_NEW MIS Jan - 08_Weekly Urban PBR CO - 9-1-09 to 15.01.09 5 8" xfId="13976"/>
    <cellStyle name="_pgvcl-costal_PGVCL-_NEW MIS Jan - 08_Weekly Urban PBR CO - 9-1-09 to 15.01.09 5 8" xfId="13977"/>
    <cellStyle name="_pgvcl-costal_pgvcl_NEW MIS Jan - 08_Weekly Urban PBR CO - 9-1-09 to 15.01.09 5 9" xfId="13978"/>
    <cellStyle name="_pgvcl-costal_PGVCL-_NEW MIS Jan - 08_Weekly Urban PBR CO - 9-1-09 to 15.01.09 5 9" xfId="13979"/>
    <cellStyle name="_pgvcl-costal_pgvcl_NEW MIS Jan - 08_Weekly Urban PBR CO - 9-1-09 to 15.01.09 6" xfId="13980"/>
    <cellStyle name="_pgvcl-costal_PGVCL-_NEW MIS Jan - 08_Weekly Urban PBR CO - 9-1-09 to 15.01.09 6" xfId="13981"/>
    <cellStyle name="_pgvcl-costal_pgvcl_NEW MIS Jan - 08_Weekly Urban PBR CO - 9-1-09 to 15.01.09 6 10" xfId="13982"/>
    <cellStyle name="_pgvcl-costal_PGVCL-_NEW MIS Jan - 08_Weekly Urban PBR CO - 9-1-09 to 15.01.09 6 10" xfId="13983"/>
    <cellStyle name="_pgvcl-costal_pgvcl_NEW MIS Jan - 08_Weekly Urban PBR CO - 9-1-09 to 15.01.09 6 2" xfId="13984"/>
    <cellStyle name="_pgvcl-costal_PGVCL-_NEW MIS Jan - 08_Weekly Urban PBR CO - 9-1-09 to 15.01.09 6 2" xfId="13985"/>
    <cellStyle name="_pgvcl-costal_pgvcl_NEW MIS Jan - 08_Weekly Urban PBR CO - 9-1-09 to 15.01.09 6 3" xfId="13986"/>
    <cellStyle name="_pgvcl-costal_PGVCL-_NEW MIS Jan - 08_Weekly Urban PBR CO - 9-1-09 to 15.01.09 6 3" xfId="13987"/>
    <cellStyle name="_pgvcl-costal_pgvcl_NEW MIS Jan - 08_Weekly Urban PBR CO - 9-1-09 to 15.01.09 6 4" xfId="13988"/>
    <cellStyle name="_pgvcl-costal_PGVCL-_NEW MIS Jan - 08_Weekly Urban PBR CO - 9-1-09 to 15.01.09 6 4" xfId="13989"/>
    <cellStyle name="_pgvcl-costal_pgvcl_NEW MIS Jan - 08_Weekly Urban PBR CO - 9-1-09 to 15.01.09 6 5" xfId="13990"/>
    <cellStyle name="_pgvcl-costal_PGVCL-_NEW MIS Jan - 08_Weekly Urban PBR CO - 9-1-09 to 15.01.09 6 5" xfId="13991"/>
    <cellStyle name="_pgvcl-costal_pgvcl_NEW MIS Jan - 08_Weekly Urban PBR CO - 9-1-09 to 15.01.09 6 6" xfId="13992"/>
    <cellStyle name="_pgvcl-costal_PGVCL-_NEW MIS Jan - 08_Weekly Urban PBR CO - 9-1-09 to 15.01.09 6 6" xfId="13993"/>
    <cellStyle name="_pgvcl-costal_pgvcl_NEW MIS Jan - 08_Weekly Urban PBR CO - 9-1-09 to 15.01.09 6 7" xfId="13994"/>
    <cellStyle name="_pgvcl-costal_PGVCL-_NEW MIS Jan - 08_Weekly Urban PBR CO - 9-1-09 to 15.01.09 6 7" xfId="13995"/>
    <cellStyle name="_pgvcl-costal_pgvcl_NEW MIS Jan - 08_Weekly Urban PBR CO - 9-1-09 to 15.01.09 6 8" xfId="13996"/>
    <cellStyle name="_pgvcl-costal_PGVCL-_NEW MIS Jan - 08_Weekly Urban PBR CO - 9-1-09 to 15.01.09 6 8" xfId="13997"/>
    <cellStyle name="_pgvcl-costal_pgvcl_NEW MIS Jan - 08_Weekly Urban PBR CO - 9-1-09 to 15.01.09 6 9" xfId="13998"/>
    <cellStyle name="_pgvcl-costal_PGVCL-_NEW MIS Jan - 08_Weekly Urban PBR CO - 9-1-09 to 15.01.09 6 9" xfId="13999"/>
    <cellStyle name="_pgvcl-costal_pgvcl_NEW MIS Jan - 08_Weekly Urban PBR CO - 9-1-09 to 15.01.09 7" xfId="14000"/>
    <cellStyle name="_pgvcl-costal_PGVCL-_NEW MIS Jan - 08_Weekly Urban PBR CO - 9-1-09 to 15.01.09 7" xfId="14001"/>
    <cellStyle name="_pgvcl-costal_pgvcl_NEW MIS Jan - 08_Weekly Urban PBR CO - 9-1-09 to 15.01.09 7 10" xfId="14002"/>
    <cellStyle name="_pgvcl-costal_PGVCL-_NEW MIS Jan - 08_Weekly Urban PBR CO - 9-1-09 to 15.01.09 7 10" xfId="14003"/>
    <cellStyle name="_pgvcl-costal_pgvcl_NEW MIS Jan - 08_Weekly Urban PBR CO - 9-1-09 to 15.01.09 7 2" xfId="14004"/>
    <cellStyle name="_pgvcl-costal_PGVCL-_NEW MIS Jan - 08_Weekly Urban PBR CO - 9-1-09 to 15.01.09 7 2" xfId="14005"/>
    <cellStyle name="_pgvcl-costal_pgvcl_NEW MIS Jan - 08_Weekly Urban PBR CO - 9-1-09 to 15.01.09 7 3" xfId="14006"/>
    <cellStyle name="_pgvcl-costal_PGVCL-_NEW MIS Jan - 08_Weekly Urban PBR CO - 9-1-09 to 15.01.09 7 3" xfId="14007"/>
    <cellStyle name="_pgvcl-costal_pgvcl_NEW MIS Jan - 08_Weekly Urban PBR CO - 9-1-09 to 15.01.09 7 4" xfId="14008"/>
    <cellStyle name="_pgvcl-costal_PGVCL-_NEW MIS Jan - 08_Weekly Urban PBR CO - 9-1-09 to 15.01.09 7 4" xfId="14009"/>
    <cellStyle name="_pgvcl-costal_pgvcl_NEW MIS Jan - 08_Weekly Urban PBR CO - 9-1-09 to 15.01.09 7 5" xfId="14010"/>
    <cellStyle name="_pgvcl-costal_PGVCL-_NEW MIS Jan - 08_Weekly Urban PBR CO - 9-1-09 to 15.01.09 7 5" xfId="14011"/>
    <cellStyle name="_pgvcl-costal_pgvcl_NEW MIS Jan - 08_Weekly Urban PBR CO - 9-1-09 to 15.01.09 7 6" xfId="14012"/>
    <cellStyle name="_pgvcl-costal_PGVCL-_NEW MIS Jan - 08_Weekly Urban PBR CO - 9-1-09 to 15.01.09 7 6" xfId="14013"/>
    <cellStyle name="_pgvcl-costal_pgvcl_NEW MIS Jan - 08_Weekly Urban PBR CO - 9-1-09 to 15.01.09 7 7" xfId="14014"/>
    <cellStyle name="_pgvcl-costal_PGVCL-_NEW MIS Jan - 08_Weekly Urban PBR CO - 9-1-09 to 15.01.09 7 7" xfId="14015"/>
    <cellStyle name="_pgvcl-costal_pgvcl_NEW MIS Jan - 08_Weekly Urban PBR CO - 9-1-09 to 15.01.09 7 8" xfId="14016"/>
    <cellStyle name="_pgvcl-costal_PGVCL-_NEW MIS Jan - 08_Weekly Urban PBR CO - 9-1-09 to 15.01.09 7 8" xfId="14017"/>
    <cellStyle name="_pgvcl-costal_pgvcl_NEW MIS Jan - 08_Weekly Urban PBR CO - 9-1-09 to 15.01.09 7 9" xfId="14018"/>
    <cellStyle name="_pgvcl-costal_PGVCL-_NEW MIS Jan - 08_Weekly Urban PBR CO - 9-1-09 to 15.01.09 7 9" xfId="14019"/>
    <cellStyle name="_pgvcl-costal_pgvcl_NEW MIS Jan - 08_Weekly Urban PBR CO - 9-1-09 to 15.01.09 8" xfId="14020"/>
    <cellStyle name="_pgvcl-costal_PGVCL-_NEW MIS Jan - 08_Weekly Urban PBR CO - 9-1-09 to 15.01.09 8" xfId="14021"/>
    <cellStyle name="_pgvcl-costal_pgvcl_NEW MIS Jan - 08_Weekly Urban PBR CO 01-05-09 to 07-05-09" xfId="14022"/>
    <cellStyle name="_pgvcl-costal_PGVCL-_NEW MIS Jan - 08_Weekly Urban PBR CO 01-05-09 to 07-05-09" xfId="14023"/>
    <cellStyle name="_pgvcl-costal_pgvcl_NEW MIS Jan - 08_Weekly Urban PBR CO 01-05-09 to 07-05-09 2" xfId="14024"/>
    <cellStyle name="_pgvcl-costal_PGVCL-_NEW MIS Jan - 08_Weekly Urban PBR CO 01-05-09 to 07-05-09 2" xfId="14025"/>
    <cellStyle name="_pgvcl-costal_pgvcl_NEW MIS Jan - 08_Weekly Urban PBR CO 01-05-09 to 07-05-09 2 10" xfId="14026"/>
    <cellStyle name="_pgvcl-costal_PGVCL-_NEW MIS Jan - 08_Weekly Urban PBR CO 01-05-09 to 07-05-09 2 10" xfId="14027"/>
    <cellStyle name="_pgvcl-costal_pgvcl_NEW MIS Jan - 08_Weekly Urban PBR CO 01-05-09 to 07-05-09 2 2" xfId="14028"/>
    <cellStyle name="_pgvcl-costal_PGVCL-_NEW MIS Jan - 08_Weekly Urban PBR CO 01-05-09 to 07-05-09 2 2" xfId="14029"/>
    <cellStyle name="_pgvcl-costal_pgvcl_NEW MIS Jan - 08_Weekly Urban PBR CO 01-05-09 to 07-05-09 2 3" xfId="14030"/>
    <cellStyle name="_pgvcl-costal_PGVCL-_NEW MIS Jan - 08_Weekly Urban PBR CO 01-05-09 to 07-05-09 2 3" xfId="14031"/>
    <cellStyle name="_pgvcl-costal_pgvcl_NEW MIS Jan - 08_Weekly Urban PBR CO 01-05-09 to 07-05-09 2 4" xfId="14032"/>
    <cellStyle name="_pgvcl-costal_PGVCL-_NEW MIS Jan - 08_Weekly Urban PBR CO 01-05-09 to 07-05-09 2 4" xfId="14033"/>
    <cellStyle name="_pgvcl-costal_pgvcl_NEW MIS Jan - 08_Weekly Urban PBR CO 01-05-09 to 07-05-09 2 5" xfId="14034"/>
    <cellStyle name="_pgvcl-costal_PGVCL-_NEW MIS Jan - 08_Weekly Urban PBR CO 01-05-09 to 07-05-09 2 5" xfId="14035"/>
    <cellStyle name="_pgvcl-costal_pgvcl_NEW MIS Jan - 08_Weekly Urban PBR CO 01-05-09 to 07-05-09 2 6" xfId="14036"/>
    <cellStyle name="_pgvcl-costal_PGVCL-_NEW MIS Jan - 08_Weekly Urban PBR CO 01-05-09 to 07-05-09 2 6" xfId="14037"/>
    <cellStyle name="_pgvcl-costal_pgvcl_NEW MIS Jan - 08_Weekly Urban PBR CO 01-05-09 to 07-05-09 2 7" xfId="14038"/>
    <cellStyle name="_pgvcl-costal_PGVCL-_NEW MIS Jan - 08_Weekly Urban PBR CO 01-05-09 to 07-05-09 2 7" xfId="14039"/>
    <cellStyle name="_pgvcl-costal_pgvcl_NEW MIS Jan - 08_Weekly Urban PBR CO 01-05-09 to 07-05-09 2 8" xfId="14040"/>
    <cellStyle name="_pgvcl-costal_PGVCL-_NEW MIS Jan - 08_Weekly Urban PBR CO 01-05-09 to 07-05-09 2 8" xfId="14041"/>
    <cellStyle name="_pgvcl-costal_pgvcl_NEW MIS Jan - 08_Weekly Urban PBR CO 01-05-09 to 07-05-09 2 9" xfId="14042"/>
    <cellStyle name="_pgvcl-costal_PGVCL-_NEW MIS Jan - 08_Weekly Urban PBR CO 01-05-09 to 07-05-09 2 9" xfId="14043"/>
    <cellStyle name="_pgvcl-costal_pgvcl_NEW MIS Jan - 08_Weekly Urban PBR CO 01-05-09 to 07-05-09 3" xfId="14044"/>
    <cellStyle name="_pgvcl-costal_PGVCL-_NEW MIS Jan - 08_Weekly Urban PBR CO 01-05-09 to 07-05-09 3" xfId="14045"/>
    <cellStyle name="_pgvcl-costal_pgvcl_NEW MIS Jan - 08_Weekly Urban PBR CO 01-05-09 to 07-05-09 3 10" xfId="14046"/>
    <cellStyle name="_pgvcl-costal_PGVCL-_NEW MIS Jan - 08_Weekly Urban PBR CO 01-05-09 to 07-05-09 3 10" xfId="14047"/>
    <cellStyle name="_pgvcl-costal_pgvcl_NEW MIS Jan - 08_Weekly Urban PBR CO 01-05-09 to 07-05-09 3 2" xfId="14048"/>
    <cellStyle name="_pgvcl-costal_PGVCL-_NEW MIS Jan - 08_Weekly Urban PBR CO 01-05-09 to 07-05-09 3 2" xfId="14049"/>
    <cellStyle name="_pgvcl-costal_pgvcl_NEW MIS Jan - 08_Weekly Urban PBR CO 01-05-09 to 07-05-09 3 3" xfId="14050"/>
    <cellStyle name="_pgvcl-costal_PGVCL-_NEW MIS Jan - 08_Weekly Urban PBR CO 01-05-09 to 07-05-09 3 3" xfId="14051"/>
    <cellStyle name="_pgvcl-costal_pgvcl_NEW MIS Jan - 08_Weekly Urban PBR CO 01-05-09 to 07-05-09 3 4" xfId="14052"/>
    <cellStyle name="_pgvcl-costal_PGVCL-_NEW MIS Jan - 08_Weekly Urban PBR CO 01-05-09 to 07-05-09 3 4" xfId="14053"/>
    <cellStyle name="_pgvcl-costal_pgvcl_NEW MIS Jan - 08_Weekly Urban PBR CO 01-05-09 to 07-05-09 3 5" xfId="14054"/>
    <cellStyle name="_pgvcl-costal_PGVCL-_NEW MIS Jan - 08_Weekly Urban PBR CO 01-05-09 to 07-05-09 3 5" xfId="14055"/>
    <cellStyle name="_pgvcl-costal_pgvcl_NEW MIS Jan - 08_Weekly Urban PBR CO 01-05-09 to 07-05-09 3 6" xfId="14056"/>
    <cellStyle name="_pgvcl-costal_PGVCL-_NEW MIS Jan - 08_Weekly Urban PBR CO 01-05-09 to 07-05-09 3 6" xfId="14057"/>
    <cellStyle name="_pgvcl-costal_pgvcl_NEW MIS Jan - 08_Weekly Urban PBR CO 01-05-09 to 07-05-09 3 7" xfId="14058"/>
    <cellStyle name="_pgvcl-costal_PGVCL-_NEW MIS Jan - 08_Weekly Urban PBR CO 01-05-09 to 07-05-09 3 7" xfId="14059"/>
    <cellStyle name="_pgvcl-costal_pgvcl_NEW MIS Jan - 08_Weekly Urban PBR CO 01-05-09 to 07-05-09 3 8" xfId="14060"/>
    <cellStyle name="_pgvcl-costal_PGVCL-_NEW MIS Jan - 08_Weekly Urban PBR CO 01-05-09 to 07-05-09 3 8" xfId="14061"/>
    <cellStyle name="_pgvcl-costal_pgvcl_NEW MIS Jan - 08_Weekly Urban PBR CO 01-05-09 to 07-05-09 3 9" xfId="14062"/>
    <cellStyle name="_pgvcl-costal_PGVCL-_NEW MIS Jan - 08_Weekly Urban PBR CO 01-05-09 to 07-05-09 3 9" xfId="14063"/>
    <cellStyle name="_pgvcl-costal_pgvcl_NEW MIS Jan - 08_Weekly Urban PBR CO 01-05-09 to 07-05-09 4" xfId="14064"/>
    <cellStyle name="_pgvcl-costal_PGVCL-_NEW MIS Jan - 08_Weekly Urban PBR CO 01-05-09 to 07-05-09 4" xfId="14065"/>
    <cellStyle name="_pgvcl-costal_pgvcl_NEW MIS Jan - 08_Weekly Urban PBR CO 01-05-09 to 07-05-09 4 10" xfId="14066"/>
    <cellStyle name="_pgvcl-costal_PGVCL-_NEW MIS Jan - 08_Weekly Urban PBR CO 01-05-09 to 07-05-09 4 10" xfId="14067"/>
    <cellStyle name="_pgvcl-costal_pgvcl_NEW MIS Jan - 08_Weekly Urban PBR CO 01-05-09 to 07-05-09 4 2" xfId="14068"/>
    <cellStyle name="_pgvcl-costal_PGVCL-_NEW MIS Jan - 08_Weekly Urban PBR CO 01-05-09 to 07-05-09 4 2" xfId="14069"/>
    <cellStyle name="_pgvcl-costal_pgvcl_NEW MIS Jan - 08_Weekly Urban PBR CO 01-05-09 to 07-05-09 4 3" xfId="14070"/>
    <cellStyle name="_pgvcl-costal_PGVCL-_NEW MIS Jan - 08_Weekly Urban PBR CO 01-05-09 to 07-05-09 4 3" xfId="14071"/>
    <cellStyle name="_pgvcl-costal_pgvcl_NEW MIS Jan - 08_Weekly Urban PBR CO 01-05-09 to 07-05-09 4 4" xfId="14072"/>
    <cellStyle name="_pgvcl-costal_PGVCL-_NEW MIS Jan - 08_Weekly Urban PBR CO 01-05-09 to 07-05-09 4 4" xfId="14073"/>
    <cellStyle name="_pgvcl-costal_pgvcl_NEW MIS Jan - 08_Weekly Urban PBR CO 01-05-09 to 07-05-09 4 5" xfId="14074"/>
    <cellStyle name="_pgvcl-costal_PGVCL-_NEW MIS Jan - 08_Weekly Urban PBR CO 01-05-09 to 07-05-09 4 5" xfId="14075"/>
    <cellStyle name="_pgvcl-costal_pgvcl_NEW MIS Jan - 08_Weekly Urban PBR CO 01-05-09 to 07-05-09 4 6" xfId="14076"/>
    <cellStyle name="_pgvcl-costal_PGVCL-_NEW MIS Jan - 08_Weekly Urban PBR CO 01-05-09 to 07-05-09 4 6" xfId="14077"/>
    <cellStyle name="_pgvcl-costal_pgvcl_NEW MIS Jan - 08_Weekly Urban PBR CO 01-05-09 to 07-05-09 4 7" xfId="14078"/>
    <cellStyle name="_pgvcl-costal_PGVCL-_NEW MIS Jan - 08_Weekly Urban PBR CO 01-05-09 to 07-05-09 4 7" xfId="14079"/>
    <cellStyle name="_pgvcl-costal_pgvcl_NEW MIS Jan - 08_Weekly Urban PBR CO 01-05-09 to 07-05-09 4 8" xfId="14080"/>
    <cellStyle name="_pgvcl-costal_PGVCL-_NEW MIS Jan - 08_Weekly Urban PBR CO 01-05-09 to 07-05-09 4 8" xfId="14081"/>
    <cellStyle name="_pgvcl-costal_pgvcl_NEW MIS Jan - 08_Weekly Urban PBR CO 01-05-09 to 07-05-09 4 9" xfId="14082"/>
    <cellStyle name="_pgvcl-costal_PGVCL-_NEW MIS Jan - 08_Weekly Urban PBR CO 01-05-09 to 07-05-09 4 9" xfId="14083"/>
    <cellStyle name="_pgvcl-costal_pgvcl_NEW MIS Jan - 08_Weekly Urban PBR CO 01-05-09 to 07-05-09 5" xfId="14084"/>
    <cellStyle name="_pgvcl-costal_PGVCL-_NEW MIS Jan - 08_Weekly Urban PBR CO 01-05-09 to 07-05-09 5" xfId="14085"/>
    <cellStyle name="_pgvcl-costal_pgvcl_NEW MIS Jan - 08_Weekly Urban PBR CO 01-05-09 to 07-05-09 5 10" xfId="14086"/>
    <cellStyle name="_pgvcl-costal_PGVCL-_NEW MIS Jan - 08_Weekly Urban PBR CO 01-05-09 to 07-05-09 5 10" xfId="14087"/>
    <cellStyle name="_pgvcl-costal_pgvcl_NEW MIS Jan - 08_Weekly Urban PBR CO 01-05-09 to 07-05-09 5 2" xfId="14088"/>
    <cellStyle name="_pgvcl-costal_PGVCL-_NEW MIS Jan - 08_Weekly Urban PBR CO 01-05-09 to 07-05-09 5 2" xfId="14089"/>
    <cellStyle name="_pgvcl-costal_pgvcl_NEW MIS Jan - 08_Weekly Urban PBR CO 01-05-09 to 07-05-09 5 3" xfId="14090"/>
    <cellStyle name="_pgvcl-costal_PGVCL-_NEW MIS Jan - 08_Weekly Urban PBR CO 01-05-09 to 07-05-09 5 3" xfId="14091"/>
    <cellStyle name="_pgvcl-costal_pgvcl_NEW MIS Jan - 08_Weekly Urban PBR CO 01-05-09 to 07-05-09 5 4" xfId="14092"/>
    <cellStyle name="_pgvcl-costal_PGVCL-_NEW MIS Jan - 08_Weekly Urban PBR CO 01-05-09 to 07-05-09 5 4" xfId="14093"/>
    <cellStyle name="_pgvcl-costal_pgvcl_NEW MIS Jan - 08_Weekly Urban PBR CO 01-05-09 to 07-05-09 5 5" xfId="14094"/>
    <cellStyle name="_pgvcl-costal_PGVCL-_NEW MIS Jan - 08_Weekly Urban PBR CO 01-05-09 to 07-05-09 5 5" xfId="14095"/>
    <cellStyle name="_pgvcl-costal_pgvcl_NEW MIS Jan - 08_Weekly Urban PBR CO 01-05-09 to 07-05-09 5 6" xfId="14096"/>
    <cellStyle name="_pgvcl-costal_PGVCL-_NEW MIS Jan - 08_Weekly Urban PBR CO 01-05-09 to 07-05-09 5 6" xfId="14097"/>
    <cellStyle name="_pgvcl-costal_pgvcl_NEW MIS Jan - 08_Weekly Urban PBR CO 01-05-09 to 07-05-09 5 7" xfId="14098"/>
    <cellStyle name="_pgvcl-costal_PGVCL-_NEW MIS Jan - 08_Weekly Urban PBR CO 01-05-09 to 07-05-09 5 7" xfId="14099"/>
    <cellStyle name="_pgvcl-costal_pgvcl_NEW MIS Jan - 08_Weekly Urban PBR CO 01-05-09 to 07-05-09 5 8" xfId="14100"/>
    <cellStyle name="_pgvcl-costal_PGVCL-_NEW MIS Jan - 08_Weekly Urban PBR CO 01-05-09 to 07-05-09 5 8" xfId="14101"/>
    <cellStyle name="_pgvcl-costal_pgvcl_NEW MIS Jan - 08_Weekly Urban PBR CO 01-05-09 to 07-05-09 5 9" xfId="14102"/>
    <cellStyle name="_pgvcl-costal_PGVCL-_NEW MIS Jan - 08_Weekly Urban PBR CO 01-05-09 to 07-05-09 5 9" xfId="14103"/>
    <cellStyle name="_pgvcl-costal_pgvcl_NEW MIS Jan - 08_Weekly Urban PBR CO 01-05-09 to 07-05-09 6" xfId="14104"/>
    <cellStyle name="_pgvcl-costal_PGVCL-_NEW MIS Jan - 08_Weekly Urban PBR CO 01-05-09 to 07-05-09 6" xfId="14105"/>
    <cellStyle name="_pgvcl-costal_pgvcl_NEW MIS Jan - 08_Weekly Urban PBR CO 01-05-09 to 07-05-09 6 10" xfId="14106"/>
    <cellStyle name="_pgvcl-costal_PGVCL-_NEW MIS Jan - 08_Weekly Urban PBR CO 01-05-09 to 07-05-09 6 10" xfId="14107"/>
    <cellStyle name="_pgvcl-costal_pgvcl_NEW MIS Jan - 08_Weekly Urban PBR CO 01-05-09 to 07-05-09 6 2" xfId="14108"/>
    <cellStyle name="_pgvcl-costal_PGVCL-_NEW MIS Jan - 08_Weekly Urban PBR CO 01-05-09 to 07-05-09 6 2" xfId="14109"/>
    <cellStyle name="_pgvcl-costal_pgvcl_NEW MIS Jan - 08_Weekly Urban PBR CO 01-05-09 to 07-05-09 6 3" xfId="14110"/>
    <cellStyle name="_pgvcl-costal_PGVCL-_NEW MIS Jan - 08_Weekly Urban PBR CO 01-05-09 to 07-05-09 6 3" xfId="14111"/>
    <cellStyle name="_pgvcl-costal_pgvcl_NEW MIS Jan - 08_Weekly Urban PBR CO 01-05-09 to 07-05-09 6 4" xfId="14112"/>
    <cellStyle name="_pgvcl-costal_PGVCL-_NEW MIS Jan - 08_Weekly Urban PBR CO 01-05-09 to 07-05-09 6 4" xfId="14113"/>
    <cellStyle name="_pgvcl-costal_pgvcl_NEW MIS Jan - 08_Weekly Urban PBR CO 01-05-09 to 07-05-09 6 5" xfId="14114"/>
    <cellStyle name="_pgvcl-costal_PGVCL-_NEW MIS Jan - 08_Weekly Urban PBR CO 01-05-09 to 07-05-09 6 5" xfId="14115"/>
    <cellStyle name="_pgvcl-costal_pgvcl_NEW MIS Jan - 08_Weekly Urban PBR CO 01-05-09 to 07-05-09 6 6" xfId="14116"/>
    <cellStyle name="_pgvcl-costal_PGVCL-_NEW MIS Jan - 08_Weekly Urban PBR CO 01-05-09 to 07-05-09 6 6" xfId="14117"/>
    <cellStyle name="_pgvcl-costal_pgvcl_NEW MIS Jan - 08_Weekly Urban PBR CO 01-05-09 to 07-05-09 6 7" xfId="14118"/>
    <cellStyle name="_pgvcl-costal_PGVCL-_NEW MIS Jan - 08_Weekly Urban PBR CO 01-05-09 to 07-05-09 6 7" xfId="14119"/>
    <cellStyle name="_pgvcl-costal_pgvcl_NEW MIS Jan - 08_Weekly Urban PBR CO 01-05-09 to 07-05-09 6 8" xfId="14120"/>
    <cellStyle name="_pgvcl-costal_PGVCL-_NEW MIS Jan - 08_Weekly Urban PBR CO 01-05-09 to 07-05-09 6 8" xfId="14121"/>
    <cellStyle name="_pgvcl-costal_pgvcl_NEW MIS Jan - 08_Weekly Urban PBR CO 01-05-09 to 07-05-09 6 9" xfId="14122"/>
    <cellStyle name="_pgvcl-costal_PGVCL-_NEW MIS Jan - 08_Weekly Urban PBR CO 01-05-09 to 07-05-09 6 9" xfId="14123"/>
    <cellStyle name="_pgvcl-costal_pgvcl_NEW MIS Jan - 08_Weekly Urban PBR CO 01-05-09 to 07-05-09 7" xfId="14124"/>
    <cellStyle name="_pgvcl-costal_PGVCL-_NEW MIS Jan - 08_Weekly Urban PBR CO 01-05-09 to 07-05-09 7" xfId="14125"/>
    <cellStyle name="_pgvcl-costal_pgvcl_NEW MIS Jan - 08_Weekly Urban PBR CO 01-05-09 to 07-05-09 7 10" xfId="14126"/>
    <cellStyle name="_pgvcl-costal_PGVCL-_NEW MIS Jan - 08_Weekly Urban PBR CO 01-05-09 to 07-05-09 7 10" xfId="14127"/>
    <cellStyle name="_pgvcl-costal_pgvcl_NEW MIS Jan - 08_Weekly Urban PBR CO 01-05-09 to 07-05-09 7 2" xfId="14128"/>
    <cellStyle name="_pgvcl-costal_PGVCL-_NEW MIS Jan - 08_Weekly Urban PBR CO 01-05-09 to 07-05-09 7 2" xfId="14129"/>
    <cellStyle name="_pgvcl-costal_pgvcl_NEW MIS Jan - 08_Weekly Urban PBR CO 01-05-09 to 07-05-09 7 3" xfId="14130"/>
    <cellStyle name="_pgvcl-costal_PGVCL-_NEW MIS Jan - 08_Weekly Urban PBR CO 01-05-09 to 07-05-09 7 3" xfId="14131"/>
    <cellStyle name="_pgvcl-costal_pgvcl_NEW MIS Jan - 08_Weekly Urban PBR CO 01-05-09 to 07-05-09 7 4" xfId="14132"/>
    <cellStyle name="_pgvcl-costal_PGVCL-_NEW MIS Jan - 08_Weekly Urban PBR CO 01-05-09 to 07-05-09 7 4" xfId="14133"/>
    <cellStyle name="_pgvcl-costal_pgvcl_NEW MIS Jan - 08_Weekly Urban PBR CO 01-05-09 to 07-05-09 7 5" xfId="14134"/>
    <cellStyle name="_pgvcl-costal_PGVCL-_NEW MIS Jan - 08_Weekly Urban PBR CO 01-05-09 to 07-05-09 7 5" xfId="14135"/>
    <cellStyle name="_pgvcl-costal_pgvcl_NEW MIS Jan - 08_Weekly Urban PBR CO 01-05-09 to 07-05-09 7 6" xfId="14136"/>
    <cellStyle name="_pgvcl-costal_PGVCL-_NEW MIS Jan - 08_Weekly Urban PBR CO 01-05-09 to 07-05-09 7 6" xfId="14137"/>
    <cellStyle name="_pgvcl-costal_pgvcl_NEW MIS Jan - 08_Weekly Urban PBR CO 01-05-09 to 07-05-09 7 7" xfId="14138"/>
    <cellStyle name="_pgvcl-costal_PGVCL-_NEW MIS Jan - 08_Weekly Urban PBR CO 01-05-09 to 07-05-09 7 7" xfId="14139"/>
    <cellStyle name="_pgvcl-costal_pgvcl_NEW MIS Jan - 08_Weekly Urban PBR CO 01-05-09 to 07-05-09 7 8" xfId="14140"/>
    <cellStyle name="_pgvcl-costal_PGVCL-_NEW MIS Jan - 08_Weekly Urban PBR CO 01-05-09 to 07-05-09 7 8" xfId="14141"/>
    <cellStyle name="_pgvcl-costal_pgvcl_NEW MIS Jan - 08_Weekly Urban PBR CO 01-05-09 to 07-05-09 7 9" xfId="14142"/>
    <cellStyle name="_pgvcl-costal_PGVCL-_NEW MIS Jan - 08_Weekly Urban PBR CO 01-05-09 to 07-05-09 7 9" xfId="14143"/>
    <cellStyle name="_pgvcl-costal_pgvcl_NEW MIS Jan - 08_Weekly Urban PBR CO 01-05-09 to 07-05-09 8" xfId="14144"/>
    <cellStyle name="_pgvcl-costal_PGVCL-_NEW MIS Jan - 08_Weekly Urban PBR CO 01-05-09 to 07-05-09 8" xfId="14145"/>
    <cellStyle name="_pgvcl-costal_pgvcl_NEW MIS Jan - 08_Weekly Urban PBR CO 10-04-09 to 16-04-09" xfId="14146"/>
    <cellStyle name="_pgvcl-costal_PGVCL-_NEW MIS Jan - 08_Weekly Urban PBR CO 10-04-09 to 16-04-09" xfId="14147"/>
    <cellStyle name="_pgvcl-costal_pgvcl_NEW MIS Jan - 08_Weekly Urban PBR CO 10-04-09 to 16-04-09 2" xfId="14148"/>
    <cellStyle name="_pgvcl-costal_PGVCL-_NEW MIS Jan - 08_Weekly Urban PBR CO 10-04-09 to 16-04-09 2" xfId="14149"/>
    <cellStyle name="_pgvcl-costal_pgvcl_NEW MIS Jan - 08_Weekly Urban PBR CO 10-04-09 to 16-04-09 2 10" xfId="14150"/>
    <cellStyle name="_pgvcl-costal_PGVCL-_NEW MIS Jan - 08_Weekly Urban PBR CO 10-04-09 to 16-04-09 2 10" xfId="14151"/>
    <cellStyle name="_pgvcl-costal_pgvcl_NEW MIS Jan - 08_Weekly Urban PBR CO 10-04-09 to 16-04-09 2 2" xfId="14152"/>
    <cellStyle name="_pgvcl-costal_PGVCL-_NEW MIS Jan - 08_Weekly Urban PBR CO 10-04-09 to 16-04-09 2 2" xfId="14153"/>
    <cellStyle name="_pgvcl-costal_pgvcl_NEW MIS Jan - 08_Weekly Urban PBR CO 10-04-09 to 16-04-09 2 3" xfId="14154"/>
    <cellStyle name="_pgvcl-costal_PGVCL-_NEW MIS Jan - 08_Weekly Urban PBR CO 10-04-09 to 16-04-09 2 3" xfId="14155"/>
    <cellStyle name="_pgvcl-costal_pgvcl_NEW MIS Jan - 08_Weekly Urban PBR CO 10-04-09 to 16-04-09 2 4" xfId="14156"/>
    <cellStyle name="_pgvcl-costal_PGVCL-_NEW MIS Jan - 08_Weekly Urban PBR CO 10-04-09 to 16-04-09 2 4" xfId="14157"/>
    <cellStyle name="_pgvcl-costal_pgvcl_NEW MIS Jan - 08_Weekly Urban PBR CO 10-04-09 to 16-04-09 2 5" xfId="14158"/>
    <cellStyle name="_pgvcl-costal_PGVCL-_NEW MIS Jan - 08_Weekly Urban PBR CO 10-04-09 to 16-04-09 2 5" xfId="14159"/>
    <cellStyle name="_pgvcl-costal_pgvcl_NEW MIS Jan - 08_Weekly Urban PBR CO 10-04-09 to 16-04-09 2 6" xfId="14160"/>
    <cellStyle name="_pgvcl-costal_PGVCL-_NEW MIS Jan - 08_Weekly Urban PBR CO 10-04-09 to 16-04-09 2 6" xfId="14161"/>
    <cellStyle name="_pgvcl-costal_pgvcl_NEW MIS Jan - 08_Weekly Urban PBR CO 10-04-09 to 16-04-09 2 7" xfId="14162"/>
    <cellStyle name="_pgvcl-costal_PGVCL-_NEW MIS Jan - 08_Weekly Urban PBR CO 10-04-09 to 16-04-09 2 7" xfId="14163"/>
    <cellStyle name="_pgvcl-costal_pgvcl_NEW MIS Jan - 08_Weekly Urban PBR CO 10-04-09 to 16-04-09 2 8" xfId="14164"/>
    <cellStyle name="_pgvcl-costal_PGVCL-_NEW MIS Jan - 08_Weekly Urban PBR CO 10-04-09 to 16-04-09 2 8" xfId="14165"/>
    <cellStyle name="_pgvcl-costal_pgvcl_NEW MIS Jan - 08_Weekly Urban PBR CO 10-04-09 to 16-04-09 2 9" xfId="14166"/>
    <cellStyle name="_pgvcl-costal_PGVCL-_NEW MIS Jan - 08_Weekly Urban PBR CO 10-04-09 to 16-04-09 2 9" xfId="14167"/>
    <cellStyle name="_pgvcl-costal_pgvcl_NEW MIS Jan - 08_Weekly Urban PBR CO 10-04-09 to 16-04-09 3" xfId="14168"/>
    <cellStyle name="_pgvcl-costal_PGVCL-_NEW MIS Jan - 08_Weekly Urban PBR CO 10-04-09 to 16-04-09 3" xfId="14169"/>
    <cellStyle name="_pgvcl-costal_pgvcl_NEW MIS Jan - 08_Weekly Urban PBR CO 10-04-09 to 16-04-09 3 10" xfId="14170"/>
    <cellStyle name="_pgvcl-costal_PGVCL-_NEW MIS Jan - 08_Weekly Urban PBR CO 10-04-09 to 16-04-09 3 10" xfId="14171"/>
    <cellStyle name="_pgvcl-costal_pgvcl_NEW MIS Jan - 08_Weekly Urban PBR CO 10-04-09 to 16-04-09 3 2" xfId="14172"/>
    <cellStyle name="_pgvcl-costal_PGVCL-_NEW MIS Jan - 08_Weekly Urban PBR CO 10-04-09 to 16-04-09 3 2" xfId="14173"/>
    <cellStyle name="_pgvcl-costal_pgvcl_NEW MIS Jan - 08_Weekly Urban PBR CO 10-04-09 to 16-04-09 3 3" xfId="14174"/>
    <cellStyle name="_pgvcl-costal_PGVCL-_NEW MIS Jan - 08_Weekly Urban PBR CO 10-04-09 to 16-04-09 3 3" xfId="14175"/>
    <cellStyle name="_pgvcl-costal_pgvcl_NEW MIS Jan - 08_Weekly Urban PBR CO 10-04-09 to 16-04-09 3 4" xfId="14176"/>
    <cellStyle name="_pgvcl-costal_PGVCL-_NEW MIS Jan - 08_Weekly Urban PBR CO 10-04-09 to 16-04-09 3 4" xfId="14177"/>
    <cellStyle name="_pgvcl-costal_pgvcl_NEW MIS Jan - 08_Weekly Urban PBR CO 10-04-09 to 16-04-09 3 5" xfId="14178"/>
    <cellStyle name="_pgvcl-costal_PGVCL-_NEW MIS Jan - 08_Weekly Urban PBR CO 10-04-09 to 16-04-09 3 5" xfId="14179"/>
    <cellStyle name="_pgvcl-costal_pgvcl_NEW MIS Jan - 08_Weekly Urban PBR CO 10-04-09 to 16-04-09 3 6" xfId="14180"/>
    <cellStyle name="_pgvcl-costal_PGVCL-_NEW MIS Jan - 08_Weekly Urban PBR CO 10-04-09 to 16-04-09 3 6" xfId="14181"/>
    <cellStyle name="_pgvcl-costal_pgvcl_NEW MIS Jan - 08_Weekly Urban PBR CO 10-04-09 to 16-04-09 3 7" xfId="14182"/>
    <cellStyle name="_pgvcl-costal_PGVCL-_NEW MIS Jan - 08_Weekly Urban PBR CO 10-04-09 to 16-04-09 3 7" xfId="14183"/>
    <cellStyle name="_pgvcl-costal_pgvcl_NEW MIS Jan - 08_Weekly Urban PBR CO 10-04-09 to 16-04-09 3 8" xfId="14184"/>
    <cellStyle name="_pgvcl-costal_PGVCL-_NEW MIS Jan - 08_Weekly Urban PBR CO 10-04-09 to 16-04-09 3 8" xfId="14185"/>
    <cellStyle name="_pgvcl-costal_pgvcl_NEW MIS Jan - 08_Weekly Urban PBR CO 10-04-09 to 16-04-09 3 9" xfId="14186"/>
    <cellStyle name="_pgvcl-costal_PGVCL-_NEW MIS Jan - 08_Weekly Urban PBR CO 10-04-09 to 16-04-09 3 9" xfId="14187"/>
    <cellStyle name="_pgvcl-costal_pgvcl_NEW MIS Jan - 08_Weekly Urban PBR CO 10-04-09 to 16-04-09 4" xfId="14188"/>
    <cellStyle name="_pgvcl-costal_PGVCL-_NEW MIS Jan - 08_Weekly Urban PBR CO 10-04-09 to 16-04-09 4" xfId="14189"/>
    <cellStyle name="_pgvcl-costal_pgvcl_NEW MIS Jan - 08_Weekly Urban PBR CO 10-04-09 to 16-04-09 4 10" xfId="14190"/>
    <cellStyle name="_pgvcl-costal_PGVCL-_NEW MIS Jan - 08_Weekly Urban PBR CO 10-04-09 to 16-04-09 4 10" xfId="14191"/>
    <cellStyle name="_pgvcl-costal_pgvcl_NEW MIS Jan - 08_Weekly Urban PBR CO 10-04-09 to 16-04-09 4 2" xfId="14192"/>
    <cellStyle name="_pgvcl-costal_PGVCL-_NEW MIS Jan - 08_Weekly Urban PBR CO 10-04-09 to 16-04-09 4 2" xfId="14193"/>
    <cellStyle name="_pgvcl-costal_pgvcl_NEW MIS Jan - 08_Weekly Urban PBR CO 10-04-09 to 16-04-09 4 3" xfId="14194"/>
    <cellStyle name="_pgvcl-costal_PGVCL-_NEW MIS Jan - 08_Weekly Urban PBR CO 10-04-09 to 16-04-09 4 3" xfId="14195"/>
    <cellStyle name="_pgvcl-costal_pgvcl_NEW MIS Jan - 08_Weekly Urban PBR CO 10-04-09 to 16-04-09 4 4" xfId="14196"/>
    <cellStyle name="_pgvcl-costal_PGVCL-_NEW MIS Jan - 08_Weekly Urban PBR CO 10-04-09 to 16-04-09 4 4" xfId="14197"/>
    <cellStyle name="_pgvcl-costal_pgvcl_NEW MIS Jan - 08_Weekly Urban PBR CO 10-04-09 to 16-04-09 4 5" xfId="14198"/>
    <cellStyle name="_pgvcl-costal_PGVCL-_NEW MIS Jan - 08_Weekly Urban PBR CO 10-04-09 to 16-04-09 4 5" xfId="14199"/>
    <cellStyle name="_pgvcl-costal_pgvcl_NEW MIS Jan - 08_Weekly Urban PBR CO 10-04-09 to 16-04-09 4 6" xfId="14200"/>
    <cellStyle name="_pgvcl-costal_PGVCL-_NEW MIS Jan - 08_Weekly Urban PBR CO 10-04-09 to 16-04-09 4 6" xfId="14201"/>
    <cellStyle name="_pgvcl-costal_pgvcl_NEW MIS Jan - 08_Weekly Urban PBR CO 10-04-09 to 16-04-09 4 7" xfId="14202"/>
    <cellStyle name="_pgvcl-costal_PGVCL-_NEW MIS Jan - 08_Weekly Urban PBR CO 10-04-09 to 16-04-09 4 7" xfId="14203"/>
    <cellStyle name="_pgvcl-costal_pgvcl_NEW MIS Jan - 08_Weekly Urban PBR CO 10-04-09 to 16-04-09 4 8" xfId="14204"/>
    <cellStyle name="_pgvcl-costal_PGVCL-_NEW MIS Jan - 08_Weekly Urban PBR CO 10-04-09 to 16-04-09 4 8" xfId="14205"/>
    <cellStyle name="_pgvcl-costal_pgvcl_NEW MIS Jan - 08_Weekly Urban PBR CO 10-04-09 to 16-04-09 4 9" xfId="14206"/>
    <cellStyle name="_pgvcl-costal_PGVCL-_NEW MIS Jan - 08_Weekly Urban PBR CO 10-04-09 to 16-04-09 4 9" xfId="14207"/>
    <cellStyle name="_pgvcl-costal_pgvcl_NEW MIS Jan - 08_Weekly Urban PBR CO 10-04-09 to 16-04-09 5" xfId="14208"/>
    <cellStyle name="_pgvcl-costal_PGVCL-_NEW MIS Jan - 08_Weekly Urban PBR CO 10-04-09 to 16-04-09 5" xfId="14209"/>
    <cellStyle name="_pgvcl-costal_pgvcl_NEW MIS Jan - 08_Weekly Urban PBR CO 10-04-09 to 16-04-09 5 10" xfId="14210"/>
    <cellStyle name="_pgvcl-costal_PGVCL-_NEW MIS Jan - 08_Weekly Urban PBR CO 10-04-09 to 16-04-09 5 10" xfId="14211"/>
    <cellStyle name="_pgvcl-costal_pgvcl_NEW MIS Jan - 08_Weekly Urban PBR CO 10-04-09 to 16-04-09 5 2" xfId="14212"/>
    <cellStyle name="_pgvcl-costal_PGVCL-_NEW MIS Jan - 08_Weekly Urban PBR CO 10-04-09 to 16-04-09 5 2" xfId="14213"/>
    <cellStyle name="_pgvcl-costal_pgvcl_NEW MIS Jan - 08_Weekly Urban PBR CO 10-04-09 to 16-04-09 5 3" xfId="14214"/>
    <cellStyle name="_pgvcl-costal_PGVCL-_NEW MIS Jan - 08_Weekly Urban PBR CO 10-04-09 to 16-04-09 5 3" xfId="14215"/>
    <cellStyle name="_pgvcl-costal_pgvcl_NEW MIS Jan - 08_Weekly Urban PBR CO 10-04-09 to 16-04-09 5 4" xfId="14216"/>
    <cellStyle name="_pgvcl-costal_PGVCL-_NEW MIS Jan - 08_Weekly Urban PBR CO 10-04-09 to 16-04-09 5 4" xfId="14217"/>
    <cellStyle name="_pgvcl-costal_pgvcl_NEW MIS Jan - 08_Weekly Urban PBR CO 10-04-09 to 16-04-09 5 5" xfId="14218"/>
    <cellStyle name="_pgvcl-costal_PGVCL-_NEW MIS Jan - 08_Weekly Urban PBR CO 10-04-09 to 16-04-09 5 5" xfId="14219"/>
    <cellStyle name="_pgvcl-costal_pgvcl_NEW MIS Jan - 08_Weekly Urban PBR CO 10-04-09 to 16-04-09 5 6" xfId="14220"/>
    <cellStyle name="_pgvcl-costal_PGVCL-_NEW MIS Jan - 08_Weekly Urban PBR CO 10-04-09 to 16-04-09 5 6" xfId="14221"/>
    <cellStyle name="_pgvcl-costal_pgvcl_NEW MIS Jan - 08_Weekly Urban PBR CO 10-04-09 to 16-04-09 5 7" xfId="14222"/>
    <cellStyle name="_pgvcl-costal_PGVCL-_NEW MIS Jan - 08_Weekly Urban PBR CO 10-04-09 to 16-04-09 5 7" xfId="14223"/>
    <cellStyle name="_pgvcl-costal_pgvcl_NEW MIS Jan - 08_Weekly Urban PBR CO 10-04-09 to 16-04-09 5 8" xfId="14224"/>
    <cellStyle name="_pgvcl-costal_PGVCL-_NEW MIS Jan - 08_Weekly Urban PBR CO 10-04-09 to 16-04-09 5 8" xfId="14225"/>
    <cellStyle name="_pgvcl-costal_pgvcl_NEW MIS Jan - 08_Weekly Urban PBR CO 10-04-09 to 16-04-09 5 9" xfId="14226"/>
    <cellStyle name="_pgvcl-costal_PGVCL-_NEW MIS Jan - 08_Weekly Urban PBR CO 10-04-09 to 16-04-09 5 9" xfId="14227"/>
    <cellStyle name="_pgvcl-costal_pgvcl_NEW MIS Jan - 08_Weekly Urban PBR CO 10-04-09 to 16-04-09 6" xfId="14228"/>
    <cellStyle name="_pgvcl-costal_PGVCL-_NEW MIS Jan - 08_Weekly Urban PBR CO 10-04-09 to 16-04-09 6" xfId="14229"/>
    <cellStyle name="_pgvcl-costal_pgvcl_NEW MIS Jan - 08_Weekly Urban PBR CO 10-04-09 to 16-04-09 6 10" xfId="14230"/>
    <cellStyle name="_pgvcl-costal_PGVCL-_NEW MIS Jan - 08_Weekly Urban PBR CO 10-04-09 to 16-04-09 6 10" xfId="14231"/>
    <cellStyle name="_pgvcl-costal_pgvcl_NEW MIS Jan - 08_Weekly Urban PBR CO 10-04-09 to 16-04-09 6 2" xfId="14232"/>
    <cellStyle name="_pgvcl-costal_PGVCL-_NEW MIS Jan - 08_Weekly Urban PBR CO 10-04-09 to 16-04-09 6 2" xfId="14233"/>
    <cellStyle name="_pgvcl-costal_pgvcl_NEW MIS Jan - 08_Weekly Urban PBR CO 10-04-09 to 16-04-09 6 3" xfId="14234"/>
    <cellStyle name="_pgvcl-costal_PGVCL-_NEW MIS Jan - 08_Weekly Urban PBR CO 10-04-09 to 16-04-09 6 3" xfId="14235"/>
    <cellStyle name="_pgvcl-costal_pgvcl_NEW MIS Jan - 08_Weekly Urban PBR CO 10-04-09 to 16-04-09 6 4" xfId="14236"/>
    <cellStyle name="_pgvcl-costal_PGVCL-_NEW MIS Jan - 08_Weekly Urban PBR CO 10-04-09 to 16-04-09 6 4" xfId="14237"/>
    <cellStyle name="_pgvcl-costal_pgvcl_NEW MIS Jan - 08_Weekly Urban PBR CO 10-04-09 to 16-04-09 6 5" xfId="14238"/>
    <cellStyle name="_pgvcl-costal_PGVCL-_NEW MIS Jan - 08_Weekly Urban PBR CO 10-04-09 to 16-04-09 6 5" xfId="14239"/>
    <cellStyle name="_pgvcl-costal_pgvcl_NEW MIS Jan - 08_Weekly Urban PBR CO 10-04-09 to 16-04-09 6 6" xfId="14240"/>
    <cellStyle name="_pgvcl-costal_PGVCL-_NEW MIS Jan - 08_Weekly Urban PBR CO 10-04-09 to 16-04-09 6 6" xfId="14241"/>
    <cellStyle name="_pgvcl-costal_pgvcl_NEW MIS Jan - 08_Weekly Urban PBR CO 10-04-09 to 16-04-09 6 7" xfId="14242"/>
    <cellStyle name="_pgvcl-costal_PGVCL-_NEW MIS Jan - 08_Weekly Urban PBR CO 10-04-09 to 16-04-09 6 7" xfId="14243"/>
    <cellStyle name="_pgvcl-costal_pgvcl_NEW MIS Jan - 08_Weekly Urban PBR CO 10-04-09 to 16-04-09 6 8" xfId="14244"/>
    <cellStyle name="_pgvcl-costal_PGVCL-_NEW MIS Jan - 08_Weekly Urban PBR CO 10-04-09 to 16-04-09 6 8" xfId="14245"/>
    <cellStyle name="_pgvcl-costal_pgvcl_NEW MIS Jan - 08_Weekly Urban PBR CO 10-04-09 to 16-04-09 6 9" xfId="14246"/>
    <cellStyle name="_pgvcl-costal_PGVCL-_NEW MIS Jan - 08_Weekly Urban PBR CO 10-04-09 to 16-04-09 6 9" xfId="14247"/>
    <cellStyle name="_pgvcl-costal_pgvcl_NEW MIS Jan - 08_Weekly Urban PBR CO 10-04-09 to 16-04-09 7" xfId="14248"/>
    <cellStyle name="_pgvcl-costal_PGVCL-_NEW MIS Jan - 08_Weekly Urban PBR CO 10-04-09 to 16-04-09 7" xfId="14249"/>
    <cellStyle name="_pgvcl-costal_pgvcl_NEW MIS Jan - 08_Weekly Urban PBR CO 10-04-09 to 16-04-09 7 10" xfId="14250"/>
    <cellStyle name="_pgvcl-costal_PGVCL-_NEW MIS Jan - 08_Weekly Urban PBR CO 10-04-09 to 16-04-09 7 10" xfId="14251"/>
    <cellStyle name="_pgvcl-costal_pgvcl_NEW MIS Jan - 08_Weekly Urban PBR CO 10-04-09 to 16-04-09 7 2" xfId="14252"/>
    <cellStyle name="_pgvcl-costal_PGVCL-_NEW MIS Jan - 08_Weekly Urban PBR CO 10-04-09 to 16-04-09 7 2" xfId="14253"/>
    <cellStyle name="_pgvcl-costal_pgvcl_NEW MIS Jan - 08_Weekly Urban PBR CO 10-04-09 to 16-04-09 7 3" xfId="14254"/>
    <cellStyle name="_pgvcl-costal_PGVCL-_NEW MIS Jan - 08_Weekly Urban PBR CO 10-04-09 to 16-04-09 7 3" xfId="14255"/>
    <cellStyle name="_pgvcl-costal_pgvcl_NEW MIS Jan - 08_Weekly Urban PBR CO 10-04-09 to 16-04-09 7 4" xfId="14256"/>
    <cellStyle name="_pgvcl-costal_PGVCL-_NEW MIS Jan - 08_Weekly Urban PBR CO 10-04-09 to 16-04-09 7 4" xfId="14257"/>
    <cellStyle name="_pgvcl-costal_pgvcl_NEW MIS Jan - 08_Weekly Urban PBR CO 10-04-09 to 16-04-09 7 5" xfId="14258"/>
    <cellStyle name="_pgvcl-costal_PGVCL-_NEW MIS Jan - 08_Weekly Urban PBR CO 10-04-09 to 16-04-09 7 5" xfId="14259"/>
    <cellStyle name="_pgvcl-costal_pgvcl_NEW MIS Jan - 08_Weekly Urban PBR CO 10-04-09 to 16-04-09 7 6" xfId="14260"/>
    <cellStyle name="_pgvcl-costal_PGVCL-_NEW MIS Jan - 08_Weekly Urban PBR CO 10-04-09 to 16-04-09 7 6" xfId="14261"/>
    <cellStyle name="_pgvcl-costal_pgvcl_NEW MIS Jan - 08_Weekly Urban PBR CO 10-04-09 to 16-04-09 7 7" xfId="14262"/>
    <cellStyle name="_pgvcl-costal_PGVCL-_NEW MIS Jan - 08_Weekly Urban PBR CO 10-04-09 to 16-04-09 7 7" xfId="14263"/>
    <cellStyle name="_pgvcl-costal_pgvcl_NEW MIS Jan - 08_Weekly Urban PBR CO 10-04-09 to 16-04-09 7 8" xfId="14264"/>
    <cellStyle name="_pgvcl-costal_PGVCL-_NEW MIS Jan - 08_Weekly Urban PBR CO 10-04-09 to 16-04-09 7 8" xfId="14265"/>
    <cellStyle name="_pgvcl-costal_pgvcl_NEW MIS Jan - 08_Weekly Urban PBR CO 10-04-09 to 16-04-09 7 9" xfId="14266"/>
    <cellStyle name="_pgvcl-costal_PGVCL-_NEW MIS Jan - 08_Weekly Urban PBR CO 10-04-09 to 16-04-09 7 9" xfId="14267"/>
    <cellStyle name="_pgvcl-costal_pgvcl_NEW MIS Jan - 08_Weekly Urban PBR CO 10-04-09 to 16-04-09 8" xfId="14268"/>
    <cellStyle name="_pgvcl-costal_PGVCL-_NEW MIS Jan - 08_Weekly Urban PBR CO 10-04-09 to 16-04-09 8" xfId="14269"/>
    <cellStyle name="_pgvcl-costal_pgvcl_New MIS Sheets" xfId="14270"/>
    <cellStyle name="_pgvcl-costal_PGVCL-_New MIS Sheets" xfId="14271"/>
    <cellStyle name="_pgvcl-costal_pgvcl_New MIS Sheets 2" xfId="14272"/>
    <cellStyle name="_pgvcl-costal_PGVCL-_New MIS Sheets 2" xfId="14273"/>
    <cellStyle name="_pgvcl-costal_pgvcl_New MIS Sheets 2 10" xfId="14274"/>
    <cellStyle name="_pgvcl-costal_PGVCL-_New MIS Sheets 2 10" xfId="14275"/>
    <cellStyle name="_pgvcl-costal_pgvcl_New MIS Sheets 2 2" xfId="14276"/>
    <cellStyle name="_pgvcl-costal_PGVCL-_New MIS Sheets 2 2" xfId="14277"/>
    <cellStyle name="_pgvcl-costal_pgvcl_New MIS Sheets 2 3" xfId="14278"/>
    <cellStyle name="_pgvcl-costal_PGVCL-_New MIS Sheets 2 3" xfId="14279"/>
    <cellStyle name="_pgvcl-costal_pgvcl_New MIS Sheets 2 4" xfId="14280"/>
    <cellStyle name="_pgvcl-costal_PGVCL-_New MIS Sheets 2 4" xfId="14281"/>
    <cellStyle name="_pgvcl-costal_pgvcl_New MIS Sheets 2 5" xfId="14282"/>
    <cellStyle name="_pgvcl-costal_PGVCL-_New MIS Sheets 2 5" xfId="14283"/>
    <cellStyle name="_pgvcl-costal_pgvcl_New MIS Sheets 2 6" xfId="14284"/>
    <cellStyle name="_pgvcl-costal_PGVCL-_New MIS Sheets 2 6" xfId="14285"/>
    <cellStyle name="_pgvcl-costal_pgvcl_New MIS Sheets 2 7" xfId="14286"/>
    <cellStyle name="_pgvcl-costal_PGVCL-_New MIS Sheets 2 7" xfId="14287"/>
    <cellStyle name="_pgvcl-costal_pgvcl_New MIS Sheets 2 8" xfId="14288"/>
    <cellStyle name="_pgvcl-costal_PGVCL-_New MIS Sheets 2 8" xfId="14289"/>
    <cellStyle name="_pgvcl-costal_pgvcl_New MIS Sheets 2 9" xfId="14290"/>
    <cellStyle name="_pgvcl-costal_PGVCL-_New MIS Sheets 2 9" xfId="14291"/>
    <cellStyle name="_pgvcl-costal_pgvcl_New MIS Sheets 3" xfId="14292"/>
    <cellStyle name="_pgvcl-costal_PGVCL-_New MIS Sheets 3" xfId="14293"/>
    <cellStyle name="_pgvcl-costal_pgvcl_New MIS Sheets 3 10" xfId="14294"/>
    <cellStyle name="_pgvcl-costal_PGVCL-_New MIS Sheets 3 10" xfId="14295"/>
    <cellStyle name="_pgvcl-costal_pgvcl_New MIS Sheets 3 2" xfId="14296"/>
    <cellStyle name="_pgvcl-costal_PGVCL-_New MIS Sheets 3 2" xfId="14297"/>
    <cellStyle name="_pgvcl-costal_pgvcl_New MIS Sheets 3 3" xfId="14298"/>
    <cellStyle name="_pgvcl-costal_PGVCL-_New MIS Sheets 3 3" xfId="14299"/>
    <cellStyle name="_pgvcl-costal_pgvcl_New MIS Sheets 3 4" xfId="14300"/>
    <cellStyle name="_pgvcl-costal_PGVCL-_New MIS Sheets 3 4" xfId="14301"/>
    <cellStyle name="_pgvcl-costal_pgvcl_New MIS Sheets 3 5" xfId="14302"/>
    <cellStyle name="_pgvcl-costal_PGVCL-_New MIS Sheets 3 5" xfId="14303"/>
    <cellStyle name="_pgvcl-costal_pgvcl_New MIS Sheets 3 6" xfId="14304"/>
    <cellStyle name="_pgvcl-costal_PGVCL-_New MIS Sheets 3 6" xfId="14305"/>
    <cellStyle name="_pgvcl-costal_pgvcl_New MIS Sheets 3 7" xfId="14306"/>
    <cellStyle name="_pgvcl-costal_PGVCL-_New MIS Sheets 3 7" xfId="14307"/>
    <cellStyle name="_pgvcl-costal_pgvcl_New MIS Sheets 3 8" xfId="14308"/>
    <cellStyle name="_pgvcl-costal_PGVCL-_New MIS Sheets 3 8" xfId="14309"/>
    <cellStyle name="_pgvcl-costal_pgvcl_New MIS Sheets 3 9" xfId="14310"/>
    <cellStyle name="_pgvcl-costal_PGVCL-_New MIS Sheets 3 9" xfId="14311"/>
    <cellStyle name="_pgvcl-costal_pgvcl_New MIS Sheets 4" xfId="14312"/>
    <cellStyle name="_pgvcl-costal_PGVCL-_New MIS Sheets 4" xfId="14313"/>
    <cellStyle name="_pgvcl-costal_pgvcl_New MIS Sheets 4 10" xfId="14314"/>
    <cellStyle name="_pgvcl-costal_PGVCL-_New MIS Sheets 4 10" xfId="14315"/>
    <cellStyle name="_pgvcl-costal_pgvcl_New MIS Sheets 4 2" xfId="14316"/>
    <cellStyle name="_pgvcl-costal_PGVCL-_New MIS Sheets 4 2" xfId="14317"/>
    <cellStyle name="_pgvcl-costal_pgvcl_New MIS Sheets 4 3" xfId="14318"/>
    <cellStyle name="_pgvcl-costal_PGVCL-_New MIS Sheets 4 3" xfId="14319"/>
    <cellStyle name="_pgvcl-costal_pgvcl_New MIS Sheets 4 4" xfId="14320"/>
    <cellStyle name="_pgvcl-costal_PGVCL-_New MIS Sheets 4 4" xfId="14321"/>
    <cellStyle name="_pgvcl-costal_pgvcl_New MIS Sheets 4 5" xfId="14322"/>
    <cellStyle name="_pgvcl-costal_PGVCL-_New MIS Sheets 4 5" xfId="14323"/>
    <cellStyle name="_pgvcl-costal_pgvcl_New MIS Sheets 4 6" xfId="14324"/>
    <cellStyle name="_pgvcl-costal_PGVCL-_New MIS Sheets 4 6" xfId="14325"/>
    <cellStyle name="_pgvcl-costal_pgvcl_New MIS Sheets 4 7" xfId="14326"/>
    <cellStyle name="_pgvcl-costal_PGVCL-_New MIS Sheets 4 7" xfId="14327"/>
    <cellStyle name="_pgvcl-costal_pgvcl_New MIS Sheets 4 8" xfId="14328"/>
    <cellStyle name="_pgvcl-costal_PGVCL-_New MIS Sheets 4 8" xfId="14329"/>
    <cellStyle name="_pgvcl-costal_pgvcl_New MIS Sheets 4 9" xfId="14330"/>
    <cellStyle name="_pgvcl-costal_PGVCL-_New MIS Sheets 4 9" xfId="14331"/>
    <cellStyle name="_pgvcl-costal_pgvcl_New MIS Sheets 5" xfId="14332"/>
    <cellStyle name="_pgvcl-costal_PGVCL-_New MIS Sheets 5" xfId="14333"/>
    <cellStyle name="_pgvcl-costal_pgvcl_New MIS Sheets 5 10" xfId="14334"/>
    <cellStyle name="_pgvcl-costal_PGVCL-_New MIS Sheets 5 10" xfId="14335"/>
    <cellStyle name="_pgvcl-costal_pgvcl_New MIS Sheets 5 2" xfId="14336"/>
    <cellStyle name="_pgvcl-costal_PGVCL-_New MIS Sheets 5 2" xfId="14337"/>
    <cellStyle name="_pgvcl-costal_pgvcl_New MIS Sheets 5 3" xfId="14338"/>
    <cellStyle name="_pgvcl-costal_PGVCL-_New MIS Sheets 5 3" xfId="14339"/>
    <cellStyle name="_pgvcl-costal_pgvcl_New MIS Sheets 5 4" xfId="14340"/>
    <cellStyle name="_pgvcl-costal_PGVCL-_New MIS Sheets 5 4" xfId="14341"/>
    <cellStyle name="_pgvcl-costal_pgvcl_New MIS Sheets 5 5" xfId="14342"/>
    <cellStyle name="_pgvcl-costal_PGVCL-_New MIS Sheets 5 5" xfId="14343"/>
    <cellStyle name="_pgvcl-costal_pgvcl_New MIS Sheets 5 6" xfId="14344"/>
    <cellStyle name="_pgvcl-costal_PGVCL-_New MIS Sheets 5 6" xfId="14345"/>
    <cellStyle name="_pgvcl-costal_pgvcl_New MIS Sheets 5 7" xfId="14346"/>
    <cellStyle name="_pgvcl-costal_PGVCL-_New MIS Sheets 5 7" xfId="14347"/>
    <cellStyle name="_pgvcl-costal_pgvcl_New MIS Sheets 5 8" xfId="14348"/>
    <cellStyle name="_pgvcl-costal_PGVCL-_New MIS Sheets 5 8" xfId="14349"/>
    <cellStyle name="_pgvcl-costal_pgvcl_New MIS Sheets 5 9" xfId="14350"/>
    <cellStyle name="_pgvcl-costal_PGVCL-_New MIS Sheets 5 9" xfId="14351"/>
    <cellStyle name="_pgvcl-costal_pgvcl_New MIS Sheets 6" xfId="14352"/>
    <cellStyle name="_pgvcl-costal_PGVCL-_New MIS Sheets 6" xfId="14353"/>
    <cellStyle name="_pgvcl-costal_pgvcl_New MIS Sheets 6 10" xfId="14354"/>
    <cellStyle name="_pgvcl-costal_PGVCL-_New MIS Sheets 6 10" xfId="14355"/>
    <cellStyle name="_pgvcl-costal_pgvcl_New MIS Sheets 6 2" xfId="14356"/>
    <cellStyle name="_pgvcl-costal_PGVCL-_New MIS Sheets 6 2" xfId="14357"/>
    <cellStyle name="_pgvcl-costal_pgvcl_New MIS Sheets 6 3" xfId="14358"/>
    <cellStyle name="_pgvcl-costal_PGVCL-_New MIS Sheets 6 3" xfId="14359"/>
    <cellStyle name="_pgvcl-costal_pgvcl_New MIS Sheets 6 4" xfId="14360"/>
    <cellStyle name="_pgvcl-costal_PGVCL-_New MIS Sheets 6 4" xfId="14361"/>
    <cellStyle name="_pgvcl-costal_pgvcl_New MIS Sheets 6 5" xfId="14362"/>
    <cellStyle name="_pgvcl-costal_PGVCL-_New MIS Sheets 6 5" xfId="14363"/>
    <cellStyle name="_pgvcl-costal_pgvcl_New MIS Sheets 6 6" xfId="14364"/>
    <cellStyle name="_pgvcl-costal_PGVCL-_New MIS Sheets 6 6" xfId="14365"/>
    <cellStyle name="_pgvcl-costal_pgvcl_New MIS Sheets 6 7" xfId="14366"/>
    <cellStyle name="_pgvcl-costal_PGVCL-_New MIS Sheets 6 7" xfId="14367"/>
    <cellStyle name="_pgvcl-costal_pgvcl_New MIS Sheets 6 8" xfId="14368"/>
    <cellStyle name="_pgvcl-costal_PGVCL-_New MIS Sheets 6 8" xfId="14369"/>
    <cellStyle name="_pgvcl-costal_pgvcl_New MIS Sheets 6 9" xfId="14370"/>
    <cellStyle name="_pgvcl-costal_PGVCL-_New MIS Sheets 6 9" xfId="14371"/>
    <cellStyle name="_pgvcl-costal_pgvcl_New MIS Sheets 7" xfId="14372"/>
    <cellStyle name="_pgvcl-costal_PGVCL-_New MIS Sheets 7" xfId="14373"/>
    <cellStyle name="_pgvcl-costal_pgvcl_New MIS Sheets 7 10" xfId="14374"/>
    <cellStyle name="_pgvcl-costal_PGVCL-_New MIS Sheets 7 10" xfId="14375"/>
    <cellStyle name="_pgvcl-costal_pgvcl_New MIS Sheets 7 2" xfId="14376"/>
    <cellStyle name="_pgvcl-costal_PGVCL-_New MIS Sheets 7 2" xfId="14377"/>
    <cellStyle name="_pgvcl-costal_pgvcl_New MIS Sheets 7 3" xfId="14378"/>
    <cellStyle name="_pgvcl-costal_PGVCL-_New MIS Sheets 7 3" xfId="14379"/>
    <cellStyle name="_pgvcl-costal_pgvcl_New MIS Sheets 7 4" xfId="14380"/>
    <cellStyle name="_pgvcl-costal_PGVCL-_New MIS Sheets 7 4" xfId="14381"/>
    <cellStyle name="_pgvcl-costal_pgvcl_New MIS Sheets 7 5" xfId="14382"/>
    <cellStyle name="_pgvcl-costal_PGVCL-_New MIS Sheets 7 5" xfId="14383"/>
    <cellStyle name="_pgvcl-costal_pgvcl_New MIS Sheets 7 6" xfId="14384"/>
    <cellStyle name="_pgvcl-costal_PGVCL-_New MIS Sheets 7 6" xfId="14385"/>
    <cellStyle name="_pgvcl-costal_pgvcl_New MIS Sheets 7 7" xfId="14386"/>
    <cellStyle name="_pgvcl-costal_PGVCL-_New MIS Sheets 7 7" xfId="14387"/>
    <cellStyle name="_pgvcl-costal_pgvcl_New MIS Sheets 7 8" xfId="14388"/>
    <cellStyle name="_pgvcl-costal_PGVCL-_New MIS Sheets 7 8" xfId="14389"/>
    <cellStyle name="_pgvcl-costal_pgvcl_New MIS Sheets 7 9" xfId="14390"/>
    <cellStyle name="_pgvcl-costal_PGVCL-_New MIS Sheets 7 9" xfId="14391"/>
    <cellStyle name="_pgvcl-costal_pgvcl_New MIS Sheets 8" xfId="14392"/>
    <cellStyle name="_pgvcl-costal_PGVCL-_New MIS Sheets 8" xfId="14393"/>
    <cellStyle name="_pgvcl-costal_pgvcl_NEWMISFromJNDCircle-DEC07" xfId="14394"/>
    <cellStyle name="_pgvcl-costal_PGVCL-_NEWMISFromJNDCircle-DEC07" xfId="14395"/>
    <cellStyle name="_pgvcl-costal_pgvcl_NEWMISFromJNDCircle-DEC07 2" xfId="14396"/>
    <cellStyle name="_pgvcl-costal_PGVCL-_NEWMISFromJNDCircle-DEC07 2" xfId="14397"/>
    <cellStyle name="_pgvcl-costal_pgvcl_PBR" xfId="14398"/>
    <cellStyle name="_pgvcl-costal_PGVCL-_PBR" xfId="14399"/>
    <cellStyle name="_pgvcl-costal_pgvcl_PBR 2" xfId="14400"/>
    <cellStyle name="_pgvcl-costal_PGVCL-_PBR 2" xfId="14401"/>
    <cellStyle name="_pgvcl-costal_pgvcl_PBR 2 10" xfId="14402"/>
    <cellStyle name="_pgvcl-costal_PGVCL-_PBR 2 10" xfId="14403"/>
    <cellStyle name="_pgvcl-costal_pgvcl_PBR 2 2" xfId="14404"/>
    <cellStyle name="_pgvcl-costal_PGVCL-_PBR 2 2" xfId="14405"/>
    <cellStyle name="_pgvcl-costal_pgvcl_PBR 2 3" xfId="14406"/>
    <cellStyle name="_pgvcl-costal_PGVCL-_PBR 2 3" xfId="14407"/>
    <cellStyle name="_pgvcl-costal_pgvcl_PBR 2 4" xfId="14408"/>
    <cellStyle name="_pgvcl-costal_PGVCL-_PBR 2 4" xfId="14409"/>
    <cellStyle name="_pgvcl-costal_pgvcl_PBR 2 5" xfId="14410"/>
    <cellStyle name="_pgvcl-costal_PGVCL-_PBR 2 5" xfId="14411"/>
    <cellStyle name="_pgvcl-costal_pgvcl_PBR 2 6" xfId="14412"/>
    <cellStyle name="_pgvcl-costal_PGVCL-_PBR 2 6" xfId="14413"/>
    <cellStyle name="_pgvcl-costal_pgvcl_PBR 2 7" xfId="14414"/>
    <cellStyle name="_pgvcl-costal_PGVCL-_PBR 2 7" xfId="14415"/>
    <cellStyle name="_pgvcl-costal_pgvcl_PBR 2 8" xfId="14416"/>
    <cellStyle name="_pgvcl-costal_PGVCL-_PBR 2 8" xfId="14417"/>
    <cellStyle name="_pgvcl-costal_pgvcl_PBR 2 9" xfId="14418"/>
    <cellStyle name="_pgvcl-costal_PGVCL-_PBR 2 9" xfId="14419"/>
    <cellStyle name="_pgvcl-costal_pgvcl_PBR 3" xfId="14420"/>
    <cellStyle name="_pgvcl-costal_PGVCL-_PBR 3" xfId="14421"/>
    <cellStyle name="_pgvcl-costal_pgvcl_PBR 3 10" xfId="14422"/>
    <cellStyle name="_pgvcl-costal_PGVCL-_PBR 3 10" xfId="14423"/>
    <cellStyle name="_pgvcl-costal_pgvcl_PBR 3 2" xfId="14424"/>
    <cellStyle name="_pgvcl-costal_PGVCL-_PBR 3 2" xfId="14425"/>
    <cellStyle name="_pgvcl-costal_pgvcl_PBR 3 3" xfId="14426"/>
    <cellStyle name="_pgvcl-costal_PGVCL-_PBR 3 3" xfId="14427"/>
    <cellStyle name="_pgvcl-costal_pgvcl_PBR 3 4" xfId="14428"/>
    <cellStyle name="_pgvcl-costal_PGVCL-_PBR 3 4" xfId="14429"/>
    <cellStyle name="_pgvcl-costal_pgvcl_PBR 3 5" xfId="14430"/>
    <cellStyle name="_pgvcl-costal_PGVCL-_PBR 3 5" xfId="14431"/>
    <cellStyle name="_pgvcl-costal_pgvcl_PBR 3 6" xfId="14432"/>
    <cellStyle name="_pgvcl-costal_PGVCL-_PBR 3 6" xfId="14433"/>
    <cellStyle name="_pgvcl-costal_pgvcl_PBR 3 7" xfId="14434"/>
    <cellStyle name="_pgvcl-costal_PGVCL-_PBR 3 7" xfId="14435"/>
    <cellStyle name="_pgvcl-costal_pgvcl_PBR 3 8" xfId="14436"/>
    <cellStyle name="_pgvcl-costal_PGVCL-_PBR 3 8" xfId="14437"/>
    <cellStyle name="_pgvcl-costal_pgvcl_PBR 3 9" xfId="14438"/>
    <cellStyle name="_pgvcl-costal_PGVCL-_PBR 3 9" xfId="14439"/>
    <cellStyle name="_pgvcl-costal_pgvcl_PBR 4" xfId="14440"/>
    <cellStyle name="_pgvcl-costal_PGVCL-_PBR 4" xfId="14441"/>
    <cellStyle name="_pgvcl-costal_pgvcl_PBR 4 10" xfId="14442"/>
    <cellStyle name="_pgvcl-costal_PGVCL-_PBR 4 10" xfId="14443"/>
    <cellStyle name="_pgvcl-costal_pgvcl_PBR 4 2" xfId="14444"/>
    <cellStyle name="_pgvcl-costal_PGVCL-_PBR 4 2" xfId="14445"/>
    <cellStyle name="_pgvcl-costal_pgvcl_PBR 4 3" xfId="14446"/>
    <cellStyle name="_pgvcl-costal_PGVCL-_PBR 4 3" xfId="14447"/>
    <cellStyle name="_pgvcl-costal_pgvcl_PBR 4 4" xfId="14448"/>
    <cellStyle name="_pgvcl-costal_PGVCL-_PBR 4 4" xfId="14449"/>
    <cellStyle name="_pgvcl-costal_pgvcl_PBR 4 5" xfId="14450"/>
    <cellStyle name="_pgvcl-costal_PGVCL-_PBR 4 5" xfId="14451"/>
    <cellStyle name="_pgvcl-costal_pgvcl_PBR 4 6" xfId="14452"/>
    <cellStyle name="_pgvcl-costal_PGVCL-_PBR 4 6" xfId="14453"/>
    <cellStyle name="_pgvcl-costal_pgvcl_PBR 4 7" xfId="14454"/>
    <cellStyle name="_pgvcl-costal_PGVCL-_PBR 4 7" xfId="14455"/>
    <cellStyle name="_pgvcl-costal_pgvcl_PBR 4 8" xfId="14456"/>
    <cellStyle name="_pgvcl-costal_PGVCL-_PBR 4 8" xfId="14457"/>
    <cellStyle name="_pgvcl-costal_pgvcl_PBR 4 9" xfId="14458"/>
    <cellStyle name="_pgvcl-costal_PGVCL-_PBR 4 9" xfId="14459"/>
    <cellStyle name="_pgvcl-costal_pgvcl_PBR 5" xfId="14460"/>
    <cellStyle name="_pgvcl-costal_PGVCL-_PBR 5" xfId="14461"/>
    <cellStyle name="_pgvcl-costal_pgvcl_PBR 5 10" xfId="14462"/>
    <cellStyle name="_pgvcl-costal_PGVCL-_PBR 5 10" xfId="14463"/>
    <cellStyle name="_pgvcl-costal_pgvcl_PBR 5 2" xfId="14464"/>
    <cellStyle name="_pgvcl-costal_PGVCL-_PBR 5 2" xfId="14465"/>
    <cellStyle name="_pgvcl-costal_pgvcl_PBR 5 3" xfId="14466"/>
    <cellStyle name="_pgvcl-costal_PGVCL-_PBR 5 3" xfId="14467"/>
    <cellStyle name="_pgvcl-costal_pgvcl_PBR 5 4" xfId="14468"/>
    <cellStyle name="_pgvcl-costal_PGVCL-_PBR 5 4" xfId="14469"/>
    <cellStyle name="_pgvcl-costal_pgvcl_PBR 5 5" xfId="14470"/>
    <cellStyle name="_pgvcl-costal_PGVCL-_PBR 5 5" xfId="14471"/>
    <cellStyle name="_pgvcl-costal_pgvcl_PBR 5 6" xfId="14472"/>
    <cellStyle name="_pgvcl-costal_PGVCL-_PBR 5 6" xfId="14473"/>
    <cellStyle name="_pgvcl-costal_pgvcl_PBR 5 7" xfId="14474"/>
    <cellStyle name="_pgvcl-costal_PGVCL-_PBR 5 7" xfId="14475"/>
    <cellStyle name="_pgvcl-costal_pgvcl_PBR 5 8" xfId="14476"/>
    <cellStyle name="_pgvcl-costal_PGVCL-_PBR 5 8" xfId="14477"/>
    <cellStyle name="_pgvcl-costal_pgvcl_PBR 5 9" xfId="14478"/>
    <cellStyle name="_pgvcl-costal_PGVCL-_PBR 5 9" xfId="14479"/>
    <cellStyle name="_pgvcl-costal_pgvcl_PBR 6" xfId="14480"/>
    <cellStyle name="_pgvcl-costal_PGVCL-_PBR 6" xfId="14481"/>
    <cellStyle name="_pgvcl-costal_pgvcl_PBR 6 10" xfId="14482"/>
    <cellStyle name="_pgvcl-costal_PGVCL-_PBR 6 10" xfId="14483"/>
    <cellStyle name="_pgvcl-costal_pgvcl_PBR 6 2" xfId="14484"/>
    <cellStyle name="_pgvcl-costal_PGVCL-_PBR 6 2" xfId="14485"/>
    <cellStyle name="_pgvcl-costal_pgvcl_PBR 6 3" xfId="14486"/>
    <cellStyle name="_pgvcl-costal_PGVCL-_PBR 6 3" xfId="14487"/>
    <cellStyle name="_pgvcl-costal_pgvcl_PBR 6 4" xfId="14488"/>
    <cellStyle name="_pgvcl-costal_PGVCL-_PBR 6 4" xfId="14489"/>
    <cellStyle name="_pgvcl-costal_pgvcl_PBR 6 5" xfId="14490"/>
    <cellStyle name="_pgvcl-costal_PGVCL-_PBR 6 5" xfId="14491"/>
    <cellStyle name="_pgvcl-costal_pgvcl_PBR 6 6" xfId="14492"/>
    <cellStyle name="_pgvcl-costal_PGVCL-_PBR 6 6" xfId="14493"/>
    <cellStyle name="_pgvcl-costal_pgvcl_PBR 6 7" xfId="14494"/>
    <cellStyle name="_pgvcl-costal_PGVCL-_PBR 6 7" xfId="14495"/>
    <cellStyle name="_pgvcl-costal_pgvcl_PBR 6 8" xfId="14496"/>
    <cellStyle name="_pgvcl-costal_PGVCL-_PBR 6 8" xfId="14497"/>
    <cellStyle name="_pgvcl-costal_pgvcl_PBR 6 9" xfId="14498"/>
    <cellStyle name="_pgvcl-costal_PGVCL-_PBR 6 9" xfId="14499"/>
    <cellStyle name="_pgvcl-costal_pgvcl_pbr 7" xfId="14500"/>
    <cellStyle name="_pgvcl-costal_PGVCL-_pbr 7" xfId="14501"/>
    <cellStyle name="_pgvcl-costal_pgvcl_pbr 7 2" xfId="14502"/>
    <cellStyle name="_pgvcl-costal_PGVCL-_pbr 7 2" xfId="14503"/>
    <cellStyle name="_pgvcl-costal_pgvcl_pbr 7 2 10" xfId="14504"/>
    <cellStyle name="_pgvcl-costal_PGVCL-_pbr 7 2 10" xfId="14505"/>
    <cellStyle name="_pgvcl-costal_pgvcl_pbr 7 2 2" xfId="14506"/>
    <cellStyle name="_pgvcl-costal_PGVCL-_pbr 7 2 2" xfId="14507"/>
    <cellStyle name="_pgvcl-costal_pgvcl_pbr 7 2 3" xfId="14508"/>
    <cellStyle name="_pgvcl-costal_PGVCL-_pbr 7 2 3" xfId="14509"/>
    <cellStyle name="_pgvcl-costal_pgvcl_pbr 7 2 4" xfId="14510"/>
    <cellStyle name="_pgvcl-costal_PGVCL-_pbr 7 2 4" xfId="14511"/>
    <cellStyle name="_pgvcl-costal_pgvcl_pbr 7 2 5" xfId="14512"/>
    <cellStyle name="_pgvcl-costal_PGVCL-_pbr 7 2 5" xfId="14513"/>
    <cellStyle name="_pgvcl-costal_pgvcl_pbr 7 2 6" xfId="14514"/>
    <cellStyle name="_pgvcl-costal_PGVCL-_pbr 7 2 6" xfId="14515"/>
    <cellStyle name="_pgvcl-costal_pgvcl_pbr 7 2 7" xfId="14516"/>
    <cellStyle name="_pgvcl-costal_PGVCL-_pbr 7 2 7" xfId="14517"/>
    <cellStyle name="_pgvcl-costal_pgvcl_pbr 7 2 8" xfId="14518"/>
    <cellStyle name="_pgvcl-costal_PGVCL-_pbr 7 2 8" xfId="14519"/>
    <cellStyle name="_pgvcl-costal_pgvcl_pbr 7 2 9" xfId="14520"/>
    <cellStyle name="_pgvcl-costal_PGVCL-_pbr 7 2 9" xfId="14521"/>
    <cellStyle name="_pgvcl-costal_pgvcl_pbr 7 3" xfId="14522"/>
    <cellStyle name="_pgvcl-costal_PGVCL-_pbr 7 3" xfId="14523"/>
    <cellStyle name="_pgvcl-costal_pgvcl_pbr 7 3 10" xfId="14524"/>
    <cellStyle name="_pgvcl-costal_PGVCL-_pbr 7 3 10" xfId="14525"/>
    <cellStyle name="_pgvcl-costal_pgvcl_pbr 7 3 2" xfId="14526"/>
    <cellStyle name="_pgvcl-costal_PGVCL-_pbr 7 3 2" xfId="14527"/>
    <cellStyle name="_pgvcl-costal_pgvcl_pbr 7 3 3" xfId="14528"/>
    <cellStyle name="_pgvcl-costal_PGVCL-_pbr 7 3 3" xfId="14529"/>
    <cellStyle name="_pgvcl-costal_pgvcl_pbr 7 3 4" xfId="14530"/>
    <cellStyle name="_pgvcl-costal_PGVCL-_pbr 7 3 4" xfId="14531"/>
    <cellStyle name="_pgvcl-costal_pgvcl_pbr 7 3 5" xfId="14532"/>
    <cellStyle name="_pgvcl-costal_PGVCL-_pbr 7 3 5" xfId="14533"/>
    <cellStyle name="_pgvcl-costal_pgvcl_pbr 7 3 6" xfId="14534"/>
    <cellStyle name="_pgvcl-costal_PGVCL-_pbr 7 3 6" xfId="14535"/>
    <cellStyle name="_pgvcl-costal_pgvcl_pbr 7 3 7" xfId="14536"/>
    <cellStyle name="_pgvcl-costal_PGVCL-_pbr 7 3 7" xfId="14537"/>
    <cellStyle name="_pgvcl-costal_pgvcl_pbr 7 3 8" xfId="14538"/>
    <cellStyle name="_pgvcl-costal_PGVCL-_pbr 7 3 8" xfId="14539"/>
    <cellStyle name="_pgvcl-costal_pgvcl_pbr 7 3 9" xfId="14540"/>
    <cellStyle name="_pgvcl-costal_PGVCL-_pbr 7 3 9" xfId="14541"/>
    <cellStyle name="_pgvcl-costal_pgvcl_pbr 7 4" xfId="14542"/>
    <cellStyle name="_pgvcl-costal_PGVCL-_pbr 7 4" xfId="14543"/>
    <cellStyle name="_pgvcl-costal_pgvcl_pbr 7 4 10" xfId="14544"/>
    <cellStyle name="_pgvcl-costal_PGVCL-_pbr 7 4 10" xfId="14545"/>
    <cellStyle name="_pgvcl-costal_pgvcl_pbr 7 4 2" xfId="14546"/>
    <cellStyle name="_pgvcl-costal_PGVCL-_pbr 7 4 2" xfId="14547"/>
    <cellStyle name="_pgvcl-costal_pgvcl_pbr 7 4 3" xfId="14548"/>
    <cellStyle name="_pgvcl-costal_PGVCL-_pbr 7 4 3" xfId="14549"/>
    <cellStyle name="_pgvcl-costal_pgvcl_pbr 7 4 4" xfId="14550"/>
    <cellStyle name="_pgvcl-costal_PGVCL-_pbr 7 4 4" xfId="14551"/>
    <cellStyle name="_pgvcl-costal_pgvcl_pbr 7 4 5" xfId="14552"/>
    <cellStyle name="_pgvcl-costal_PGVCL-_pbr 7 4 5" xfId="14553"/>
    <cellStyle name="_pgvcl-costal_pgvcl_pbr 7 4 6" xfId="14554"/>
    <cellStyle name="_pgvcl-costal_PGVCL-_pbr 7 4 6" xfId="14555"/>
    <cellStyle name="_pgvcl-costal_pgvcl_pbr 7 4 7" xfId="14556"/>
    <cellStyle name="_pgvcl-costal_PGVCL-_pbr 7 4 7" xfId="14557"/>
    <cellStyle name="_pgvcl-costal_pgvcl_pbr 7 4 8" xfId="14558"/>
    <cellStyle name="_pgvcl-costal_PGVCL-_pbr 7 4 8" xfId="14559"/>
    <cellStyle name="_pgvcl-costal_pgvcl_pbr 7 4 9" xfId="14560"/>
    <cellStyle name="_pgvcl-costal_PGVCL-_pbr 7 4 9" xfId="14561"/>
    <cellStyle name="_pgvcl-costal_pgvcl_pbr 7 5" xfId="14562"/>
    <cellStyle name="_pgvcl-costal_PGVCL-_pbr 7 5" xfId="14563"/>
    <cellStyle name="_pgvcl-costal_pgvcl_pbr 7 5 10" xfId="14564"/>
    <cellStyle name="_pgvcl-costal_PGVCL-_pbr 7 5 10" xfId="14565"/>
    <cellStyle name="_pgvcl-costal_pgvcl_pbr 7 5 2" xfId="14566"/>
    <cellStyle name="_pgvcl-costal_PGVCL-_pbr 7 5 2" xfId="14567"/>
    <cellStyle name="_pgvcl-costal_pgvcl_pbr 7 5 3" xfId="14568"/>
    <cellStyle name="_pgvcl-costal_PGVCL-_pbr 7 5 3" xfId="14569"/>
    <cellStyle name="_pgvcl-costal_pgvcl_pbr 7 5 4" xfId="14570"/>
    <cellStyle name="_pgvcl-costal_PGVCL-_pbr 7 5 4" xfId="14571"/>
    <cellStyle name="_pgvcl-costal_pgvcl_pbr 7 5 5" xfId="14572"/>
    <cellStyle name="_pgvcl-costal_PGVCL-_pbr 7 5 5" xfId="14573"/>
    <cellStyle name="_pgvcl-costal_pgvcl_pbr 7 5 6" xfId="14574"/>
    <cellStyle name="_pgvcl-costal_PGVCL-_pbr 7 5 6" xfId="14575"/>
    <cellStyle name="_pgvcl-costal_pgvcl_pbr 7 5 7" xfId="14576"/>
    <cellStyle name="_pgvcl-costal_PGVCL-_pbr 7 5 7" xfId="14577"/>
    <cellStyle name="_pgvcl-costal_pgvcl_pbr 7 5 8" xfId="14578"/>
    <cellStyle name="_pgvcl-costal_PGVCL-_pbr 7 5 8" xfId="14579"/>
    <cellStyle name="_pgvcl-costal_pgvcl_pbr 7 5 9" xfId="14580"/>
    <cellStyle name="_pgvcl-costal_PGVCL-_pbr 7 5 9" xfId="14581"/>
    <cellStyle name="_pgvcl-costal_pgvcl_pbr 7 6" xfId="14582"/>
    <cellStyle name="_pgvcl-costal_PGVCL-_pbr 7 6" xfId="14583"/>
    <cellStyle name="_pgvcl-costal_pgvcl_pbr 7 6 10" xfId="14584"/>
    <cellStyle name="_pgvcl-costal_PGVCL-_pbr 7 6 10" xfId="14585"/>
    <cellStyle name="_pgvcl-costal_pgvcl_pbr 7 6 2" xfId="14586"/>
    <cellStyle name="_pgvcl-costal_PGVCL-_pbr 7 6 2" xfId="14587"/>
    <cellStyle name="_pgvcl-costal_pgvcl_pbr 7 6 3" xfId="14588"/>
    <cellStyle name="_pgvcl-costal_PGVCL-_pbr 7 6 3" xfId="14589"/>
    <cellStyle name="_pgvcl-costal_pgvcl_pbr 7 6 4" xfId="14590"/>
    <cellStyle name="_pgvcl-costal_PGVCL-_pbr 7 6 4" xfId="14591"/>
    <cellStyle name="_pgvcl-costal_pgvcl_pbr 7 6 5" xfId="14592"/>
    <cellStyle name="_pgvcl-costal_PGVCL-_pbr 7 6 5" xfId="14593"/>
    <cellStyle name="_pgvcl-costal_pgvcl_pbr 7 6 6" xfId="14594"/>
    <cellStyle name="_pgvcl-costal_PGVCL-_pbr 7 6 6" xfId="14595"/>
    <cellStyle name="_pgvcl-costal_pgvcl_pbr 7 6 7" xfId="14596"/>
    <cellStyle name="_pgvcl-costal_PGVCL-_pbr 7 6 7" xfId="14597"/>
    <cellStyle name="_pgvcl-costal_pgvcl_pbr 7 6 8" xfId="14598"/>
    <cellStyle name="_pgvcl-costal_PGVCL-_pbr 7 6 8" xfId="14599"/>
    <cellStyle name="_pgvcl-costal_pgvcl_pbr 7 6 9" xfId="14600"/>
    <cellStyle name="_pgvcl-costal_PGVCL-_pbr 7 6 9" xfId="14601"/>
    <cellStyle name="_pgvcl-costal_pgvcl_pbr 7 7" xfId="14602"/>
    <cellStyle name="_pgvcl-costal_PGVCL-_pbr 7 7" xfId="14603"/>
    <cellStyle name="_pgvcl-costal_pgvcl_pbr 7 7 10" xfId="14604"/>
    <cellStyle name="_pgvcl-costal_PGVCL-_pbr 7 7 10" xfId="14605"/>
    <cellStyle name="_pgvcl-costal_pgvcl_pbr 7 7 2" xfId="14606"/>
    <cellStyle name="_pgvcl-costal_PGVCL-_pbr 7 7 2" xfId="14607"/>
    <cellStyle name="_pgvcl-costal_pgvcl_pbr 7 7 3" xfId="14608"/>
    <cellStyle name="_pgvcl-costal_PGVCL-_pbr 7 7 3" xfId="14609"/>
    <cellStyle name="_pgvcl-costal_pgvcl_pbr 7 7 4" xfId="14610"/>
    <cellStyle name="_pgvcl-costal_PGVCL-_pbr 7 7 4" xfId="14611"/>
    <cellStyle name="_pgvcl-costal_pgvcl_pbr 7 7 5" xfId="14612"/>
    <cellStyle name="_pgvcl-costal_PGVCL-_pbr 7 7 5" xfId="14613"/>
    <cellStyle name="_pgvcl-costal_pgvcl_pbr 7 7 6" xfId="14614"/>
    <cellStyle name="_pgvcl-costal_PGVCL-_pbr 7 7 6" xfId="14615"/>
    <cellStyle name="_pgvcl-costal_pgvcl_pbr 7 7 7" xfId="14616"/>
    <cellStyle name="_pgvcl-costal_PGVCL-_pbr 7 7 7" xfId="14617"/>
    <cellStyle name="_pgvcl-costal_pgvcl_pbr 7 7 8" xfId="14618"/>
    <cellStyle name="_pgvcl-costal_PGVCL-_pbr 7 7 8" xfId="14619"/>
    <cellStyle name="_pgvcl-costal_pgvcl_pbr 7 7 9" xfId="14620"/>
    <cellStyle name="_pgvcl-costal_PGVCL-_pbr 7 7 9" xfId="14621"/>
    <cellStyle name="_pgvcl-costal_pgvcl_pbr 7 8" xfId="14622"/>
    <cellStyle name="_pgvcl-costal_PGVCL-_pbr 7 8" xfId="14623"/>
    <cellStyle name="_pgvcl-costal_pgvcl_PBR 8" xfId="14624"/>
    <cellStyle name="_pgvcl-costal_PGVCL-_PBR 8" xfId="14625"/>
    <cellStyle name="_pgvcl-costal_pgvcl_PBR 8 10" xfId="14626"/>
    <cellStyle name="_pgvcl-costal_PGVCL-_PBR 8 10" xfId="14627"/>
    <cellStyle name="_pgvcl-costal_pgvcl_PBR 8 2" xfId="14628"/>
    <cellStyle name="_pgvcl-costal_PGVCL-_PBR 8 2" xfId="14629"/>
    <cellStyle name="_pgvcl-costal_pgvcl_PBR 8 3" xfId="14630"/>
    <cellStyle name="_pgvcl-costal_PGVCL-_PBR 8 3" xfId="14631"/>
    <cellStyle name="_pgvcl-costal_pgvcl_PBR 8 4" xfId="14632"/>
    <cellStyle name="_pgvcl-costal_PGVCL-_PBR 8 4" xfId="14633"/>
    <cellStyle name="_pgvcl-costal_pgvcl_PBR 8 5" xfId="14634"/>
    <cellStyle name="_pgvcl-costal_PGVCL-_PBR 8 5" xfId="14635"/>
    <cellStyle name="_pgvcl-costal_pgvcl_PBR 8 6" xfId="14636"/>
    <cellStyle name="_pgvcl-costal_PGVCL-_PBR 8 6" xfId="14637"/>
    <cellStyle name="_pgvcl-costal_pgvcl_PBR 8 7" xfId="14638"/>
    <cellStyle name="_pgvcl-costal_PGVCL-_PBR 8 7" xfId="14639"/>
    <cellStyle name="_pgvcl-costal_pgvcl_PBR 8 8" xfId="14640"/>
    <cellStyle name="_pgvcl-costal_PGVCL-_PBR 8 8" xfId="14641"/>
    <cellStyle name="_pgvcl-costal_pgvcl_PBR 8 9" xfId="14642"/>
    <cellStyle name="_pgvcl-costal_PGVCL-_PBR 8 9" xfId="14643"/>
    <cellStyle name="_pgvcl-costal_pgvcl_PBR 9" xfId="14644"/>
    <cellStyle name="_pgvcl-costal_PGVCL-_PBR 9" xfId="14645"/>
    <cellStyle name="_pgvcl-costal_pgvcl_PBR CO_DAILY REPORT GIS - 20-01-09" xfId="14646"/>
    <cellStyle name="_pgvcl-costal_PGVCL-_PBR CO_DAILY REPORT GIS - 20-01-09" xfId="14647"/>
    <cellStyle name="_pgvcl-costal_pgvcl_PBR CO_DAILY REPORT GIS - 20-01-09 2" xfId="14648"/>
    <cellStyle name="_pgvcl-costal_PGVCL-_PBR CO_DAILY REPORT GIS - 20-01-09 2" xfId="14649"/>
    <cellStyle name="_pgvcl-costal_pgvcl_PBR CO_DAILY REPORT GIS - 20-01-09 2 10" xfId="14650"/>
    <cellStyle name="_pgvcl-costal_PGVCL-_PBR CO_DAILY REPORT GIS - 20-01-09 2 10" xfId="14651"/>
    <cellStyle name="_pgvcl-costal_pgvcl_PBR CO_DAILY REPORT GIS - 20-01-09 2 2" xfId="14652"/>
    <cellStyle name="_pgvcl-costal_PGVCL-_PBR CO_DAILY REPORT GIS - 20-01-09 2 2" xfId="14653"/>
    <cellStyle name="_pgvcl-costal_pgvcl_PBR CO_DAILY REPORT GIS - 20-01-09 2 3" xfId="14654"/>
    <cellStyle name="_pgvcl-costal_PGVCL-_PBR CO_DAILY REPORT GIS - 20-01-09 2 3" xfId="14655"/>
    <cellStyle name="_pgvcl-costal_pgvcl_PBR CO_DAILY REPORT GIS - 20-01-09 2 4" xfId="14656"/>
    <cellStyle name="_pgvcl-costal_PGVCL-_PBR CO_DAILY REPORT GIS - 20-01-09 2 4" xfId="14657"/>
    <cellStyle name="_pgvcl-costal_pgvcl_PBR CO_DAILY REPORT GIS - 20-01-09 2 5" xfId="14658"/>
    <cellStyle name="_pgvcl-costal_PGVCL-_PBR CO_DAILY REPORT GIS - 20-01-09 2 5" xfId="14659"/>
    <cellStyle name="_pgvcl-costal_pgvcl_PBR CO_DAILY REPORT GIS - 20-01-09 2 6" xfId="14660"/>
    <cellStyle name="_pgvcl-costal_PGVCL-_PBR CO_DAILY REPORT GIS - 20-01-09 2 6" xfId="14661"/>
    <cellStyle name="_pgvcl-costal_pgvcl_PBR CO_DAILY REPORT GIS - 20-01-09 2 7" xfId="14662"/>
    <cellStyle name="_pgvcl-costal_PGVCL-_PBR CO_DAILY REPORT GIS - 20-01-09 2 7" xfId="14663"/>
    <cellStyle name="_pgvcl-costal_pgvcl_PBR CO_DAILY REPORT GIS - 20-01-09 2 8" xfId="14664"/>
    <cellStyle name="_pgvcl-costal_PGVCL-_PBR CO_DAILY REPORT GIS - 20-01-09 2 8" xfId="14665"/>
    <cellStyle name="_pgvcl-costal_pgvcl_PBR CO_DAILY REPORT GIS - 20-01-09 2 9" xfId="14666"/>
    <cellStyle name="_pgvcl-costal_PGVCL-_PBR CO_DAILY REPORT GIS - 20-01-09 2 9" xfId="14667"/>
    <cellStyle name="_pgvcl-costal_pgvcl_PBR CO_DAILY REPORT GIS - 20-01-09 3" xfId="14668"/>
    <cellStyle name="_pgvcl-costal_PGVCL-_PBR CO_DAILY REPORT GIS - 20-01-09 3" xfId="14669"/>
    <cellStyle name="_pgvcl-costal_pgvcl_PBR CO_DAILY REPORT GIS - 20-01-09 3 10" xfId="14670"/>
    <cellStyle name="_pgvcl-costal_PGVCL-_PBR CO_DAILY REPORT GIS - 20-01-09 3 10" xfId="14671"/>
    <cellStyle name="_pgvcl-costal_pgvcl_PBR CO_DAILY REPORT GIS - 20-01-09 3 2" xfId="14672"/>
    <cellStyle name="_pgvcl-costal_PGVCL-_PBR CO_DAILY REPORT GIS - 20-01-09 3 2" xfId="14673"/>
    <cellStyle name="_pgvcl-costal_pgvcl_PBR CO_DAILY REPORT GIS - 20-01-09 3 3" xfId="14674"/>
    <cellStyle name="_pgvcl-costal_PGVCL-_PBR CO_DAILY REPORT GIS - 20-01-09 3 3" xfId="14675"/>
    <cellStyle name="_pgvcl-costal_pgvcl_PBR CO_DAILY REPORT GIS - 20-01-09 3 4" xfId="14676"/>
    <cellStyle name="_pgvcl-costal_PGVCL-_PBR CO_DAILY REPORT GIS - 20-01-09 3 4" xfId="14677"/>
    <cellStyle name="_pgvcl-costal_pgvcl_PBR CO_DAILY REPORT GIS - 20-01-09 3 5" xfId="14678"/>
    <cellStyle name="_pgvcl-costal_PGVCL-_PBR CO_DAILY REPORT GIS - 20-01-09 3 5" xfId="14679"/>
    <cellStyle name="_pgvcl-costal_pgvcl_PBR CO_DAILY REPORT GIS - 20-01-09 3 6" xfId="14680"/>
    <cellStyle name="_pgvcl-costal_PGVCL-_PBR CO_DAILY REPORT GIS - 20-01-09 3 6" xfId="14681"/>
    <cellStyle name="_pgvcl-costal_pgvcl_PBR CO_DAILY REPORT GIS - 20-01-09 3 7" xfId="14682"/>
    <cellStyle name="_pgvcl-costal_PGVCL-_PBR CO_DAILY REPORT GIS - 20-01-09 3 7" xfId="14683"/>
    <cellStyle name="_pgvcl-costal_pgvcl_PBR CO_DAILY REPORT GIS - 20-01-09 3 8" xfId="14684"/>
    <cellStyle name="_pgvcl-costal_PGVCL-_PBR CO_DAILY REPORT GIS - 20-01-09 3 8" xfId="14685"/>
    <cellStyle name="_pgvcl-costal_pgvcl_PBR CO_DAILY REPORT GIS - 20-01-09 3 9" xfId="14686"/>
    <cellStyle name="_pgvcl-costal_PGVCL-_PBR CO_DAILY REPORT GIS - 20-01-09 3 9" xfId="14687"/>
    <cellStyle name="_pgvcl-costal_pgvcl_PBR CO_DAILY REPORT GIS - 20-01-09 4" xfId="14688"/>
    <cellStyle name="_pgvcl-costal_PGVCL-_PBR CO_DAILY REPORT GIS - 20-01-09 4" xfId="14689"/>
    <cellStyle name="_pgvcl-costal_pgvcl_PBR CO_DAILY REPORT GIS - 20-01-09 4 10" xfId="14690"/>
    <cellStyle name="_pgvcl-costal_PGVCL-_PBR CO_DAILY REPORT GIS - 20-01-09 4 10" xfId="14691"/>
    <cellStyle name="_pgvcl-costal_pgvcl_PBR CO_DAILY REPORT GIS - 20-01-09 4 2" xfId="14692"/>
    <cellStyle name="_pgvcl-costal_PGVCL-_PBR CO_DAILY REPORT GIS - 20-01-09 4 2" xfId="14693"/>
    <cellStyle name="_pgvcl-costal_pgvcl_PBR CO_DAILY REPORT GIS - 20-01-09 4 3" xfId="14694"/>
    <cellStyle name="_pgvcl-costal_PGVCL-_PBR CO_DAILY REPORT GIS - 20-01-09 4 3" xfId="14695"/>
    <cellStyle name="_pgvcl-costal_pgvcl_PBR CO_DAILY REPORT GIS - 20-01-09 4 4" xfId="14696"/>
    <cellStyle name="_pgvcl-costal_PGVCL-_PBR CO_DAILY REPORT GIS - 20-01-09 4 4" xfId="14697"/>
    <cellStyle name="_pgvcl-costal_pgvcl_PBR CO_DAILY REPORT GIS - 20-01-09 4 5" xfId="14698"/>
    <cellStyle name="_pgvcl-costal_PGVCL-_PBR CO_DAILY REPORT GIS - 20-01-09 4 5" xfId="14699"/>
    <cellStyle name="_pgvcl-costal_pgvcl_PBR CO_DAILY REPORT GIS - 20-01-09 4 6" xfId="14700"/>
    <cellStyle name="_pgvcl-costal_PGVCL-_PBR CO_DAILY REPORT GIS - 20-01-09 4 6" xfId="14701"/>
    <cellStyle name="_pgvcl-costal_pgvcl_PBR CO_DAILY REPORT GIS - 20-01-09 4 7" xfId="14702"/>
    <cellStyle name="_pgvcl-costal_PGVCL-_PBR CO_DAILY REPORT GIS - 20-01-09 4 7" xfId="14703"/>
    <cellStyle name="_pgvcl-costal_pgvcl_PBR CO_DAILY REPORT GIS - 20-01-09 4 8" xfId="14704"/>
    <cellStyle name="_pgvcl-costal_PGVCL-_PBR CO_DAILY REPORT GIS - 20-01-09 4 8" xfId="14705"/>
    <cellStyle name="_pgvcl-costal_pgvcl_PBR CO_DAILY REPORT GIS - 20-01-09 4 9" xfId="14706"/>
    <cellStyle name="_pgvcl-costal_PGVCL-_PBR CO_DAILY REPORT GIS - 20-01-09 4 9" xfId="14707"/>
    <cellStyle name="_pgvcl-costal_pgvcl_PBR CO_DAILY REPORT GIS - 20-01-09 5" xfId="14708"/>
    <cellStyle name="_pgvcl-costal_PGVCL-_PBR CO_DAILY REPORT GIS - 20-01-09 5" xfId="14709"/>
    <cellStyle name="_pgvcl-costal_pgvcl_PBR CO_DAILY REPORT GIS - 20-01-09 5 10" xfId="14710"/>
    <cellStyle name="_pgvcl-costal_PGVCL-_PBR CO_DAILY REPORT GIS - 20-01-09 5 10" xfId="14711"/>
    <cellStyle name="_pgvcl-costal_pgvcl_PBR CO_DAILY REPORT GIS - 20-01-09 5 2" xfId="14712"/>
    <cellStyle name="_pgvcl-costal_PGVCL-_PBR CO_DAILY REPORT GIS - 20-01-09 5 2" xfId="14713"/>
    <cellStyle name="_pgvcl-costal_pgvcl_PBR CO_DAILY REPORT GIS - 20-01-09 5 3" xfId="14714"/>
    <cellStyle name="_pgvcl-costal_PGVCL-_PBR CO_DAILY REPORT GIS - 20-01-09 5 3" xfId="14715"/>
    <cellStyle name="_pgvcl-costal_pgvcl_PBR CO_DAILY REPORT GIS - 20-01-09 5 4" xfId="14716"/>
    <cellStyle name="_pgvcl-costal_PGVCL-_PBR CO_DAILY REPORT GIS - 20-01-09 5 4" xfId="14717"/>
    <cellStyle name="_pgvcl-costal_pgvcl_PBR CO_DAILY REPORT GIS - 20-01-09 5 5" xfId="14718"/>
    <cellStyle name="_pgvcl-costal_PGVCL-_PBR CO_DAILY REPORT GIS - 20-01-09 5 5" xfId="14719"/>
    <cellStyle name="_pgvcl-costal_pgvcl_PBR CO_DAILY REPORT GIS - 20-01-09 5 6" xfId="14720"/>
    <cellStyle name="_pgvcl-costal_PGVCL-_PBR CO_DAILY REPORT GIS - 20-01-09 5 6" xfId="14721"/>
    <cellStyle name="_pgvcl-costal_pgvcl_PBR CO_DAILY REPORT GIS - 20-01-09 5 7" xfId="14722"/>
    <cellStyle name="_pgvcl-costal_PGVCL-_PBR CO_DAILY REPORT GIS - 20-01-09 5 7" xfId="14723"/>
    <cellStyle name="_pgvcl-costal_pgvcl_PBR CO_DAILY REPORT GIS - 20-01-09 5 8" xfId="14724"/>
    <cellStyle name="_pgvcl-costal_PGVCL-_PBR CO_DAILY REPORT GIS - 20-01-09 5 8" xfId="14725"/>
    <cellStyle name="_pgvcl-costal_pgvcl_PBR CO_DAILY REPORT GIS - 20-01-09 5 9" xfId="14726"/>
    <cellStyle name="_pgvcl-costal_PGVCL-_PBR CO_DAILY REPORT GIS - 20-01-09 5 9" xfId="14727"/>
    <cellStyle name="_pgvcl-costal_pgvcl_PBR CO_DAILY REPORT GIS - 20-01-09 6" xfId="14728"/>
    <cellStyle name="_pgvcl-costal_PGVCL-_PBR CO_DAILY REPORT GIS - 20-01-09 6" xfId="14729"/>
    <cellStyle name="_pgvcl-costal_pgvcl_PBR CO_DAILY REPORT GIS - 20-01-09 6 10" xfId="14730"/>
    <cellStyle name="_pgvcl-costal_PGVCL-_PBR CO_DAILY REPORT GIS - 20-01-09 6 10" xfId="14731"/>
    <cellStyle name="_pgvcl-costal_pgvcl_PBR CO_DAILY REPORT GIS - 20-01-09 6 2" xfId="14732"/>
    <cellStyle name="_pgvcl-costal_PGVCL-_PBR CO_DAILY REPORT GIS - 20-01-09 6 2" xfId="14733"/>
    <cellStyle name="_pgvcl-costal_pgvcl_PBR CO_DAILY REPORT GIS - 20-01-09 6 3" xfId="14734"/>
    <cellStyle name="_pgvcl-costal_PGVCL-_PBR CO_DAILY REPORT GIS - 20-01-09 6 3" xfId="14735"/>
    <cellStyle name="_pgvcl-costal_pgvcl_PBR CO_DAILY REPORT GIS - 20-01-09 6 4" xfId="14736"/>
    <cellStyle name="_pgvcl-costal_PGVCL-_PBR CO_DAILY REPORT GIS - 20-01-09 6 4" xfId="14737"/>
    <cellStyle name="_pgvcl-costal_pgvcl_PBR CO_DAILY REPORT GIS - 20-01-09 6 5" xfId="14738"/>
    <cellStyle name="_pgvcl-costal_PGVCL-_PBR CO_DAILY REPORT GIS - 20-01-09 6 5" xfId="14739"/>
    <cellStyle name="_pgvcl-costal_pgvcl_PBR CO_DAILY REPORT GIS - 20-01-09 6 6" xfId="14740"/>
    <cellStyle name="_pgvcl-costal_PGVCL-_PBR CO_DAILY REPORT GIS - 20-01-09 6 6" xfId="14741"/>
    <cellStyle name="_pgvcl-costal_pgvcl_PBR CO_DAILY REPORT GIS - 20-01-09 6 7" xfId="14742"/>
    <cellStyle name="_pgvcl-costal_PGVCL-_PBR CO_DAILY REPORT GIS - 20-01-09 6 7" xfId="14743"/>
    <cellStyle name="_pgvcl-costal_pgvcl_PBR CO_DAILY REPORT GIS - 20-01-09 6 8" xfId="14744"/>
    <cellStyle name="_pgvcl-costal_PGVCL-_PBR CO_DAILY REPORT GIS - 20-01-09 6 8" xfId="14745"/>
    <cellStyle name="_pgvcl-costal_pgvcl_PBR CO_DAILY REPORT GIS - 20-01-09 6 9" xfId="14746"/>
    <cellStyle name="_pgvcl-costal_PGVCL-_PBR CO_DAILY REPORT GIS - 20-01-09 6 9" xfId="14747"/>
    <cellStyle name="_pgvcl-costal_pgvcl_PBR CO_DAILY REPORT GIS - 20-01-09 7" xfId="14748"/>
    <cellStyle name="_pgvcl-costal_PGVCL-_PBR CO_DAILY REPORT GIS - 20-01-09 7" xfId="14749"/>
    <cellStyle name="_pgvcl-costal_pgvcl_PBR CO_DAILY REPORT GIS - 20-01-09 7 10" xfId="14750"/>
    <cellStyle name="_pgvcl-costal_PGVCL-_PBR CO_DAILY REPORT GIS - 20-01-09 7 10" xfId="14751"/>
    <cellStyle name="_pgvcl-costal_pgvcl_PBR CO_DAILY REPORT GIS - 20-01-09 7 2" xfId="14752"/>
    <cellStyle name="_pgvcl-costal_PGVCL-_PBR CO_DAILY REPORT GIS - 20-01-09 7 2" xfId="14753"/>
    <cellStyle name="_pgvcl-costal_pgvcl_PBR CO_DAILY REPORT GIS - 20-01-09 7 3" xfId="14754"/>
    <cellStyle name="_pgvcl-costal_PGVCL-_PBR CO_DAILY REPORT GIS - 20-01-09 7 3" xfId="14755"/>
    <cellStyle name="_pgvcl-costal_pgvcl_PBR CO_DAILY REPORT GIS - 20-01-09 7 4" xfId="14756"/>
    <cellStyle name="_pgvcl-costal_PGVCL-_PBR CO_DAILY REPORT GIS - 20-01-09 7 4" xfId="14757"/>
    <cellStyle name="_pgvcl-costal_pgvcl_PBR CO_DAILY REPORT GIS - 20-01-09 7 5" xfId="14758"/>
    <cellStyle name="_pgvcl-costal_PGVCL-_PBR CO_DAILY REPORT GIS - 20-01-09 7 5" xfId="14759"/>
    <cellStyle name="_pgvcl-costal_pgvcl_PBR CO_DAILY REPORT GIS - 20-01-09 7 6" xfId="14760"/>
    <cellStyle name="_pgvcl-costal_PGVCL-_PBR CO_DAILY REPORT GIS - 20-01-09 7 6" xfId="14761"/>
    <cellStyle name="_pgvcl-costal_pgvcl_PBR CO_DAILY REPORT GIS - 20-01-09 7 7" xfId="14762"/>
    <cellStyle name="_pgvcl-costal_PGVCL-_PBR CO_DAILY REPORT GIS - 20-01-09 7 7" xfId="14763"/>
    <cellStyle name="_pgvcl-costal_pgvcl_PBR CO_DAILY REPORT GIS - 20-01-09 7 8" xfId="14764"/>
    <cellStyle name="_pgvcl-costal_PGVCL-_PBR CO_DAILY REPORT GIS - 20-01-09 7 8" xfId="14765"/>
    <cellStyle name="_pgvcl-costal_pgvcl_PBR CO_DAILY REPORT GIS - 20-01-09 7 9" xfId="14766"/>
    <cellStyle name="_pgvcl-costal_PGVCL-_PBR CO_DAILY REPORT GIS - 20-01-09 7 9" xfId="14767"/>
    <cellStyle name="_pgvcl-costal_pgvcl_PBR CO_DAILY REPORT GIS - 20-01-09 8" xfId="14768"/>
    <cellStyle name="_pgvcl-costal_PGVCL-_PBR CO_DAILY REPORT GIS - 20-01-09 8" xfId="14769"/>
    <cellStyle name="_pgvcl-costal_pgvcl_PBR-3 &amp; 7 July-09 - Accident" xfId="14770"/>
    <cellStyle name="_pgvcl-costal_PGVCL-_PBR-3 &amp; 7 July-09 - Accident" xfId="14771"/>
    <cellStyle name="_pgvcl-costal_pgvcl_PBR-3 &amp; 7 July-09 - Accident 2" xfId="14772"/>
    <cellStyle name="_pgvcl-costal_PGVCL-_PBR-3 &amp; 7 July-09 - Accident 2" xfId="14773"/>
    <cellStyle name="_pgvcl-costal_pgvcl_PBR-3 june  '12  CIRCLE" xfId="14774"/>
    <cellStyle name="_pgvcl-costal_PGVCL-_PBR-3 june  '12  CIRCLE" xfId="14775"/>
    <cellStyle name="_pgvcl-costal_pgvcl_PBR-3 june  '12  CIRCLE 2" xfId="14776"/>
    <cellStyle name="_pgvcl-costal_PGVCL-_PBR-3 june  '12  CIRCLE 2" xfId="14777"/>
    <cellStyle name="_pgvcl-costal_pgvcl_PBR-3 june  '12  CIRCLE 2 10" xfId="14778"/>
    <cellStyle name="_pgvcl-costal_PGVCL-_PBR-3 june  '12  CIRCLE 2 10" xfId="14779"/>
    <cellStyle name="_pgvcl-costal_pgvcl_PBR-3 june  '12  CIRCLE 2 2" xfId="14780"/>
    <cellStyle name="_pgvcl-costal_PGVCL-_PBR-3 june  '12  CIRCLE 2 2" xfId="14781"/>
    <cellStyle name="_pgvcl-costal_pgvcl_PBR-3 june  '12  CIRCLE 2 3" xfId="14782"/>
    <cellStyle name="_pgvcl-costal_PGVCL-_PBR-3 june  '12  CIRCLE 2 3" xfId="14783"/>
    <cellStyle name="_pgvcl-costal_pgvcl_PBR-3 june  '12  CIRCLE 2 4" xfId="14784"/>
    <cellStyle name="_pgvcl-costal_PGVCL-_PBR-3 june  '12  CIRCLE 2 4" xfId="14785"/>
    <cellStyle name="_pgvcl-costal_pgvcl_PBR-3 june  '12  CIRCLE 2 5" xfId="14786"/>
    <cellStyle name="_pgvcl-costal_PGVCL-_PBR-3 june  '12  CIRCLE 2 5" xfId="14787"/>
    <cellStyle name="_pgvcl-costal_pgvcl_PBR-3 june  '12  CIRCLE 2 6" xfId="14788"/>
    <cellStyle name="_pgvcl-costal_PGVCL-_PBR-3 june  '12  CIRCLE 2 6" xfId="14789"/>
    <cellStyle name="_pgvcl-costal_pgvcl_PBR-3 june  '12  CIRCLE 2 7" xfId="14790"/>
    <cellStyle name="_pgvcl-costal_PGVCL-_PBR-3 june  '12  CIRCLE 2 7" xfId="14791"/>
    <cellStyle name="_pgvcl-costal_pgvcl_PBR-3 june  '12  CIRCLE 2 8" xfId="14792"/>
    <cellStyle name="_pgvcl-costal_PGVCL-_PBR-3 june  '12  CIRCLE 2 8" xfId="14793"/>
    <cellStyle name="_pgvcl-costal_pgvcl_PBR-3 june  '12  CIRCLE 2 9" xfId="14794"/>
    <cellStyle name="_pgvcl-costal_PGVCL-_PBR-3 june  '12  CIRCLE 2 9" xfId="14795"/>
    <cellStyle name="_pgvcl-costal_pgvcl_PBR-3 june  '12  CIRCLE 3" xfId="14796"/>
    <cellStyle name="_pgvcl-costal_PGVCL-_PBR-3 june  '12  CIRCLE 3" xfId="14797"/>
    <cellStyle name="_pgvcl-costal_pgvcl_PBR-3 june  '12  CIRCLE 3 10" xfId="14798"/>
    <cellStyle name="_pgvcl-costal_PGVCL-_PBR-3 june  '12  CIRCLE 3 10" xfId="14799"/>
    <cellStyle name="_pgvcl-costal_pgvcl_PBR-3 june  '12  CIRCLE 3 2" xfId="14800"/>
    <cellStyle name="_pgvcl-costal_PGVCL-_PBR-3 june  '12  CIRCLE 3 2" xfId="14801"/>
    <cellStyle name="_pgvcl-costal_pgvcl_PBR-3 june  '12  CIRCLE 3 3" xfId="14802"/>
    <cellStyle name="_pgvcl-costal_PGVCL-_PBR-3 june  '12  CIRCLE 3 3" xfId="14803"/>
    <cellStyle name="_pgvcl-costal_pgvcl_PBR-3 june  '12  CIRCLE 3 4" xfId="14804"/>
    <cellStyle name="_pgvcl-costal_PGVCL-_PBR-3 june  '12  CIRCLE 3 4" xfId="14805"/>
    <cellStyle name="_pgvcl-costal_pgvcl_PBR-3 june  '12  CIRCLE 3 5" xfId="14806"/>
    <cellStyle name="_pgvcl-costal_PGVCL-_PBR-3 june  '12  CIRCLE 3 5" xfId="14807"/>
    <cellStyle name="_pgvcl-costal_pgvcl_PBR-3 june  '12  CIRCLE 3 6" xfId="14808"/>
    <cellStyle name="_pgvcl-costal_PGVCL-_PBR-3 june  '12  CIRCLE 3 6" xfId="14809"/>
    <cellStyle name="_pgvcl-costal_pgvcl_PBR-3 june  '12  CIRCLE 3 7" xfId="14810"/>
    <cellStyle name="_pgvcl-costal_PGVCL-_PBR-3 june  '12  CIRCLE 3 7" xfId="14811"/>
    <cellStyle name="_pgvcl-costal_pgvcl_PBR-3 june  '12  CIRCLE 3 8" xfId="14812"/>
    <cellStyle name="_pgvcl-costal_PGVCL-_PBR-3 june  '12  CIRCLE 3 8" xfId="14813"/>
    <cellStyle name="_pgvcl-costal_pgvcl_PBR-3 june  '12  CIRCLE 3 9" xfId="14814"/>
    <cellStyle name="_pgvcl-costal_PGVCL-_PBR-3 june  '12  CIRCLE 3 9" xfId="14815"/>
    <cellStyle name="_pgvcl-costal_pgvcl_PBR-3 june  '12  CIRCLE 4" xfId="14816"/>
    <cellStyle name="_pgvcl-costal_PGVCL-_PBR-3 june  '12  CIRCLE 4" xfId="14817"/>
    <cellStyle name="_pgvcl-costal_pgvcl_PBR-3 june  '12  CIRCLE 4 10" xfId="14818"/>
    <cellStyle name="_pgvcl-costal_PGVCL-_PBR-3 june  '12  CIRCLE 4 10" xfId="14819"/>
    <cellStyle name="_pgvcl-costal_pgvcl_PBR-3 june  '12  CIRCLE 4 2" xfId="14820"/>
    <cellStyle name="_pgvcl-costal_PGVCL-_PBR-3 june  '12  CIRCLE 4 2" xfId="14821"/>
    <cellStyle name="_pgvcl-costal_pgvcl_PBR-3 june  '12  CIRCLE 4 3" xfId="14822"/>
    <cellStyle name="_pgvcl-costal_PGVCL-_PBR-3 june  '12  CIRCLE 4 3" xfId="14823"/>
    <cellStyle name="_pgvcl-costal_pgvcl_PBR-3 june  '12  CIRCLE 4 4" xfId="14824"/>
    <cellStyle name="_pgvcl-costal_PGVCL-_PBR-3 june  '12  CIRCLE 4 4" xfId="14825"/>
    <cellStyle name="_pgvcl-costal_pgvcl_PBR-3 june  '12  CIRCLE 4 5" xfId="14826"/>
    <cellStyle name="_pgvcl-costal_PGVCL-_PBR-3 june  '12  CIRCLE 4 5" xfId="14827"/>
    <cellStyle name="_pgvcl-costal_pgvcl_PBR-3 june  '12  CIRCLE 4 6" xfId="14828"/>
    <cellStyle name="_pgvcl-costal_PGVCL-_PBR-3 june  '12  CIRCLE 4 6" xfId="14829"/>
    <cellStyle name="_pgvcl-costal_pgvcl_PBR-3 june  '12  CIRCLE 4 7" xfId="14830"/>
    <cellStyle name="_pgvcl-costal_PGVCL-_PBR-3 june  '12  CIRCLE 4 7" xfId="14831"/>
    <cellStyle name="_pgvcl-costal_pgvcl_PBR-3 june  '12  CIRCLE 4 8" xfId="14832"/>
    <cellStyle name="_pgvcl-costal_PGVCL-_PBR-3 june  '12  CIRCLE 4 8" xfId="14833"/>
    <cellStyle name="_pgvcl-costal_pgvcl_PBR-3 june  '12  CIRCLE 4 9" xfId="14834"/>
    <cellStyle name="_pgvcl-costal_PGVCL-_PBR-3 june  '12  CIRCLE 4 9" xfId="14835"/>
    <cellStyle name="_pgvcl-costal_pgvcl_PBR-3 june  '12  CIRCLE 5" xfId="14836"/>
    <cellStyle name="_pgvcl-costal_PGVCL-_PBR-3 june  '12  CIRCLE 5" xfId="14837"/>
    <cellStyle name="_pgvcl-costal_pgvcl_PBR-3 june  '12  CIRCLE 5 10" xfId="14838"/>
    <cellStyle name="_pgvcl-costal_PGVCL-_PBR-3 june  '12  CIRCLE 5 10" xfId="14839"/>
    <cellStyle name="_pgvcl-costal_pgvcl_PBR-3 june  '12  CIRCLE 5 2" xfId="14840"/>
    <cellStyle name="_pgvcl-costal_PGVCL-_PBR-3 june  '12  CIRCLE 5 2" xfId="14841"/>
    <cellStyle name="_pgvcl-costal_pgvcl_PBR-3 june  '12  CIRCLE 5 3" xfId="14842"/>
    <cellStyle name="_pgvcl-costal_PGVCL-_PBR-3 june  '12  CIRCLE 5 3" xfId="14843"/>
    <cellStyle name="_pgvcl-costal_pgvcl_PBR-3 june  '12  CIRCLE 5 4" xfId="14844"/>
    <cellStyle name="_pgvcl-costal_PGVCL-_PBR-3 june  '12  CIRCLE 5 4" xfId="14845"/>
    <cellStyle name="_pgvcl-costal_pgvcl_PBR-3 june  '12  CIRCLE 5 5" xfId="14846"/>
    <cellStyle name="_pgvcl-costal_PGVCL-_PBR-3 june  '12  CIRCLE 5 5" xfId="14847"/>
    <cellStyle name="_pgvcl-costal_pgvcl_PBR-3 june  '12  CIRCLE 5 6" xfId="14848"/>
    <cellStyle name="_pgvcl-costal_PGVCL-_PBR-3 june  '12  CIRCLE 5 6" xfId="14849"/>
    <cellStyle name="_pgvcl-costal_pgvcl_PBR-3 june  '12  CIRCLE 5 7" xfId="14850"/>
    <cellStyle name="_pgvcl-costal_PGVCL-_PBR-3 june  '12  CIRCLE 5 7" xfId="14851"/>
    <cellStyle name="_pgvcl-costal_pgvcl_PBR-3 june  '12  CIRCLE 5 8" xfId="14852"/>
    <cellStyle name="_pgvcl-costal_PGVCL-_PBR-3 june  '12  CIRCLE 5 8" xfId="14853"/>
    <cellStyle name="_pgvcl-costal_pgvcl_PBR-3 june  '12  CIRCLE 5 9" xfId="14854"/>
    <cellStyle name="_pgvcl-costal_PGVCL-_PBR-3 june  '12  CIRCLE 5 9" xfId="14855"/>
    <cellStyle name="_pgvcl-costal_pgvcl_PBR-3 june  '12  CIRCLE 6" xfId="14856"/>
    <cellStyle name="_pgvcl-costal_PGVCL-_PBR-3 june  '12  CIRCLE 6" xfId="14857"/>
    <cellStyle name="_pgvcl-costal_pgvcl_PBR-3 june  '12  CIRCLE 6 10" xfId="14858"/>
    <cellStyle name="_pgvcl-costal_PGVCL-_PBR-3 june  '12  CIRCLE 6 10" xfId="14859"/>
    <cellStyle name="_pgvcl-costal_pgvcl_PBR-3 june  '12  CIRCLE 6 2" xfId="14860"/>
    <cellStyle name="_pgvcl-costal_PGVCL-_PBR-3 june  '12  CIRCLE 6 2" xfId="14861"/>
    <cellStyle name="_pgvcl-costal_pgvcl_PBR-3 june  '12  CIRCLE 6 3" xfId="14862"/>
    <cellStyle name="_pgvcl-costal_PGVCL-_PBR-3 june  '12  CIRCLE 6 3" xfId="14863"/>
    <cellStyle name="_pgvcl-costal_pgvcl_PBR-3 june  '12  CIRCLE 6 4" xfId="14864"/>
    <cellStyle name="_pgvcl-costal_PGVCL-_PBR-3 june  '12  CIRCLE 6 4" xfId="14865"/>
    <cellStyle name="_pgvcl-costal_pgvcl_PBR-3 june  '12  CIRCLE 6 5" xfId="14866"/>
    <cellStyle name="_pgvcl-costal_PGVCL-_PBR-3 june  '12  CIRCLE 6 5" xfId="14867"/>
    <cellStyle name="_pgvcl-costal_pgvcl_PBR-3 june  '12  CIRCLE 6 6" xfId="14868"/>
    <cellStyle name="_pgvcl-costal_PGVCL-_PBR-3 june  '12  CIRCLE 6 6" xfId="14869"/>
    <cellStyle name="_pgvcl-costal_pgvcl_PBR-3 june  '12  CIRCLE 6 7" xfId="14870"/>
    <cellStyle name="_pgvcl-costal_PGVCL-_PBR-3 june  '12  CIRCLE 6 7" xfId="14871"/>
    <cellStyle name="_pgvcl-costal_pgvcl_PBR-3 june  '12  CIRCLE 6 8" xfId="14872"/>
    <cellStyle name="_pgvcl-costal_PGVCL-_PBR-3 june  '12  CIRCLE 6 8" xfId="14873"/>
    <cellStyle name="_pgvcl-costal_pgvcl_PBR-3 june  '12  CIRCLE 6 9" xfId="14874"/>
    <cellStyle name="_pgvcl-costal_PGVCL-_PBR-3 june  '12  CIRCLE 6 9" xfId="14875"/>
    <cellStyle name="_pgvcl-costal_pgvcl_PBR-3 june  '12  CIRCLE 7" xfId="14876"/>
    <cellStyle name="_pgvcl-costal_PGVCL-_PBR-3 june  '12  CIRCLE 7" xfId="14877"/>
    <cellStyle name="_pgvcl-costal_pgvcl_PBR-3 june  '12  CIRCLE 7 10" xfId="14878"/>
    <cellStyle name="_pgvcl-costal_PGVCL-_PBR-3 june  '12  CIRCLE 7 10" xfId="14879"/>
    <cellStyle name="_pgvcl-costal_pgvcl_PBR-3 june  '12  CIRCLE 7 2" xfId="14880"/>
    <cellStyle name="_pgvcl-costal_PGVCL-_PBR-3 june  '12  CIRCLE 7 2" xfId="14881"/>
    <cellStyle name="_pgvcl-costal_pgvcl_PBR-3 june  '12  CIRCLE 7 3" xfId="14882"/>
    <cellStyle name="_pgvcl-costal_PGVCL-_PBR-3 june  '12  CIRCLE 7 3" xfId="14883"/>
    <cellStyle name="_pgvcl-costal_pgvcl_PBR-3 june  '12  CIRCLE 7 4" xfId="14884"/>
    <cellStyle name="_pgvcl-costal_PGVCL-_PBR-3 june  '12  CIRCLE 7 4" xfId="14885"/>
    <cellStyle name="_pgvcl-costal_pgvcl_PBR-3 june  '12  CIRCLE 7 5" xfId="14886"/>
    <cellStyle name="_pgvcl-costal_PGVCL-_PBR-3 june  '12  CIRCLE 7 5" xfId="14887"/>
    <cellStyle name="_pgvcl-costal_pgvcl_PBR-3 june  '12  CIRCLE 7 6" xfId="14888"/>
    <cellStyle name="_pgvcl-costal_PGVCL-_PBR-3 june  '12  CIRCLE 7 6" xfId="14889"/>
    <cellStyle name="_pgvcl-costal_pgvcl_PBR-3 june  '12  CIRCLE 7 7" xfId="14890"/>
    <cellStyle name="_pgvcl-costal_PGVCL-_PBR-3 june  '12  CIRCLE 7 7" xfId="14891"/>
    <cellStyle name="_pgvcl-costal_pgvcl_PBR-3 june  '12  CIRCLE 7 8" xfId="14892"/>
    <cellStyle name="_pgvcl-costal_PGVCL-_PBR-3 june  '12  CIRCLE 7 8" xfId="14893"/>
    <cellStyle name="_pgvcl-costal_pgvcl_PBR-3 june  '12  CIRCLE 7 9" xfId="14894"/>
    <cellStyle name="_pgvcl-costal_PGVCL-_PBR-3 june  '12  CIRCLE 7 9" xfId="14895"/>
    <cellStyle name="_pgvcl-costal_pgvcl_PBR-3 june  '12  CIRCLE 8" xfId="14896"/>
    <cellStyle name="_pgvcl-costal_PGVCL-_PBR-3 june  '12  CIRCLE 8" xfId="14897"/>
    <cellStyle name="_pgvcl-costal_pgvcl_PBR-7" xfId="14898"/>
    <cellStyle name="_pgvcl-costal_PGVCL-_PBR-7" xfId="14899"/>
    <cellStyle name="_pgvcl-costal_pgvcl_PBR-7 2" xfId="14900"/>
    <cellStyle name="_pgvcl-costal_PGVCL-_PBR-7 2" xfId="14901"/>
    <cellStyle name="_pgvcl-costal_pgvcl_PBR-7 2 10" xfId="14902"/>
    <cellStyle name="_pgvcl-costal_PGVCL-_PBR-7 2 10" xfId="14903"/>
    <cellStyle name="_pgvcl-costal_pgvcl_PBR-7 2 2" xfId="14904"/>
    <cellStyle name="_pgvcl-costal_PGVCL-_PBR-7 2 2" xfId="14905"/>
    <cellStyle name="_pgvcl-costal_pgvcl_PBR-7 2 3" xfId="14906"/>
    <cellStyle name="_pgvcl-costal_PGVCL-_PBR-7 2 3" xfId="14907"/>
    <cellStyle name="_pgvcl-costal_pgvcl_PBR-7 2 4" xfId="14908"/>
    <cellStyle name="_pgvcl-costal_PGVCL-_PBR-7 2 4" xfId="14909"/>
    <cellStyle name="_pgvcl-costal_pgvcl_PBR-7 2 5" xfId="14910"/>
    <cellStyle name="_pgvcl-costal_PGVCL-_PBR-7 2 5" xfId="14911"/>
    <cellStyle name="_pgvcl-costal_pgvcl_PBR-7 2 6" xfId="14912"/>
    <cellStyle name="_pgvcl-costal_PGVCL-_PBR-7 2 6" xfId="14913"/>
    <cellStyle name="_pgvcl-costal_pgvcl_PBR-7 2 7" xfId="14914"/>
    <cellStyle name="_pgvcl-costal_PGVCL-_PBR-7 2 7" xfId="14915"/>
    <cellStyle name="_pgvcl-costal_pgvcl_PBR-7 2 8" xfId="14916"/>
    <cellStyle name="_pgvcl-costal_PGVCL-_PBR-7 2 8" xfId="14917"/>
    <cellStyle name="_pgvcl-costal_pgvcl_PBR-7 2 9" xfId="14918"/>
    <cellStyle name="_pgvcl-costal_PGVCL-_PBR-7 2 9" xfId="14919"/>
    <cellStyle name="_pgvcl-costal_pgvcl_PBR-7 3" xfId="14920"/>
    <cellStyle name="_pgvcl-costal_PGVCL-_PBR-7 3" xfId="14921"/>
    <cellStyle name="_pgvcl-costal_pgvcl_PBR-7 3 10" xfId="14922"/>
    <cellStyle name="_pgvcl-costal_PGVCL-_PBR-7 3 10" xfId="14923"/>
    <cellStyle name="_pgvcl-costal_pgvcl_PBR-7 3 2" xfId="14924"/>
    <cellStyle name="_pgvcl-costal_PGVCL-_PBR-7 3 2" xfId="14925"/>
    <cellStyle name="_pgvcl-costal_pgvcl_PBR-7 3 3" xfId="14926"/>
    <cellStyle name="_pgvcl-costal_PGVCL-_PBR-7 3 3" xfId="14927"/>
    <cellStyle name="_pgvcl-costal_pgvcl_PBR-7 3 4" xfId="14928"/>
    <cellStyle name="_pgvcl-costal_PGVCL-_PBR-7 3 4" xfId="14929"/>
    <cellStyle name="_pgvcl-costal_pgvcl_PBR-7 3 5" xfId="14930"/>
    <cellStyle name="_pgvcl-costal_PGVCL-_PBR-7 3 5" xfId="14931"/>
    <cellStyle name="_pgvcl-costal_pgvcl_PBR-7 3 6" xfId="14932"/>
    <cellStyle name="_pgvcl-costal_PGVCL-_PBR-7 3 6" xfId="14933"/>
    <cellStyle name="_pgvcl-costal_pgvcl_PBR-7 3 7" xfId="14934"/>
    <cellStyle name="_pgvcl-costal_PGVCL-_PBR-7 3 7" xfId="14935"/>
    <cellStyle name="_pgvcl-costal_pgvcl_PBR-7 3 8" xfId="14936"/>
    <cellStyle name="_pgvcl-costal_PGVCL-_PBR-7 3 8" xfId="14937"/>
    <cellStyle name="_pgvcl-costal_pgvcl_PBR-7 3 9" xfId="14938"/>
    <cellStyle name="_pgvcl-costal_PGVCL-_PBR-7 3 9" xfId="14939"/>
    <cellStyle name="_pgvcl-costal_pgvcl_PBR-7 4" xfId="14940"/>
    <cellStyle name="_pgvcl-costal_PGVCL-_PBR-7 4" xfId="14941"/>
    <cellStyle name="_pgvcl-costal_pgvcl_PBR-7 4 10" xfId="14942"/>
    <cellStyle name="_pgvcl-costal_PGVCL-_PBR-7 4 10" xfId="14943"/>
    <cellStyle name="_pgvcl-costal_pgvcl_PBR-7 4 2" xfId="14944"/>
    <cellStyle name="_pgvcl-costal_PGVCL-_PBR-7 4 2" xfId="14945"/>
    <cellStyle name="_pgvcl-costal_pgvcl_PBR-7 4 3" xfId="14946"/>
    <cellStyle name="_pgvcl-costal_PGVCL-_PBR-7 4 3" xfId="14947"/>
    <cellStyle name="_pgvcl-costal_pgvcl_PBR-7 4 4" xfId="14948"/>
    <cellStyle name="_pgvcl-costal_PGVCL-_PBR-7 4 4" xfId="14949"/>
    <cellStyle name="_pgvcl-costal_pgvcl_PBR-7 4 5" xfId="14950"/>
    <cellStyle name="_pgvcl-costal_PGVCL-_PBR-7 4 5" xfId="14951"/>
    <cellStyle name="_pgvcl-costal_pgvcl_PBR-7 4 6" xfId="14952"/>
    <cellStyle name="_pgvcl-costal_PGVCL-_PBR-7 4 6" xfId="14953"/>
    <cellStyle name="_pgvcl-costal_pgvcl_PBR-7 4 7" xfId="14954"/>
    <cellStyle name="_pgvcl-costal_PGVCL-_PBR-7 4 7" xfId="14955"/>
    <cellStyle name="_pgvcl-costal_pgvcl_PBR-7 4 8" xfId="14956"/>
    <cellStyle name="_pgvcl-costal_PGVCL-_PBR-7 4 8" xfId="14957"/>
    <cellStyle name="_pgvcl-costal_pgvcl_PBR-7 4 9" xfId="14958"/>
    <cellStyle name="_pgvcl-costal_PGVCL-_PBR-7 4 9" xfId="14959"/>
    <cellStyle name="_pgvcl-costal_pgvcl_PBR-7 5" xfId="14960"/>
    <cellStyle name="_pgvcl-costal_PGVCL-_PBR-7 5" xfId="14961"/>
    <cellStyle name="_pgvcl-costal_pgvcl_PBR-7 5 10" xfId="14962"/>
    <cellStyle name="_pgvcl-costal_PGVCL-_PBR-7 5 10" xfId="14963"/>
    <cellStyle name="_pgvcl-costal_pgvcl_PBR-7 5 2" xfId="14964"/>
    <cellStyle name="_pgvcl-costal_PGVCL-_PBR-7 5 2" xfId="14965"/>
    <cellStyle name="_pgvcl-costal_pgvcl_PBR-7 5 3" xfId="14966"/>
    <cellStyle name="_pgvcl-costal_PGVCL-_PBR-7 5 3" xfId="14967"/>
    <cellStyle name="_pgvcl-costal_pgvcl_PBR-7 5 4" xfId="14968"/>
    <cellStyle name="_pgvcl-costal_PGVCL-_PBR-7 5 4" xfId="14969"/>
    <cellStyle name="_pgvcl-costal_pgvcl_PBR-7 5 5" xfId="14970"/>
    <cellStyle name="_pgvcl-costal_PGVCL-_PBR-7 5 5" xfId="14971"/>
    <cellStyle name="_pgvcl-costal_pgvcl_PBR-7 5 6" xfId="14972"/>
    <cellStyle name="_pgvcl-costal_PGVCL-_PBR-7 5 6" xfId="14973"/>
    <cellStyle name="_pgvcl-costal_pgvcl_PBR-7 5 7" xfId="14974"/>
    <cellStyle name="_pgvcl-costal_PGVCL-_PBR-7 5 7" xfId="14975"/>
    <cellStyle name="_pgvcl-costal_pgvcl_PBR-7 5 8" xfId="14976"/>
    <cellStyle name="_pgvcl-costal_PGVCL-_PBR-7 5 8" xfId="14977"/>
    <cellStyle name="_pgvcl-costal_pgvcl_PBR-7 5 9" xfId="14978"/>
    <cellStyle name="_pgvcl-costal_PGVCL-_PBR-7 5 9" xfId="14979"/>
    <cellStyle name="_pgvcl-costal_pgvcl_PBR-7 6" xfId="14980"/>
    <cellStyle name="_pgvcl-costal_PGVCL-_PBR-7 6" xfId="14981"/>
    <cellStyle name="_pgvcl-costal_pgvcl_PBR-7 6 10" xfId="14982"/>
    <cellStyle name="_pgvcl-costal_PGVCL-_PBR-7 6 10" xfId="14983"/>
    <cellStyle name="_pgvcl-costal_pgvcl_PBR-7 6 2" xfId="14984"/>
    <cellStyle name="_pgvcl-costal_PGVCL-_PBR-7 6 2" xfId="14985"/>
    <cellStyle name="_pgvcl-costal_pgvcl_PBR-7 6 3" xfId="14986"/>
    <cellStyle name="_pgvcl-costal_PGVCL-_PBR-7 6 3" xfId="14987"/>
    <cellStyle name="_pgvcl-costal_pgvcl_PBR-7 6 4" xfId="14988"/>
    <cellStyle name="_pgvcl-costal_PGVCL-_PBR-7 6 4" xfId="14989"/>
    <cellStyle name="_pgvcl-costal_pgvcl_PBR-7 6 5" xfId="14990"/>
    <cellStyle name="_pgvcl-costal_PGVCL-_PBR-7 6 5" xfId="14991"/>
    <cellStyle name="_pgvcl-costal_pgvcl_PBR-7 6 6" xfId="14992"/>
    <cellStyle name="_pgvcl-costal_PGVCL-_PBR-7 6 6" xfId="14993"/>
    <cellStyle name="_pgvcl-costal_pgvcl_PBR-7 6 7" xfId="14994"/>
    <cellStyle name="_pgvcl-costal_PGVCL-_PBR-7 6 7" xfId="14995"/>
    <cellStyle name="_pgvcl-costal_pgvcl_PBR-7 6 8" xfId="14996"/>
    <cellStyle name="_pgvcl-costal_PGVCL-_PBR-7 6 8" xfId="14997"/>
    <cellStyle name="_pgvcl-costal_pgvcl_PBR-7 6 9" xfId="14998"/>
    <cellStyle name="_pgvcl-costal_PGVCL-_PBR-7 6 9" xfId="14999"/>
    <cellStyle name="_pgvcl-costal_pgvcl_PBR-7 7" xfId="15000"/>
    <cellStyle name="_pgvcl-costal_PGVCL-_PBR-7 7" xfId="15001"/>
    <cellStyle name="_pgvcl-costal_pgvcl_PBR-7 7 10" xfId="15002"/>
    <cellStyle name="_pgvcl-costal_PGVCL-_PBR-7 7 10" xfId="15003"/>
    <cellStyle name="_pgvcl-costal_pgvcl_PBR-7 7 2" xfId="15004"/>
    <cellStyle name="_pgvcl-costal_PGVCL-_PBR-7 7 2" xfId="15005"/>
    <cellStyle name="_pgvcl-costal_pgvcl_PBR-7 7 3" xfId="15006"/>
    <cellStyle name="_pgvcl-costal_PGVCL-_PBR-7 7 3" xfId="15007"/>
    <cellStyle name="_pgvcl-costal_pgvcl_PBR-7 7 4" xfId="15008"/>
    <cellStyle name="_pgvcl-costal_PGVCL-_PBR-7 7 4" xfId="15009"/>
    <cellStyle name="_pgvcl-costal_pgvcl_PBR-7 7 5" xfId="15010"/>
    <cellStyle name="_pgvcl-costal_PGVCL-_PBR-7 7 5" xfId="15011"/>
    <cellStyle name="_pgvcl-costal_pgvcl_PBR-7 7 6" xfId="15012"/>
    <cellStyle name="_pgvcl-costal_PGVCL-_PBR-7 7 6" xfId="15013"/>
    <cellStyle name="_pgvcl-costal_pgvcl_PBR-7 7 7" xfId="15014"/>
    <cellStyle name="_pgvcl-costal_PGVCL-_PBR-7 7 7" xfId="15015"/>
    <cellStyle name="_pgvcl-costal_pgvcl_PBR-7 7 8" xfId="15016"/>
    <cellStyle name="_pgvcl-costal_PGVCL-_PBR-7 7 8" xfId="15017"/>
    <cellStyle name="_pgvcl-costal_pgvcl_PBR-7 7 9" xfId="15018"/>
    <cellStyle name="_pgvcl-costal_PGVCL-_PBR-7 7 9" xfId="15019"/>
    <cellStyle name="_pgvcl-costal_pgvcl_PBR-7 8" xfId="15020"/>
    <cellStyle name="_pgvcl-costal_PGVCL-_PBR-7 8" xfId="15021"/>
    <cellStyle name="_pgvcl-costal_pgvcl_PBR-7 FEB-11 " xfId="15022"/>
    <cellStyle name="_pgvcl-costal_PGVCL-_PBR-7 FEB-11 " xfId="15023"/>
    <cellStyle name="_pgvcl-costal_pgvcl_PBR-7 FEB-11  2" xfId="15024"/>
    <cellStyle name="_pgvcl-costal_PGVCL-_PBR-7 FEB-11  2" xfId="15025"/>
    <cellStyle name="_pgvcl-costal_pgvcl_PBR-7 MIS - August-2009" xfId="15026"/>
    <cellStyle name="_pgvcl-costal_PGVCL-_PBR-7 MIS - August-2009" xfId="15027"/>
    <cellStyle name="_pgvcl-costal_pgvcl_PBR-7 MIS - August-2009 2" xfId="15028"/>
    <cellStyle name="_pgvcl-costal_PGVCL-_PBR-7 MIS - August-2009 2" xfId="15029"/>
    <cellStyle name="_pgvcl-costal_pgvcl_PGVCL- 7" xfId="15030"/>
    <cellStyle name="_pgvcl-costal_PGVCL-_PGVCL- 7" xfId="15031"/>
    <cellStyle name="_pgvcl-costal_pgvcl_PGVCL- 7 2" xfId="15032"/>
    <cellStyle name="_pgvcl-costal_PGVCL-_PGVCL- 7 2" xfId="15033"/>
    <cellStyle name="_pgvcl-costal_pgvcl_PGVCL- 7 2 10" xfId="15034"/>
    <cellStyle name="_pgvcl-costal_PGVCL-_PGVCL- 7 2 10" xfId="15035"/>
    <cellStyle name="_pgvcl-costal_pgvcl_PGVCL- 7 2 2" xfId="15036"/>
    <cellStyle name="_pgvcl-costal_PGVCL-_PGVCL- 7 2 2" xfId="15037"/>
    <cellStyle name="_pgvcl-costal_pgvcl_PGVCL- 7 2 3" xfId="15038"/>
    <cellStyle name="_pgvcl-costal_PGVCL-_PGVCL- 7 2 3" xfId="15039"/>
    <cellStyle name="_pgvcl-costal_pgvcl_PGVCL- 7 2 4" xfId="15040"/>
    <cellStyle name="_pgvcl-costal_PGVCL-_PGVCL- 7 2 4" xfId="15041"/>
    <cellStyle name="_pgvcl-costal_pgvcl_PGVCL- 7 2 5" xfId="15042"/>
    <cellStyle name="_pgvcl-costal_PGVCL-_PGVCL- 7 2 5" xfId="15043"/>
    <cellStyle name="_pgvcl-costal_pgvcl_PGVCL- 7 2 6" xfId="15044"/>
    <cellStyle name="_pgvcl-costal_PGVCL-_PGVCL- 7 2 6" xfId="15045"/>
    <cellStyle name="_pgvcl-costal_pgvcl_PGVCL- 7 2 7" xfId="15046"/>
    <cellStyle name="_pgvcl-costal_PGVCL-_PGVCL- 7 2 7" xfId="15047"/>
    <cellStyle name="_pgvcl-costal_pgvcl_PGVCL- 7 2 8" xfId="15048"/>
    <cellStyle name="_pgvcl-costal_PGVCL-_PGVCL- 7 2 8" xfId="15049"/>
    <cellStyle name="_pgvcl-costal_pgvcl_PGVCL- 7 2 9" xfId="15050"/>
    <cellStyle name="_pgvcl-costal_PGVCL-_PGVCL- 7 2 9" xfId="15051"/>
    <cellStyle name="_pgvcl-costal_pgvcl_PGVCL- 7 3" xfId="15052"/>
    <cellStyle name="_pgvcl-costal_PGVCL-_PGVCL- 7 3" xfId="15053"/>
    <cellStyle name="_pgvcl-costal_pgvcl_PGVCL- 7 3 10" xfId="15054"/>
    <cellStyle name="_pgvcl-costal_PGVCL-_PGVCL- 7 3 10" xfId="15055"/>
    <cellStyle name="_pgvcl-costal_pgvcl_PGVCL- 7 3 2" xfId="15056"/>
    <cellStyle name="_pgvcl-costal_PGVCL-_PGVCL- 7 3 2" xfId="15057"/>
    <cellStyle name="_pgvcl-costal_pgvcl_PGVCL- 7 3 3" xfId="15058"/>
    <cellStyle name="_pgvcl-costal_PGVCL-_PGVCL- 7 3 3" xfId="15059"/>
    <cellStyle name="_pgvcl-costal_pgvcl_PGVCL- 7 3 4" xfId="15060"/>
    <cellStyle name="_pgvcl-costal_PGVCL-_PGVCL- 7 3 4" xfId="15061"/>
    <cellStyle name="_pgvcl-costal_pgvcl_PGVCL- 7 3 5" xfId="15062"/>
    <cellStyle name="_pgvcl-costal_PGVCL-_PGVCL- 7 3 5" xfId="15063"/>
    <cellStyle name="_pgvcl-costal_pgvcl_PGVCL- 7 3 6" xfId="15064"/>
    <cellStyle name="_pgvcl-costal_PGVCL-_PGVCL- 7 3 6" xfId="15065"/>
    <cellStyle name="_pgvcl-costal_pgvcl_PGVCL- 7 3 7" xfId="15066"/>
    <cellStyle name="_pgvcl-costal_PGVCL-_PGVCL- 7 3 7" xfId="15067"/>
    <cellStyle name="_pgvcl-costal_pgvcl_PGVCL- 7 3 8" xfId="15068"/>
    <cellStyle name="_pgvcl-costal_PGVCL-_PGVCL- 7 3 8" xfId="15069"/>
    <cellStyle name="_pgvcl-costal_pgvcl_PGVCL- 7 3 9" xfId="15070"/>
    <cellStyle name="_pgvcl-costal_PGVCL-_PGVCL- 7 3 9" xfId="15071"/>
    <cellStyle name="_pgvcl-costal_pgvcl_PGVCL- 7 4" xfId="15072"/>
    <cellStyle name="_pgvcl-costal_PGVCL-_PGVCL- 7 4" xfId="15073"/>
    <cellStyle name="_pgvcl-costal_pgvcl_PGVCL- 7 4 10" xfId="15074"/>
    <cellStyle name="_pgvcl-costal_PGVCL-_PGVCL- 7 4 10" xfId="15075"/>
    <cellStyle name="_pgvcl-costal_pgvcl_PGVCL- 7 4 2" xfId="15076"/>
    <cellStyle name="_pgvcl-costal_PGVCL-_PGVCL- 7 4 2" xfId="15077"/>
    <cellStyle name="_pgvcl-costal_pgvcl_PGVCL- 7 4 3" xfId="15078"/>
    <cellStyle name="_pgvcl-costal_PGVCL-_PGVCL- 7 4 3" xfId="15079"/>
    <cellStyle name="_pgvcl-costal_pgvcl_PGVCL- 7 4 4" xfId="15080"/>
    <cellStyle name="_pgvcl-costal_PGVCL-_PGVCL- 7 4 4" xfId="15081"/>
    <cellStyle name="_pgvcl-costal_pgvcl_PGVCL- 7 4 5" xfId="15082"/>
    <cellStyle name="_pgvcl-costal_PGVCL-_PGVCL- 7 4 5" xfId="15083"/>
    <cellStyle name="_pgvcl-costal_pgvcl_PGVCL- 7 4 6" xfId="15084"/>
    <cellStyle name="_pgvcl-costal_PGVCL-_PGVCL- 7 4 6" xfId="15085"/>
    <cellStyle name="_pgvcl-costal_pgvcl_PGVCL- 7 4 7" xfId="15086"/>
    <cellStyle name="_pgvcl-costal_PGVCL-_PGVCL- 7 4 7" xfId="15087"/>
    <cellStyle name="_pgvcl-costal_pgvcl_PGVCL- 7 4 8" xfId="15088"/>
    <cellStyle name="_pgvcl-costal_PGVCL-_PGVCL- 7 4 8" xfId="15089"/>
    <cellStyle name="_pgvcl-costal_pgvcl_PGVCL- 7 4 9" xfId="15090"/>
    <cellStyle name="_pgvcl-costal_PGVCL-_PGVCL- 7 4 9" xfId="15091"/>
    <cellStyle name="_pgvcl-costal_pgvcl_PGVCL- 7 5" xfId="15092"/>
    <cellStyle name="_pgvcl-costal_PGVCL-_PGVCL- 7 5" xfId="15093"/>
    <cellStyle name="_pgvcl-costal_pgvcl_PGVCL- 7 5 10" xfId="15094"/>
    <cellStyle name="_pgvcl-costal_PGVCL-_PGVCL- 7 5 10" xfId="15095"/>
    <cellStyle name="_pgvcl-costal_pgvcl_PGVCL- 7 5 2" xfId="15096"/>
    <cellStyle name="_pgvcl-costal_PGVCL-_PGVCL- 7 5 2" xfId="15097"/>
    <cellStyle name="_pgvcl-costal_pgvcl_PGVCL- 7 5 3" xfId="15098"/>
    <cellStyle name="_pgvcl-costal_PGVCL-_PGVCL- 7 5 3" xfId="15099"/>
    <cellStyle name="_pgvcl-costal_pgvcl_PGVCL- 7 5 4" xfId="15100"/>
    <cellStyle name="_pgvcl-costal_PGVCL-_PGVCL- 7 5 4" xfId="15101"/>
    <cellStyle name="_pgvcl-costal_pgvcl_PGVCL- 7 5 5" xfId="15102"/>
    <cellStyle name="_pgvcl-costal_PGVCL-_PGVCL- 7 5 5" xfId="15103"/>
    <cellStyle name="_pgvcl-costal_pgvcl_PGVCL- 7 5 6" xfId="15104"/>
    <cellStyle name="_pgvcl-costal_PGVCL-_PGVCL- 7 5 6" xfId="15105"/>
    <cellStyle name="_pgvcl-costal_pgvcl_PGVCL- 7 5 7" xfId="15106"/>
    <cellStyle name="_pgvcl-costal_PGVCL-_PGVCL- 7 5 7" xfId="15107"/>
    <cellStyle name="_pgvcl-costal_pgvcl_PGVCL- 7 5 8" xfId="15108"/>
    <cellStyle name="_pgvcl-costal_PGVCL-_PGVCL- 7 5 8" xfId="15109"/>
    <cellStyle name="_pgvcl-costal_pgvcl_PGVCL- 7 5 9" xfId="15110"/>
    <cellStyle name="_pgvcl-costal_PGVCL-_PGVCL- 7 5 9" xfId="15111"/>
    <cellStyle name="_pgvcl-costal_pgvcl_PGVCL- 7 6" xfId="15112"/>
    <cellStyle name="_pgvcl-costal_PGVCL-_PGVCL- 7 6" xfId="15113"/>
    <cellStyle name="_pgvcl-costal_pgvcl_PGVCL- 7 6 10" xfId="15114"/>
    <cellStyle name="_pgvcl-costal_PGVCL-_PGVCL- 7 6 10" xfId="15115"/>
    <cellStyle name="_pgvcl-costal_pgvcl_PGVCL- 7 6 2" xfId="15116"/>
    <cellStyle name="_pgvcl-costal_PGVCL-_PGVCL- 7 6 2" xfId="15117"/>
    <cellStyle name="_pgvcl-costal_pgvcl_PGVCL- 7 6 3" xfId="15118"/>
    <cellStyle name="_pgvcl-costal_PGVCL-_PGVCL- 7 6 3" xfId="15119"/>
    <cellStyle name="_pgvcl-costal_pgvcl_PGVCL- 7 6 4" xfId="15120"/>
    <cellStyle name="_pgvcl-costal_PGVCL-_PGVCL- 7 6 4" xfId="15121"/>
    <cellStyle name="_pgvcl-costal_pgvcl_PGVCL- 7 6 5" xfId="15122"/>
    <cellStyle name="_pgvcl-costal_PGVCL-_PGVCL- 7 6 5" xfId="15123"/>
    <cellStyle name="_pgvcl-costal_pgvcl_PGVCL- 7 6 6" xfId="15124"/>
    <cellStyle name="_pgvcl-costal_PGVCL-_PGVCL- 7 6 6" xfId="15125"/>
    <cellStyle name="_pgvcl-costal_pgvcl_PGVCL- 7 6 7" xfId="15126"/>
    <cellStyle name="_pgvcl-costal_PGVCL-_PGVCL- 7 6 7" xfId="15127"/>
    <cellStyle name="_pgvcl-costal_pgvcl_PGVCL- 7 6 8" xfId="15128"/>
    <cellStyle name="_pgvcl-costal_PGVCL-_PGVCL- 7 6 8" xfId="15129"/>
    <cellStyle name="_pgvcl-costal_pgvcl_PGVCL- 7 6 9" xfId="15130"/>
    <cellStyle name="_pgvcl-costal_PGVCL-_PGVCL- 7 6 9" xfId="15131"/>
    <cellStyle name="_pgvcl-costal_pgvcl_PGVCL- 7 7" xfId="15132"/>
    <cellStyle name="_pgvcl-costal_PGVCL-_PGVCL- 7 7" xfId="15133"/>
    <cellStyle name="_pgvcl-costal_pgvcl_PGVCL- 7 7 10" xfId="15134"/>
    <cellStyle name="_pgvcl-costal_PGVCL-_PGVCL- 7 7 10" xfId="15135"/>
    <cellStyle name="_pgvcl-costal_pgvcl_PGVCL- 7 7 2" xfId="15136"/>
    <cellStyle name="_pgvcl-costal_PGVCL-_PGVCL- 7 7 2" xfId="15137"/>
    <cellStyle name="_pgvcl-costal_pgvcl_PGVCL- 7 7 3" xfId="15138"/>
    <cellStyle name="_pgvcl-costal_PGVCL-_PGVCL- 7 7 3" xfId="15139"/>
    <cellStyle name="_pgvcl-costal_pgvcl_PGVCL- 7 7 4" xfId="15140"/>
    <cellStyle name="_pgvcl-costal_PGVCL-_PGVCL- 7 7 4" xfId="15141"/>
    <cellStyle name="_pgvcl-costal_pgvcl_PGVCL- 7 7 5" xfId="15142"/>
    <cellStyle name="_pgvcl-costal_PGVCL-_PGVCL- 7 7 5" xfId="15143"/>
    <cellStyle name="_pgvcl-costal_pgvcl_PGVCL- 7 7 6" xfId="15144"/>
    <cellStyle name="_pgvcl-costal_PGVCL-_PGVCL- 7 7 6" xfId="15145"/>
    <cellStyle name="_pgvcl-costal_pgvcl_PGVCL- 7 7 7" xfId="15146"/>
    <cellStyle name="_pgvcl-costal_PGVCL-_PGVCL- 7 7 7" xfId="15147"/>
    <cellStyle name="_pgvcl-costal_pgvcl_PGVCL- 7 7 8" xfId="15148"/>
    <cellStyle name="_pgvcl-costal_PGVCL-_PGVCL- 7 7 8" xfId="15149"/>
    <cellStyle name="_pgvcl-costal_pgvcl_PGVCL- 7 7 9" xfId="15150"/>
    <cellStyle name="_pgvcl-costal_PGVCL-_PGVCL- 7 7 9" xfId="15151"/>
    <cellStyle name="_pgvcl-costal_pgvcl_PGVCL- 7 8" xfId="15152"/>
    <cellStyle name="_pgvcl-costal_PGVCL-_PGVCL- 7 8" xfId="15153"/>
    <cellStyle name="_pgvcl-costal_pgvcl_PGVCL- 9" xfId="15154"/>
    <cellStyle name="_pgvcl-costal_PGVCL-_PGVCL- 9" xfId="15155"/>
    <cellStyle name="_pgvcl-costal_pgvcl_PGVCL- 9 2" xfId="15156"/>
    <cellStyle name="_pgvcl-costal_PGVCL-_PGVCL- 9 2" xfId="15157"/>
    <cellStyle name="_pgvcl-costal_pgvcl_PGVCL- 9 2 10" xfId="15158"/>
    <cellStyle name="_pgvcl-costal_PGVCL-_PGVCL- 9 2 10" xfId="15159"/>
    <cellStyle name="_pgvcl-costal_pgvcl_PGVCL- 9 2 2" xfId="15160"/>
    <cellStyle name="_pgvcl-costal_PGVCL-_PGVCL- 9 2 2" xfId="15161"/>
    <cellStyle name="_pgvcl-costal_pgvcl_PGVCL- 9 2 3" xfId="15162"/>
    <cellStyle name="_pgvcl-costal_PGVCL-_PGVCL- 9 2 3" xfId="15163"/>
    <cellStyle name="_pgvcl-costal_pgvcl_PGVCL- 9 2 4" xfId="15164"/>
    <cellStyle name="_pgvcl-costal_PGVCL-_PGVCL- 9 2 4" xfId="15165"/>
    <cellStyle name="_pgvcl-costal_pgvcl_PGVCL- 9 2 5" xfId="15166"/>
    <cellStyle name="_pgvcl-costal_PGVCL-_PGVCL- 9 2 5" xfId="15167"/>
    <cellStyle name="_pgvcl-costal_pgvcl_PGVCL- 9 2 6" xfId="15168"/>
    <cellStyle name="_pgvcl-costal_PGVCL-_PGVCL- 9 2 6" xfId="15169"/>
    <cellStyle name="_pgvcl-costal_pgvcl_PGVCL- 9 2 7" xfId="15170"/>
    <cellStyle name="_pgvcl-costal_PGVCL-_PGVCL- 9 2 7" xfId="15171"/>
    <cellStyle name="_pgvcl-costal_pgvcl_PGVCL- 9 2 8" xfId="15172"/>
    <cellStyle name="_pgvcl-costal_PGVCL-_PGVCL- 9 2 8" xfId="15173"/>
    <cellStyle name="_pgvcl-costal_pgvcl_PGVCL- 9 2 9" xfId="15174"/>
    <cellStyle name="_pgvcl-costal_PGVCL-_PGVCL- 9 2 9" xfId="15175"/>
    <cellStyle name="_pgvcl-costal_pgvcl_PGVCL- 9 3" xfId="15176"/>
    <cellStyle name="_pgvcl-costal_PGVCL-_PGVCL- 9 3" xfId="15177"/>
    <cellStyle name="_pgvcl-costal_pgvcl_PGVCL- 9 3 10" xfId="15178"/>
    <cellStyle name="_pgvcl-costal_PGVCL-_PGVCL- 9 3 10" xfId="15179"/>
    <cellStyle name="_pgvcl-costal_pgvcl_PGVCL- 9 3 2" xfId="15180"/>
    <cellStyle name="_pgvcl-costal_PGVCL-_PGVCL- 9 3 2" xfId="15181"/>
    <cellStyle name="_pgvcl-costal_pgvcl_PGVCL- 9 3 3" xfId="15182"/>
    <cellStyle name="_pgvcl-costal_PGVCL-_PGVCL- 9 3 3" xfId="15183"/>
    <cellStyle name="_pgvcl-costal_pgvcl_PGVCL- 9 3 4" xfId="15184"/>
    <cellStyle name="_pgvcl-costal_PGVCL-_PGVCL- 9 3 4" xfId="15185"/>
    <cellStyle name="_pgvcl-costal_pgvcl_PGVCL- 9 3 5" xfId="15186"/>
    <cellStyle name="_pgvcl-costal_PGVCL-_PGVCL- 9 3 5" xfId="15187"/>
    <cellStyle name="_pgvcl-costal_pgvcl_PGVCL- 9 3 6" xfId="15188"/>
    <cellStyle name="_pgvcl-costal_PGVCL-_PGVCL- 9 3 6" xfId="15189"/>
    <cellStyle name="_pgvcl-costal_pgvcl_PGVCL- 9 3 7" xfId="15190"/>
    <cellStyle name="_pgvcl-costal_PGVCL-_PGVCL- 9 3 7" xfId="15191"/>
    <cellStyle name="_pgvcl-costal_pgvcl_PGVCL- 9 3 8" xfId="15192"/>
    <cellStyle name="_pgvcl-costal_PGVCL-_PGVCL- 9 3 8" xfId="15193"/>
    <cellStyle name="_pgvcl-costal_pgvcl_PGVCL- 9 3 9" xfId="15194"/>
    <cellStyle name="_pgvcl-costal_PGVCL-_PGVCL- 9 3 9" xfId="15195"/>
    <cellStyle name="_pgvcl-costal_pgvcl_PGVCL- 9 4" xfId="15196"/>
    <cellStyle name="_pgvcl-costal_PGVCL-_PGVCL- 9 4" xfId="15197"/>
    <cellStyle name="_pgvcl-costal_pgvcl_PGVCL- 9 4 10" xfId="15198"/>
    <cellStyle name="_pgvcl-costal_PGVCL-_PGVCL- 9 4 10" xfId="15199"/>
    <cellStyle name="_pgvcl-costal_pgvcl_PGVCL- 9 4 2" xfId="15200"/>
    <cellStyle name="_pgvcl-costal_PGVCL-_PGVCL- 9 4 2" xfId="15201"/>
    <cellStyle name="_pgvcl-costal_pgvcl_PGVCL- 9 4 3" xfId="15202"/>
    <cellStyle name="_pgvcl-costal_PGVCL-_PGVCL- 9 4 3" xfId="15203"/>
    <cellStyle name="_pgvcl-costal_pgvcl_PGVCL- 9 4 4" xfId="15204"/>
    <cellStyle name="_pgvcl-costal_PGVCL-_PGVCL- 9 4 4" xfId="15205"/>
    <cellStyle name="_pgvcl-costal_pgvcl_PGVCL- 9 4 5" xfId="15206"/>
    <cellStyle name="_pgvcl-costal_PGVCL-_PGVCL- 9 4 5" xfId="15207"/>
    <cellStyle name="_pgvcl-costal_pgvcl_PGVCL- 9 4 6" xfId="15208"/>
    <cellStyle name="_pgvcl-costal_PGVCL-_PGVCL- 9 4 6" xfId="15209"/>
    <cellStyle name="_pgvcl-costal_pgvcl_PGVCL- 9 4 7" xfId="15210"/>
    <cellStyle name="_pgvcl-costal_PGVCL-_PGVCL- 9 4 7" xfId="15211"/>
    <cellStyle name="_pgvcl-costal_pgvcl_PGVCL- 9 4 8" xfId="15212"/>
    <cellStyle name="_pgvcl-costal_PGVCL-_PGVCL- 9 4 8" xfId="15213"/>
    <cellStyle name="_pgvcl-costal_pgvcl_PGVCL- 9 4 9" xfId="15214"/>
    <cellStyle name="_pgvcl-costal_PGVCL-_PGVCL- 9 4 9" xfId="15215"/>
    <cellStyle name="_pgvcl-costal_pgvcl_PGVCL- 9 5" xfId="15216"/>
    <cellStyle name="_pgvcl-costal_PGVCL-_PGVCL- 9 5" xfId="15217"/>
    <cellStyle name="_pgvcl-costal_pgvcl_PGVCL- 9 5 10" xfId="15218"/>
    <cellStyle name="_pgvcl-costal_PGVCL-_PGVCL- 9 5 10" xfId="15219"/>
    <cellStyle name="_pgvcl-costal_pgvcl_PGVCL- 9 5 2" xfId="15220"/>
    <cellStyle name="_pgvcl-costal_PGVCL-_PGVCL- 9 5 2" xfId="15221"/>
    <cellStyle name="_pgvcl-costal_pgvcl_PGVCL- 9 5 3" xfId="15222"/>
    <cellStyle name="_pgvcl-costal_PGVCL-_PGVCL- 9 5 3" xfId="15223"/>
    <cellStyle name="_pgvcl-costal_pgvcl_PGVCL- 9 5 4" xfId="15224"/>
    <cellStyle name="_pgvcl-costal_PGVCL-_PGVCL- 9 5 4" xfId="15225"/>
    <cellStyle name="_pgvcl-costal_pgvcl_PGVCL- 9 5 5" xfId="15226"/>
    <cellStyle name="_pgvcl-costal_PGVCL-_PGVCL- 9 5 5" xfId="15227"/>
    <cellStyle name="_pgvcl-costal_pgvcl_PGVCL- 9 5 6" xfId="15228"/>
    <cellStyle name="_pgvcl-costal_PGVCL-_PGVCL- 9 5 6" xfId="15229"/>
    <cellStyle name="_pgvcl-costal_pgvcl_PGVCL- 9 5 7" xfId="15230"/>
    <cellStyle name="_pgvcl-costal_PGVCL-_PGVCL- 9 5 7" xfId="15231"/>
    <cellStyle name="_pgvcl-costal_pgvcl_PGVCL- 9 5 8" xfId="15232"/>
    <cellStyle name="_pgvcl-costal_PGVCL-_PGVCL- 9 5 8" xfId="15233"/>
    <cellStyle name="_pgvcl-costal_pgvcl_PGVCL- 9 5 9" xfId="15234"/>
    <cellStyle name="_pgvcl-costal_PGVCL-_PGVCL- 9 5 9" xfId="15235"/>
    <cellStyle name="_pgvcl-costal_pgvcl_PGVCL- 9 6" xfId="15236"/>
    <cellStyle name="_pgvcl-costal_PGVCL-_PGVCL- 9 6" xfId="15237"/>
    <cellStyle name="_pgvcl-costal_pgvcl_PGVCL- 9 6 10" xfId="15238"/>
    <cellStyle name="_pgvcl-costal_PGVCL-_PGVCL- 9 6 10" xfId="15239"/>
    <cellStyle name="_pgvcl-costal_pgvcl_PGVCL- 9 6 2" xfId="15240"/>
    <cellStyle name="_pgvcl-costal_PGVCL-_PGVCL- 9 6 2" xfId="15241"/>
    <cellStyle name="_pgvcl-costal_pgvcl_PGVCL- 9 6 3" xfId="15242"/>
    <cellStyle name="_pgvcl-costal_PGVCL-_PGVCL- 9 6 3" xfId="15243"/>
    <cellStyle name="_pgvcl-costal_pgvcl_PGVCL- 9 6 4" xfId="15244"/>
    <cellStyle name="_pgvcl-costal_PGVCL-_PGVCL- 9 6 4" xfId="15245"/>
    <cellStyle name="_pgvcl-costal_pgvcl_PGVCL- 9 6 5" xfId="15246"/>
    <cellStyle name="_pgvcl-costal_PGVCL-_PGVCL- 9 6 5" xfId="15247"/>
    <cellStyle name="_pgvcl-costal_pgvcl_PGVCL- 9 6 6" xfId="15248"/>
    <cellStyle name="_pgvcl-costal_PGVCL-_PGVCL- 9 6 6" xfId="15249"/>
    <cellStyle name="_pgvcl-costal_pgvcl_PGVCL- 9 6 7" xfId="15250"/>
    <cellStyle name="_pgvcl-costal_PGVCL-_PGVCL- 9 6 7" xfId="15251"/>
    <cellStyle name="_pgvcl-costal_pgvcl_PGVCL- 9 6 8" xfId="15252"/>
    <cellStyle name="_pgvcl-costal_PGVCL-_PGVCL- 9 6 8" xfId="15253"/>
    <cellStyle name="_pgvcl-costal_pgvcl_PGVCL- 9 6 9" xfId="15254"/>
    <cellStyle name="_pgvcl-costal_PGVCL-_PGVCL- 9 6 9" xfId="15255"/>
    <cellStyle name="_pgvcl-costal_pgvcl_PGVCL- 9 7" xfId="15256"/>
    <cellStyle name="_pgvcl-costal_PGVCL-_PGVCL- 9 7" xfId="15257"/>
    <cellStyle name="_pgvcl-costal_pgvcl_PGVCL- 9 7 10" xfId="15258"/>
    <cellStyle name="_pgvcl-costal_PGVCL-_PGVCL- 9 7 10" xfId="15259"/>
    <cellStyle name="_pgvcl-costal_pgvcl_PGVCL- 9 7 2" xfId="15260"/>
    <cellStyle name="_pgvcl-costal_PGVCL-_PGVCL- 9 7 2" xfId="15261"/>
    <cellStyle name="_pgvcl-costal_pgvcl_PGVCL- 9 7 3" xfId="15262"/>
    <cellStyle name="_pgvcl-costal_PGVCL-_PGVCL- 9 7 3" xfId="15263"/>
    <cellStyle name="_pgvcl-costal_pgvcl_PGVCL- 9 7 4" xfId="15264"/>
    <cellStyle name="_pgvcl-costal_PGVCL-_PGVCL- 9 7 4" xfId="15265"/>
    <cellStyle name="_pgvcl-costal_pgvcl_PGVCL- 9 7 5" xfId="15266"/>
    <cellStyle name="_pgvcl-costal_PGVCL-_PGVCL- 9 7 5" xfId="15267"/>
    <cellStyle name="_pgvcl-costal_pgvcl_PGVCL- 9 7 6" xfId="15268"/>
    <cellStyle name="_pgvcl-costal_PGVCL-_PGVCL- 9 7 6" xfId="15269"/>
    <cellStyle name="_pgvcl-costal_pgvcl_PGVCL- 9 7 7" xfId="15270"/>
    <cellStyle name="_pgvcl-costal_PGVCL-_PGVCL- 9 7 7" xfId="15271"/>
    <cellStyle name="_pgvcl-costal_pgvcl_PGVCL- 9 7 8" xfId="15272"/>
    <cellStyle name="_pgvcl-costal_PGVCL-_PGVCL- 9 7 8" xfId="15273"/>
    <cellStyle name="_pgvcl-costal_pgvcl_PGVCL- 9 7 9" xfId="15274"/>
    <cellStyle name="_pgvcl-costal_PGVCL-_PGVCL- 9 7 9" xfId="15275"/>
    <cellStyle name="_pgvcl-costal_pgvcl_PGVCL- 9 8" xfId="15276"/>
    <cellStyle name="_pgvcl-costal_PGVCL-_PGVCL- 9 8" xfId="15277"/>
    <cellStyle name="_pgvcl-costal_pgvcl_PGVCL- 9 Aug. 11" xfId="15278"/>
    <cellStyle name="_pgvcl-costal_PGVCL-_PGVCL- 9 Aug. 11" xfId="15279"/>
    <cellStyle name="_pgvcl-costal_pgvcl_PGVCL- 9 Aug. 11 2" xfId="15280"/>
    <cellStyle name="_pgvcl-costal_PGVCL-_PGVCL- 9 Aug. 11 2" xfId="15281"/>
    <cellStyle name="_pgvcl-costal_pgvcl_PGVCL- 9 Aug. 11 2 10" xfId="15282"/>
    <cellStyle name="_pgvcl-costal_PGVCL-_PGVCL- 9 Aug. 11 2 10" xfId="15283"/>
    <cellStyle name="_pgvcl-costal_pgvcl_PGVCL- 9 Aug. 11 2 2" xfId="15284"/>
    <cellStyle name="_pgvcl-costal_PGVCL-_PGVCL- 9 Aug. 11 2 2" xfId="15285"/>
    <cellStyle name="_pgvcl-costal_pgvcl_PGVCL- 9 Aug. 11 2 3" xfId="15286"/>
    <cellStyle name="_pgvcl-costal_PGVCL-_PGVCL- 9 Aug. 11 2 3" xfId="15287"/>
    <cellStyle name="_pgvcl-costal_pgvcl_PGVCL- 9 Aug. 11 2 4" xfId="15288"/>
    <cellStyle name="_pgvcl-costal_PGVCL-_PGVCL- 9 Aug. 11 2 4" xfId="15289"/>
    <cellStyle name="_pgvcl-costal_pgvcl_PGVCL- 9 Aug. 11 2 5" xfId="15290"/>
    <cellStyle name="_pgvcl-costal_PGVCL-_PGVCL- 9 Aug. 11 2 5" xfId="15291"/>
    <cellStyle name="_pgvcl-costal_pgvcl_PGVCL- 9 Aug. 11 2 6" xfId="15292"/>
    <cellStyle name="_pgvcl-costal_PGVCL-_PGVCL- 9 Aug. 11 2 6" xfId="15293"/>
    <cellStyle name="_pgvcl-costal_pgvcl_PGVCL- 9 Aug. 11 2 7" xfId="15294"/>
    <cellStyle name="_pgvcl-costal_PGVCL-_PGVCL- 9 Aug. 11 2 7" xfId="15295"/>
    <cellStyle name="_pgvcl-costal_pgvcl_PGVCL- 9 Aug. 11 2 8" xfId="15296"/>
    <cellStyle name="_pgvcl-costal_PGVCL-_PGVCL- 9 Aug. 11 2 8" xfId="15297"/>
    <cellStyle name="_pgvcl-costal_pgvcl_PGVCL- 9 Aug. 11 2 9" xfId="15298"/>
    <cellStyle name="_pgvcl-costal_PGVCL-_PGVCL- 9 Aug. 11 2 9" xfId="15299"/>
    <cellStyle name="_pgvcl-costal_pgvcl_PGVCL- 9 Aug. 11 3" xfId="15300"/>
    <cellStyle name="_pgvcl-costal_PGVCL-_PGVCL- 9 Aug. 11 3" xfId="15301"/>
    <cellStyle name="_pgvcl-costal_pgvcl_PGVCL- 9 Aug. 11 3 10" xfId="15302"/>
    <cellStyle name="_pgvcl-costal_PGVCL-_PGVCL- 9 Aug. 11 3 10" xfId="15303"/>
    <cellStyle name="_pgvcl-costal_pgvcl_PGVCL- 9 Aug. 11 3 2" xfId="15304"/>
    <cellStyle name="_pgvcl-costal_PGVCL-_PGVCL- 9 Aug. 11 3 2" xfId="15305"/>
    <cellStyle name="_pgvcl-costal_pgvcl_PGVCL- 9 Aug. 11 3 3" xfId="15306"/>
    <cellStyle name="_pgvcl-costal_PGVCL-_PGVCL- 9 Aug. 11 3 3" xfId="15307"/>
    <cellStyle name="_pgvcl-costal_pgvcl_PGVCL- 9 Aug. 11 3 4" xfId="15308"/>
    <cellStyle name="_pgvcl-costal_PGVCL-_PGVCL- 9 Aug. 11 3 4" xfId="15309"/>
    <cellStyle name="_pgvcl-costal_pgvcl_PGVCL- 9 Aug. 11 3 5" xfId="15310"/>
    <cellStyle name="_pgvcl-costal_PGVCL-_PGVCL- 9 Aug. 11 3 5" xfId="15311"/>
    <cellStyle name="_pgvcl-costal_pgvcl_PGVCL- 9 Aug. 11 3 6" xfId="15312"/>
    <cellStyle name="_pgvcl-costal_PGVCL-_PGVCL- 9 Aug. 11 3 6" xfId="15313"/>
    <cellStyle name="_pgvcl-costal_pgvcl_PGVCL- 9 Aug. 11 3 7" xfId="15314"/>
    <cellStyle name="_pgvcl-costal_PGVCL-_PGVCL- 9 Aug. 11 3 7" xfId="15315"/>
    <cellStyle name="_pgvcl-costal_pgvcl_PGVCL- 9 Aug. 11 3 8" xfId="15316"/>
    <cellStyle name="_pgvcl-costal_PGVCL-_PGVCL- 9 Aug. 11 3 8" xfId="15317"/>
    <cellStyle name="_pgvcl-costal_pgvcl_PGVCL- 9 Aug. 11 3 9" xfId="15318"/>
    <cellStyle name="_pgvcl-costal_PGVCL-_PGVCL- 9 Aug. 11 3 9" xfId="15319"/>
    <cellStyle name="_pgvcl-costal_pgvcl_PGVCL- 9 Aug. 11 4" xfId="15320"/>
    <cellStyle name="_pgvcl-costal_PGVCL-_PGVCL- 9 Aug. 11 4" xfId="15321"/>
    <cellStyle name="_pgvcl-costal_pgvcl_PGVCL- 9 Aug. 11 4 10" xfId="15322"/>
    <cellStyle name="_pgvcl-costal_PGVCL-_PGVCL- 9 Aug. 11 4 10" xfId="15323"/>
    <cellStyle name="_pgvcl-costal_pgvcl_PGVCL- 9 Aug. 11 4 2" xfId="15324"/>
    <cellStyle name="_pgvcl-costal_PGVCL-_PGVCL- 9 Aug. 11 4 2" xfId="15325"/>
    <cellStyle name="_pgvcl-costal_pgvcl_PGVCL- 9 Aug. 11 4 3" xfId="15326"/>
    <cellStyle name="_pgvcl-costal_PGVCL-_PGVCL- 9 Aug. 11 4 3" xfId="15327"/>
    <cellStyle name="_pgvcl-costal_pgvcl_PGVCL- 9 Aug. 11 4 4" xfId="15328"/>
    <cellStyle name="_pgvcl-costal_PGVCL-_PGVCL- 9 Aug. 11 4 4" xfId="15329"/>
    <cellStyle name="_pgvcl-costal_pgvcl_PGVCL- 9 Aug. 11 4 5" xfId="15330"/>
    <cellStyle name="_pgvcl-costal_PGVCL-_PGVCL- 9 Aug. 11 4 5" xfId="15331"/>
    <cellStyle name="_pgvcl-costal_pgvcl_PGVCL- 9 Aug. 11 4 6" xfId="15332"/>
    <cellStyle name="_pgvcl-costal_PGVCL-_PGVCL- 9 Aug. 11 4 6" xfId="15333"/>
    <cellStyle name="_pgvcl-costal_pgvcl_PGVCL- 9 Aug. 11 4 7" xfId="15334"/>
    <cellStyle name="_pgvcl-costal_PGVCL-_PGVCL- 9 Aug. 11 4 7" xfId="15335"/>
    <cellStyle name="_pgvcl-costal_pgvcl_PGVCL- 9 Aug. 11 4 8" xfId="15336"/>
    <cellStyle name="_pgvcl-costal_PGVCL-_PGVCL- 9 Aug. 11 4 8" xfId="15337"/>
    <cellStyle name="_pgvcl-costal_pgvcl_PGVCL- 9 Aug. 11 4 9" xfId="15338"/>
    <cellStyle name="_pgvcl-costal_PGVCL-_PGVCL- 9 Aug. 11 4 9" xfId="15339"/>
    <cellStyle name="_pgvcl-costal_pgvcl_PGVCL- 9 Aug. 11 5" xfId="15340"/>
    <cellStyle name="_pgvcl-costal_PGVCL-_PGVCL- 9 Aug. 11 5" xfId="15341"/>
    <cellStyle name="_pgvcl-costal_pgvcl_PGVCL- 9 Aug. 11 5 10" xfId="15342"/>
    <cellStyle name="_pgvcl-costal_PGVCL-_PGVCL- 9 Aug. 11 5 10" xfId="15343"/>
    <cellStyle name="_pgvcl-costal_pgvcl_PGVCL- 9 Aug. 11 5 2" xfId="15344"/>
    <cellStyle name="_pgvcl-costal_PGVCL-_PGVCL- 9 Aug. 11 5 2" xfId="15345"/>
    <cellStyle name="_pgvcl-costal_pgvcl_PGVCL- 9 Aug. 11 5 3" xfId="15346"/>
    <cellStyle name="_pgvcl-costal_PGVCL-_PGVCL- 9 Aug. 11 5 3" xfId="15347"/>
    <cellStyle name="_pgvcl-costal_pgvcl_PGVCL- 9 Aug. 11 5 4" xfId="15348"/>
    <cellStyle name="_pgvcl-costal_PGVCL-_PGVCL- 9 Aug. 11 5 4" xfId="15349"/>
    <cellStyle name="_pgvcl-costal_pgvcl_PGVCL- 9 Aug. 11 5 5" xfId="15350"/>
    <cellStyle name="_pgvcl-costal_PGVCL-_PGVCL- 9 Aug. 11 5 5" xfId="15351"/>
    <cellStyle name="_pgvcl-costal_pgvcl_PGVCL- 9 Aug. 11 5 6" xfId="15352"/>
    <cellStyle name="_pgvcl-costal_PGVCL-_PGVCL- 9 Aug. 11 5 6" xfId="15353"/>
    <cellStyle name="_pgvcl-costal_pgvcl_PGVCL- 9 Aug. 11 5 7" xfId="15354"/>
    <cellStyle name="_pgvcl-costal_PGVCL-_PGVCL- 9 Aug. 11 5 7" xfId="15355"/>
    <cellStyle name="_pgvcl-costal_pgvcl_PGVCL- 9 Aug. 11 5 8" xfId="15356"/>
    <cellStyle name="_pgvcl-costal_PGVCL-_PGVCL- 9 Aug. 11 5 8" xfId="15357"/>
    <cellStyle name="_pgvcl-costal_pgvcl_PGVCL- 9 Aug. 11 5 9" xfId="15358"/>
    <cellStyle name="_pgvcl-costal_PGVCL-_PGVCL- 9 Aug. 11 5 9" xfId="15359"/>
    <cellStyle name="_pgvcl-costal_pgvcl_PGVCL- 9 Aug. 11 6" xfId="15360"/>
    <cellStyle name="_pgvcl-costal_PGVCL-_PGVCL- 9 Aug. 11 6" xfId="15361"/>
    <cellStyle name="_pgvcl-costal_pgvcl_PGVCL- 9 Aug. 11 6 10" xfId="15362"/>
    <cellStyle name="_pgvcl-costal_PGVCL-_PGVCL- 9 Aug. 11 6 10" xfId="15363"/>
    <cellStyle name="_pgvcl-costal_pgvcl_PGVCL- 9 Aug. 11 6 2" xfId="15364"/>
    <cellStyle name="_pgvcl-costal_PGVCL-_PGVCL- 9 Aug. 11 6 2" xfId="15365"/>
    <cellStyle name="_pgvcl-costal_pgvcl_PGVCL- 9 Aug. 11 6 3" xfId="15366"/>
    <cellStyle name="_pgvcl-costal_PGVCL-_PGVCL- 9 Aug. 11 6 3" xfId="15367"/>
    <cellStyle name="_pgvcl-costal_pgvcl_PGVCL- 9 Aug. 11 6 4" xfId="15368"/>
    <cellStyle name="_pgvcl-costal_PGVCL-_PGVCL- 9 Aug. 11 6 4" xfId="15369"/>
    <cellStyle name="_pgvcl-costal_pgvcl_PGVCL- 9 Aug. 11 6 5" xfId="15370"/>
    <cellStyle name="_pgvcl-costal_PGVCL-_PGVCL- 9 Aug. 11 6 5" xfId="15371"/>
    <cellStyle name="_pgvcl-costal_pgvcl_PGVCL- 9 Aug. 11 6 6" xfId="15372"/>
    <cellStyle name="_pgvcl-costal_PGVCL-_PGVCL- 9 Aug. 11 6 6" xfId="15373"/>
    <cellStyle name="_pgvcl-costal_pgvcl_PGVCL- 9 Aug. 11 6 7" xfId="15374"/>
    <cellStyle name="_pgvcl-costal_PGVCL-_PGVCL- 9 Aug. 11 6 7" xfId="15375"/>
    <cellStyle name="_pgvcl-costal_pgvcl_PGVCL- 9 Aug. 11 6 8" xfId="15376"/>
    <cellStyle name="_pgvcl-costal_PGVCL-_PGVCL- 9 Aug. 11 6 8" xfId="15377"/>
    <cellStyle name="_pgvcl-costal_pgvcl_PGVCL- 9 Aug. 11 6 9" xfId="15378"/>
    <cellStyle name="_pgvcl-costal_PGVCL-_PGVCL- 9 Aug. 11 6 9" xfId="15379"/>
    <cellStyle name="_pgvcl-costal_pgvcl_PGVCL- 9 Aug. 11 7" xfId="15380"/>
    <cellStyle name="_pgvcl-costal_PGVCL-_PGVCL- 9 Aug. 11 7" xfId="15381"/>
    <cellStyle name="_pgvcl-costal_pgvcl_PGVCL- 9 Aug. 11 7 10" xfId="15382"/>
    <cellStyle name="_pgvcl-costal_PGVCL-_PGVCL- 9 Aug. 11 7 10" xfId="15383"/>
    <cellStyle name="_pgvcl-costal_pgvcl_PGVCL- 9 Aug. 11 7 2" xfId="15384"/>
    <cellStyle name="_pgvcl-costal_PGVCL-_PGVCL- 9 Aug. 11 7 2" xfId="15385"/>
    <cellStyle name="_pgvcl-costal_pgvcl_PGVCL- 9 Aug. 11 7 3" xfId="15386"/>
    <cellStyle name="_pgvcl-costal_PGVCL-_PGVCL- 9 Aug. 11 7 3" xfId="15387"/>
    <cellStyle name="_pgvcl-costal_pgvcl_PGVCL- 9 Aug. 11 7 4" xfId="15388"/>
    <cellStyle name="_pgvcl-costal_PGVCL-_PGVCL- 9 Aug. 11 7 4" xfId="15389"/>
    <cellStyle name="_pgvcl-costal_pgvcl_PGVCL- 9 Aug. 11 7 5" xfId="15390"/>
    <cellStyle name="_pgvcl-costal_PGVCL-_PGVCL- 9 Aug. 11 7 5" xfId="15391"/>
    <cellStyle name="_pgvcl-costal_pgvcl_PGVCL- 9 Aug. 11 7 6" xfId="15392"/>
    <cellStyle name="_pgvcl-costal_PGVCL-_PGVCL- 9 Aug. 11 7 6" xfId="15393"/>
    <cellStyle name="_pgvcl-costal_pgvcl_PGVCL- 9 Aug. 11 7 7" xfId="15394"/>
    <cellStyle name="_pgvcl-costal_PGVCL-_PGVCL- 9 Aug. 11 7 7" xfId="15395"/>
    <cellStyle name="_pgvcl-costal_pgvcl_PGVCL- 9 Aug. 11 7 8" xfId="15396"/>
    <cellStyle name="_pgvcl-costal_PGVCL-_PGVCL- 9 Aug. 11 7 8" xfId="15397"/>
    <cellStyle name="_pgvcl-costal_pgvcl_PGVCL- 9 Aug. 11 7 9" xfId="15398"/>
    <cellStyle name="_pgvcl-costal_PGVCL-_PGVCL- 9 Aug. 11 7 9" xfId="15399"/>
    <cellStyle name="_pgvcl-costal_pgvcl_PGVCL- 9 Aug. 11 8" xfId="15400"/>
    <cellStyle name="_pgvcl-costal_PGVCL-_PGVCL- 9 Aug. 11 8" xfId="15401"/>
    <cellStyle name="_pgvcl-costal_pgvcl_PGVCL- 9 Jun. 11" xfId="15402"/>
    <cellStyle name="_pgvcl-costal_PGVCL-_PGVCL- 9 Jun. 11" xfId="15403"/>
    <cellStyle name="_pgvcl-costal_pgvcl_PGVCL- 9 Jun. 11 2" xfId="15404"/>
    <cellStyle name="_pgvcl-costal_PGVCL-_PGVCL- 9 Jun. 11 2" xfId="15405"/>
    <cellStyle name="_pgvcl-costal_pgvcl_PGVCL- 9 Jun. 11 2 10" xfId="15406"/>
    <cellStyle name="_pgvcl-costal_PGVCL-_PGVCL- 9 Jun. 11 2 10" xfId="15407"/>
    <cellStyle name="_pgvcl-costal_pgvcl_PGVCL- 9 Jun. 11 2 2" xfId="15408"/>
    <cellStyle name="_pgvcl-costal_PGVCL-_PGVCL- 9 Jun. 11 2 2" xfId="15409"/>
    <cellStyle name="_pgvcl-costal_pgvcl_PGVCL- 9 Jun. 11 2 3" xfId="15410"/>
    <cellStyle name="_pgvcl-costal_PGVCL-_PGVCL- 9 Jun. 11 2 3" xfId="15411"/>
    <cellStyle name="_pgvcl-costal_pgvcl_PGVCL- 9 Jun. 11 2 4" xfId="15412"/>
    <cellStyle name="_pgvcl-costal_PGVCL-_PGVCL- 9 Jun. 11 2 4" xfId="15413"/>
    <cellStyle name="_pgvcl-costal_pgvcl_PGVCL- 9 Jun. 11 2 5" xfId="15414"/>
    <cellStyle name="_pgvcl-costal_PGVCL-_PGVCL- 9 Jun. 11 2 5" xfId="15415"/>
    <cellStyle name="_pgvcl-costal_pgvcl_PGVCL- 9 Jun. 11 2 6" xfId="15416"/>
    <cellStyle name="_pgvcl-costal_PGVCL-_PGVCL- 9 Jun. 11 2 6" xfId="15417"/>
    <cellStyle name="_pgvcl-costal_pgvcl_PGVCL- 9 Jun. 11 2 7" xfId="15418"/>
    <cellStyle name="_pgvcl-costal_PGVCL-_PGVCL- 9 Jun. 11 2 7" xfId="15419"/>
    <cellStyle name="_pgvcl-costal_pgvcl_PGVCL- 9 Jun. 11 2 8" xfId="15420"/>
    <cellStyle name="_pgvcl-costal_PGVCL-_PGVCL- 9 Jun. 11 2 8" xfId="15421"/>
    <cellStyle name="_pgvcl-costal_pgvcl_PGVCL- 9 Jun. 11 2 9" xfId="15422"/>
    <cellStyle name="_pgvcl-costal_PGVCL-_PGVCL- 9 Jun. 11 2 9" xfId="15423"/>
    <cellStyle name="_pgvcl-costal_pgvcl_PGVCL- 9 Jun. 11 3" xfId="15424"/>
    <cellStyle name="_pgvcl-costal_PGVCL-_PGVCL- 9 Jun. 11 3" xfId="15425"/>
    <cellStyle name="_pgvcl-costal_pgvcl_PGVCL- 9 Jun. 11 3 10" xfId="15426"/>
    <cellStyle name="_pgvcl-costal_PGVCL-_PGVCL- 9 Jun. 11 3 10" xfId="15427"/>
    <cellStyle name="_pgvcl-costal_pgvcl_PGVCL- 9 Jun. 11 3 2" xfId="15428"/>
    <cellStyle name="_pgvcl-costal_PGVCL-_PGVCL- 9 Jun. 11 3 2" xfId="15429"/>
    <cellStyle name="_pgvcl-costal_pgvcl_PGVCL- 9 Jun. 11 3 3" xfId="15430"/>
    <cellStyle name="_pgvcl-costal_PGVCL-_PGVCL- 9 Jun. 11 3 3" xfId="15431"/>
    <cellStyle name="_pgvcl-costal_pgvcl_PGVCL- 9 Jun. 11 3 4" xfId="15432"/>
    <cellStyle name="_pgvcl-costal_PGVCL-_PGVCL- 9 Jun. 11 3 4" xfId="15433"/>
    <cellStyle name="_pgvcl-costal_pgvcl_PGVCL- 9 Jun. 11 3 5" xfId="15434"/>
    <cellStyle name="_pgvcl-costal_PGVCL-_PGVCL- 9 Jun. 11 3 5" xfId="15435"/>
    <cellStyle name="_pgvcl-costal_pgvcl_PGVCL- 9 Jun. 11 3 6" xfId="15436"/>
    <cellStyle name="_pgvcl-costal_PGVCL-_PGVCL- 9 Jun. 11 3 6" xfId="15437"/>
    <cellStyle name="_pgvcl-costal_pgvcl_PGVCL- 9 Jun. 11 3 7" xfId="15438"/>
    <cellStyle name="_pgvcl-costal_PGVCL-_PGVCL- 9 Jun. 11 3 7" xfId="15439"/>
    <cellStyle name="_pgvcl-costal_pgvcl_PGVCL- 9 Jun. 11 3 8" xfId="15440"/>
    <cellStyle name="_pgvcl-costal_PGVCL-_PGVCL- 9 Jun. 11 3 8" xfId="15441"/>
    <cellStyle name="_pgvcl-costal_pgvcl_PGVCL- 9 Jun. 11 3 9" xfId="15442"/>
    <cellStyle name="_pgvcl-costal_PGVCL-_PGVCL- 9 Jun. 11 3 9" xfId="15443"/>
    <cellStyle name="_pgvcl-costal_pgvcl_PGVCL- 9 Jun. 11 4" xfId="15444"/>
    <cellStyle name="_pgvcl-costal_PGVCL-_PGVCL- 9 Jun. 11 4" xfId="15445"/>
    <cellStyle name="_pgvcl-costal_pgvcl_PGVCL- 9 Jun. 11 4 10" xfId="15446"/>
    <cellStyle name="_pgvcl-costal_PGVCL-_PGVCL- 9 Jun. 11 4 10" xfId="15447"/>
    <cellStyle name="_pgvcl-costal_pgvcl_PGVCL- 9 Jun. 11 4 2" xfId="15448"/>
    <cellStyle name="_pgvcl-costal_PGVCL-_PGVCL- 9 Jun. 11 4 2" xfId="15449"/>
    <cellStyle name="_pgvcl-costal_pgvcl_PGVCL- 9 Jun. 11 4 3" xfId="15450"/>
    <cellStyle name="_pgvcl-costal_PGVCL-_PGVCL- 9 Jun. 11 4 3" xfId="15451"/>
    <cellStyle name="_pgvcl-costal_pgvcl_PGVCL- 9 Jun. 11 4 4" xfId="15452"/>
    <cellStyle name="_pgvcl-costal_PGVCL-_PGVCL- 9 Jun. 11 4 4" xfId="15453"/>
    <cellStyle name="_pgvcl-costal_pgvcl_PGVCL- 9 Jun. 11 4 5" xfId="15454"/>
    <cellStyle name="_pgvcl-costal_PGVCL-_PGVCL- 9 Jun. 11 4 5" xfId="15455"/>
    <cellStyle name="_pgvcl-costal_pgvcl_PGVCL- 9 Jun. 11 4 6" xfId="15456"/>
    <cellStyle name="_pgvcl-costal_PGVCL-_PGVCL- 9 Jun. 11 4 6" xfId="15457"/>
    <cellStyle name="_pgvcl-costal_pgvcl_PGVCL- 9 Jun. 11 4 7" xfId="15458"/>
    <cellStyle name="_pgvcl-costal_PGVCL-_PGVCL- 9 Jun. 11 4 7" xfId="15459"/>
    <cellStyle name="_pgvcl-costal_pgvcl_PGVCL- 9 Jun. 11 4 8" xfId="15460"/>
    <cellStyle name="_pgvcl-costal_PGVCL-_PGVCL- 9 Jun. 11 4 8" xfId="15461"/>
    <cellStyle name="_pgvcl-costal_pgvcl_PGVCL- 9 Jun. 11 4 9" xfId="15462"/>
    <cellStyle name="_pgvcl-costal_PGVCL-_PGVCL- 9 Jun. 11 4 9" xfId="15463"/>
    <cellStyle name="_pgvcl-costal_pgvcl_PGVCL- 9 Jun. 11 5" xfId="15464"/>
    <cellStyle name="_pgvcl-costal_PGVCL-_PGVCL- 9 Jun. 11 5" xfId="15465"/>
    <cellStyle name="_pgvcl-costal_pgvcl_PGVCL- 9 Jun. 11 5 10" xfId="15466"/>
    <cellStyle name="_pgvcl-costal_PGVCL-_PGVCL- 9 Jun. 11 5 10" xfId="15467"/>
    <cellStyle name="_pgvcl-costal_pgvcl_PGVCL- 9 Jun. 11 5 2" xfId="15468"/>
    <cellStyle name="_pgvcl-costal_PGVCL-_PGVCL- 9 Jun. 11 5 2" xfId="15469"/>
    <cellStyle name="_pgvcl-costal_pgvcl_PGVCL- 9 Jun. 11 5 3" xfId="15470"/>
    <cellStyle name="_pgvcl-costal_PGVCL-_PGVCL- 9 Jun. 11 5 3" xfId="15471"/>
    <cellStyle name="_pgvcl-costal_pgvcl_PGVCL- 9 Jun. 11 5 4" xfId="15472"/>
    <cellStyle name="_pgvcl-costal_PGVCL-_PGVCL- 9 Jun. 11 5 4" xfId="15473"/>
    <cellStyle name="_pgvcl-costal_pgvcl_PGVCL- 9 Jun. 11 5 5" xfId="15474"/>
    <cellStyle name="_pgvcl-costal_PGVCL-_PGVCL- 9 Jun. 11 5 5" xfId="15475"/>
    <cellStyle name="_pgvcl-costal_pgvcl_PGVCL- 9 Jun. 11 5 6" xfId="15476"/>
    <cellStyle name="_pgvcl-costal_PGVCL-_PGVCL- 9 Jun. 11 5 6" xfId="15477"/>
    <cellStyle name="_pgvcl-costal_pgvcl_PGVCL- 9 Jun. 11 5 7" xfId="15478"/>
    <cellStyle name="_pgvcl-costal_PGVCL-_PGVCL- 9 Jun. 11 5 7" xfId="15479"/>
    <cellStyle name="_pgvcl-costal_pgvcl_PGVCL- 9 Jun. 11 5 8" xfId="15480"/>
    <cellStyle name="_pgvcl-costal_PGVCL-_PGVCL- 9 Jun. 11 5 8" xfId="15481"/>
    <cellStyle name="_pgvcl-costal_pgvcl_PGVCL- 9 Jun. 11 5 9" xfId="15482"/>
    <cellStyle name="_pgvcl-costal_PGVCL-_PGVCL- 9 Jun. 11 5 9" xfId="15483"/>
    <cellStyle name="_pgvcl-costal_pgvcl_PGVCL- 9 Jun. 11 6" xfId="15484"/>
    <cellStyle name="_pgvcl-costal_PGVCL-_PGVCL- 9 Jun. 11 6" xfId="15485"/>
    <cellStyle name="_pgvcl-costal_pgvcl_PGVCL- 9 Jun. 11 6 10" xfId="15486"/>
    <cellStyle name="_pgvcl-costal_PGVCL-_PGVCL- 9 Jun. 11 6 10" xfId="15487"/>
    <cellStyle name="_pgvcl-costal_pgvcl_PGVCL- 9 Jun. 11 6 2" xfId="15488"/>
    <cellStyle name="_pgvcl-costal_PGVCL-_PGVCL- 9 Jun. 11 6 2" xfId="15489"/>
    <cellStyle name="_pgvcl-costal_pgvcl_PGVCL- 9 Jun. 11 6 3" xfId="15490"/>
    <cellStyle name="_pgvcl-costal_PGVCL-_PGVCL- 9 Jun. 11 6 3" xfId="15491"/>
    <cellStyle name="_pgvcl-costal_pgvcl_PGVCL- 9 Jun. 11 6 4" xfId="15492"/>
    <cellStyle name="_pgvcl-costal_PGVCL-_PGVCL- 9 Jun. 11 6 4" xfId="15493"/>
    <cellStyle name="_pgvcl-costal_pgvcl_PGVCL- 9 Jun. 11 6 5" xfId="15494"/>
    <cellStyle name="_pgvcl-costal_PGVCL-_PGVCL- 9 Jun. 11 6 5" xfId="15495"/>
    <cellStyle name="_pgvcl-costal_pgvcl_PGVCL- 9 Jun. 11 6 6" xfId="15496"/>
    <cellStyle name="_pgvcl-costal_PGVCL-_PGVCL- 9 Jun. 11 6 6" xfId="15497"/>
    <cellStyle name="_pgvcl-costal_pgvcl_PGVCL- 9 Jun. 11 6 7" xfId="15498"/>
    <cellStyle name="_pgvcl-costal_PGVCL-_PGVCL- 9 Jun. 11 6 7" xfId="15499"/>
    <cellStyle name="_pgvcl-costal_pgvcl_PGVCL- 9 Jun. 11 6 8" xfId="15500"/>
    <cellStyle name="_pgvcl-costal_PGVCL-_PGVCL- 9 Jun. 11 6 8" xfId="15501"/>
    <cellStyle name="_pgvcl-costal_pgvcl_PGVCL- 9 Jun. 11 6 9" xfId="15502"/>
    <cellStyle name="_pgvcl-costal_PGVCL-_PGVCL- 9 Jun. 11 6 9" xfId="15503"/>
    <cellStyle name="_pgvcl-costal_pgvcl_PGVCL- 9 Jun. 11 7" xfId="15504"/>
    <cellStyle name="_pgvcl-costal_PGVCL-_PGVCL- 9 Jun. 11 7" xfId="15505"/>
    <cellStyle name="_pgvcl-costal_pgvcl_PGVCL- 9 Jun. 11 7 10" xfId="15506"/>
    <cellStyle name="_pgvcl-costal_PGVCL-_PGVCL- 9 Jun. 11 7 10" xfId="15507"/>
    <cellStyle name="_pgvcl-costal_pgvcl_PGVCL- 9 Jun. 11 7 2" xfId="15508"/>
    <cellStyle name="_pgvcl-costal_PGVCL-_PGVCL- 9 Jun. 11 7 2" xfId="15509"/>
    <cellStyle name="_pgvcl-costal_pgvcl_PGVCL- 9 Jun. 11 7 3" xfId="15510"/>
    <cellStyle name="_pgvcl-costal_PGVCL-_PGVCL- 9 Jun. 11 7 3" xfId="15511"/>
    <cellStyle name="_pgvcl-costal_pgvcl_PGVCL- 9 Jun. 11 7 4" xfId="15512"/>
    <cellStyle name="_pgvcl-costal_PGVCL-_PGVCL- 9 Jun. 11 7 4" xfId="15513"/>
    <cellStyle name="_pgvcl-costal_pgvcl_PGVCL- 9 Jun. 11 7 5" xfId="15514"/>
    <cellStyle name="_pgvcl-costal_PGVCL-_PGVCL- 9 Jun. 11 7 5" xfId="15515"/>
    <cellStyle name="_pgvcl-costal_pgvcl_PGVCL- 9 Jun. 11 7 6" xfId="15516"/>
    <cellStyle name="_pgvcl-costal_PGVCL-_PGVCL- 9 Jun. 11 7 6" xfId="15517"/>
    <cellStyle name="_pgvcl-costal_pgvcl_PGVCL- 9 Jun. 11 7 7" xfId="15518"/>
    <cellStyle name="_pgvcl-costal_PGVCL-_PGVCL- 9 Jun. 11 7 7" xfId="15519"/>
    <cellStyle name="_pgvcl-costal_pgvcl_PGVCL- 9 Jun. 11 7 8" xfId="15520"/>
    <cellStyle name="_pgvcl-costal_PGVCL-_PGVCL- 9 Jun. 11 7 8" xfId="15521"/>
    <cellStyle name="_pgvcl-costal_pgvcl_PGVCL- 9 Jun. 11 7 9" xfId="15522"/>
    <cellStyle name="_pgvcl-costal_PGVCL-_PGVCL- 9 Jun. 11 7 9" xfId="15523"/>
    <cellStyle name="_pgvcl-costal_pgvcl_PGVCL- 9 Jun. 11 8" xfId="15524"/>
    <cellStyle name="_pgvcl-costal_PGVCL-_PGVCL- 9 Jun. 11 8" xfId="15525"/>
    <cellStyle name="_pgvcl-costal_pgvcl_PGVCL- 9 May 11" xfId="15526"/>
    <cellStyle name="_pgvcl-costal_PGVCL-_PGVCL- 9 May 11" xfId="15527"/>
    <cellStyle name="_pgvcl-costal_pgvcl_PGVCL- 9 May 11 2" xfId="15528"/>
    <cellStyle name="_pgvcl-costal_PGVCL-_PGVCL- 9 May 11 2" xfId="15529"/>
    <cellStyle name="_pgvcl-costal_pgvcl_PGVCL- 9 May 11 2 10" xfId="15530"/>
    <cellStyle name="_pgvcl-costal_PGVCL-_PGVCL- 9 May 11 2 10" xfId="15531"/>
    <cellStyle name="_pgvcl-costal_pgvcl_PGVCL- 9 May 11 2 2" xfId="15532"/>
    <cellStyle name="_pgvcl-costal_PGVCL-_PGVCL- 9 May 11 2 2" xfId="15533"/>
    <cellStyle name="_pgvcl-costal_pgvcl_PGVCL- 9 May 11 2 3" xfId="15534"/>
    <cellStyle name="_pgvcl-costal_PGVCL-_PGVCL- 9 May 11 2 3" xfId="15535"/>
    <cellStyle name="_pgvcl-costal_pgvcl_PGVCL- 9 May 11 2 4" xfId="15536"/>
    <cellStyle name="_pgvcl-costal_PGVCL-_PGVCL- 9 May 11 2 4" xfId="15537"/>
    <cellStyle name="_pgvcl-costal_pgvcl_PGVCL- 9 May 11 2 5" xfId="15538"/>
    <cellStyle name="_pgvcl-costal_PGVCL-_PGVCL- 9 May 11 2 5" xfId="15539"/>
    <cellStyle name="_pgvcl-costal_pgvcl_PGVCL- 9 May 11 2 6" xfId="15540"/>
    <cellStyle name="_pgvcl-costal_PGVCL-_PGVCL- 9 May 11 2 6" xfId="15541"/>
    <cellStyle name="_pgvcl-costal_pgvcl_PGVCL- 9 May 11 2 7" xfId="15542"/>
    <cellStyle name="_pgvcl-costal_PGVCL-_PGVCL- 9 May 11 2 7" xfId="15543"/>
    <cellStyle name="_pgvcl-costal_pgvcl_PGVCL- 9 May 11 2 8" xfId="15544"/>
    <cellStyle name="_pgvcl-costal_PGVCL-_PGVCL- 9 May 11 2 8" xfId="15545"/>
    <cellStyle name="_pgvcl-costal_pgvcl_PGVCL- 9 May 11 2 9" xfId="15546"/>
    <cellStyle name="_pgvcl-costal_PGVCL-_PGVCL- 9 May 11 2 9" xfId="15547"/>
    <cellStyle name="_pgvcl-costal_pgvcl_PGVCL- 9 May 11 3" xfId="15548"/>
    <cellStyle name="_pgvcl-costal_PGVCL-_PGVCL- 9 May 11 3" xfId="15549"/>
    <cellStyle name="_pgvcl-costal_pgvcl_PGVCL- 9 May 11 3 10" xfId="15550"/>
    <cellStyle name="_pgvcl-costal_PGVCL-_PGVCL- 9 May 11 3 10" xfId="15551"/>
    <cellStyle name="_pgvcl-costal_pgvcl_PGVCL- 9 May 11 3 2" xfId="15552"/>
    <cellStyle name="_pgvcl-costal_PGVCL-_PGVCL- 9 May 11 3 2" xfId="15553"/>
    <cellStyle name="_pgvcl-costal_pgvcl_PGVCL- 9 May 11 3 3" xfId="15554"/>
    <cellStyle name="_pgvcl-costal_PGVCL-_PGVCL- 9 May 11 3 3" xfId="15555"/>
    <cellStyle name="_pgvcl-costal_pgvcl_PGVCL- 9 May 11 3 4" xfId="15556"/>
    <cellStyle name="_pgvcl-costal_PGVCL-_PGVCL- 9 May 11 3 4" xfId="15557"/>
    <cellStyle name="_pgvcl-costal_pgvcl_PGVCL- 9 May 11 3 5" xfId="15558"/>
    <cellStyle name="_pgvcl-costal_PGVCL-_PGVCL- 9 May 11 3 5" xfId="15559"/>
    <cellStyle name="_pgvcl-costal_pgvcl_PGVCL- 9 May 11 3 6" xfId="15560"/>
    <cellStyle name="_pgvcl-costal_PGVCL-_PGVCL- 9 May 11 3 6" xfId="15561"/>
    <cellStyle name="_pgvcl-costal_pgvcl_PGVCL- 9 May 11 3 7" xfId="15562"/>
    <cellStyle name="_pgvcl-costal_PGVCL-_PGVCL- 9 May 11 3 7" xfId="15563"/>
    <cellStyle name="_pgvcl-costal_pgvcl_PGVCL- 9 May 11 3 8" xfId="15564"/>
    <cellStyle name="_pgvcl-costal_PGVCL-_PGVCL- 9 May 11 3 8" xfId="15565"/>
    <cellStyle name="_pgvcl-costal_pgvcl_PGVCL- 9 May 11 3 9" xfId="15566"/>
    <cellStyle name="_pgvcl-costal_PGVCL-_PGVCL- 9 May 11 3 9" xfId="15567"/>
    <cellStyle name="_pgvcl-costal_pgvcl_PGVCL- 9 May 11 4" xfId="15568"/>
    <cellStyle name="_pgvcl-costal_PGVCL-_PGVCL- 9 May 11 4" xfId="15569"/>
    <cellStyle name="_pgvcl-costal_pgvcl_PGVCL- 9 May 11 4 10" xfId="15570"/>
    <cellStyle name="_pgvcl-costal_PGVCL-_PGVCL- 9 May 11 4 10" xfId="15571"/>
    <cellStyle name="_pgvcl-costal_pgvcl_PGVCL- 9 May 11 4 2" xfId="15572"/>
    <cellStyle name="_pgvcl-costal_PGVCL-_PGVCL- 9 May 11 4 2" xfId="15573"/>
    <cellStyle name="_pgvcl-costal_pgvcl_PGVCL- 9 May 11 4 3" xfId="15574"/>
    <cellStyle name="_pgvcl-costal_PGVCL-_PGVCL- 9 May 11 4 3" xfId="15575"/>
    <cellStyle name="_pgvcl-costal_pgvcl_PGVCL- 9 May 11 4 4" xfId="15576"/>
    <cellStyle name="_pgvcl-costal_PGVCL-_PGVCL- 9 May 11 4 4" xfId="15577"/>
    <cellStyle name="_pgvcl-costal_pgvcl_PGVCL- 9 May 11 4 5" xfId="15578"/>
    <cellStyle name="_pgvcl-costal_PGVCL-_PGVCL- 9 May 11 4 5" xfId="15579"/>
    <cellStyle name="_pgvcl-costal_pgvcl_PGVCL- 9 May 11 4 6" xfId="15580"/>
    <cellStyle name="_pgvcl-costal_PGVCL-_PGVCL- 9 May 11 4 6" xfId="15581"/>
    <cellStyle name="_pgvcl-costal_pgvcl_PGVCL- 9 May 11 4 7" xfId="15582"/>
    <cellStyle name="_pgvcl-costal_PGVCL-_PGVCL- 9 May 11 4 7" xfId="15583"/>
    <cellStyle name="_pgvcl-costal_pgvcl_PGVCL- 9 May 11 4 8" xfId="15584"/>
    <cellStyle name="_pgvcl-costal_PGVCL-_PGVCL- 9 May 11 4 8" xfId="15585"/>
    <cellStyle name="_pgvcl-costal_pgvcl_PGVCL- 9 May 11 4 9" xfId="15586"/>
    <cellStyle name="_pgvcl-costal_PGVCL-_PGVCL- 9 May 11 4 9" xfId="15587"/>
    <cellStyle name="_pgvcl-costal_pgvcl_PGVCL- 9 May 11 5" xfId="15588"/>
    <cellStyle name="_pgvcl-costal_PGVCL-_PGVCL- 9 May 11 5" xfId="15589"/>
    <cellStyle name="_pgvcl-costal_pgvcl_PGVCL- 9 May 11 5 10" xfId="15590"/>
    <cellStyle name="_pgvcl-costal_PGVCL-_PGVCL- 9 May 11 5 10" xfId="15591"/>
    <cellStyle name="_pgvcl-costal_pgvcl_PGVCL- 9 May 11 5 2" xfId="15592"/>
    <cellStyle name="_pgvcl-costal_PGVCL-_PGVCL- 9 May 11 5 2" xfId="15593"/>
    <cellStyle name="_pgvcl-costal_pgvcl_PGVCL- 9 May 11 5 3" xfId="15594"/>
    <cellStyle name="_pgvcl-costal_PGVCL-_PGVCL- 9 May 11 5 3" xfId="15595"/>
    <cellStyle name="_pgvcl-costal_pgvcl_PGVCL- 9 May 11 5 4" xfId="15596"/>
    <cellStyle name="_pgvcl-costal_PGVCL-_PGVCL- 9 May 11 5 4" xfId="15597"/>
    <cellStyle name="_pgvcl-costal_pgvcl_PGVCL- 9 May 11 5 5" xfId="15598"/>
    <cellStyle name="_pgvcl-costal_PGVCL-_PGVCL- 9 May 11 5 5" xfId="15599"/>
    <cellStyle name="_pgvcl-costal_pgvcl_PGVCL- 9 May 11 5 6" xfId="15600"/>
    <cellStyle name="_pgvcl-costal_PGVCL-_PGVCL- 9 May 11 5 6" xfId="15601"/>
    <cellStyle name="_pgvcl-costal_pgvcl_PGVCL- 9 May 11 5 7" xfId="15602"/>
    <cellStyle name="_pgvcl-costal_PGVCL-_PGVCL- 9 May 11 5 7" xfId="15603"/>
    <cellStyle name="_pgvcl-costal_pgvcl_PGVCL- 9 May 11 5 8" xfId="15604"/>
    <cellStyle name="_pgvcl-costal_PGVCL-_PGVCL- 9 May 11 5 8" xfId="15605"/>
    <cellStyle name="_pgvcl-costal_pgvcl_PGVCL- 9 May 11 5 9" xfId="15606"/>
    <cellStyle name="_pgvcl-costal_PGVCL-_PGVCL- 9 May 11 5 9" xfId="15607"/>
    <cellStyle name="_pgvcl-costal_pgvcl_PGVCL- 9 May 11 6" xfId="15608"/>
    <cellStyle name="_pgvcl-costal_PGVCL-_PGVCL- 9 May 11 6" xfId="15609"/>
    <cellStyle name="_pgvcl-costal_pgvcl_PGVCL- 9 May 11 6 10" xfId="15610"/>
    <cellStyle name="_pgvcl-costal_PGVCL-_PGVCL- 9 May 11 6 10" xfId="15611"/>
    <cellStyle name="_pgvcl-costal_pgvcl_PGVCL- 9 May 11 6 2" xfId="15612"/>
    <cellStyle name="_pgvcl-costal_PGVCL-_PGVCL- 9 May 11 6 2" xfId="15613"/>
    <cellStyle name="_pgvcl-costal_pgvcl_PGVCL- 9 May 11 6 3" xfId="15614"/>
    <cellStyle name="_pgvcl-costal_PGVCL-_PGVCL- 9 May 11 6 3" xfId="15615"/>
    <cellStyle name="_pgvcl-costal_pgvcl_PGVCL- 9 May 11 6 4" xfId="15616"/>
    <cellStyle name="_pgvcl-costal_PGVCL-_PGVCL- 9 May 11 6 4" xfId="15617"/>
    <cellStyle name="_pgvcl-costal_pgvcl_PGVCL- 9 May 11 6 5" xfId="15618"/>
    <cellStyle name="_pgvcl-costal_PGVCL-_PGVCL- 9 May 11 6 5" xfId="15619"/>
    <cellStyle name="_pgvcl-costal_pgvcl_PGVCL- 9 May 11 6 6" xfId="15620"/>
    <cellStyle name="_pgvcl-costal_PGVCL-_PGVCL- 9 May 11 6 6" xfId="15621"/>
    <cellStyle name="_pgvcl-costal_pgvcl_PGVCL- 9 May 11 6 7" xfId="15622"/>
    <cellStyle name="_pgvcl-costal_PGVCL-_PGVCL- 9 May 11 6 7" xfId="15623"/>
    <cellStyle name="_pgvcl-costal_pgvcl_PGVCL- 9 May 11 6 8" xfId="15624"/>
    <cellStyle name="_pgvcl-costal_PGVCL-_PGVCL- 9 May 11 6 8" xfId="15625"/>
    <cellStyle name="_pgvcl-costal_pgvcl_PGVCL- 9 May 11 6 9" xfId="15626"/>
    <cellStyle name="_pgvcl-costal_PGVCL-_PGVCL- 9 May 11 6 9" xfId="15627"/>
    <cellStyle name="_pgvcl-costal_pgvcl_PGVCL- 9 May 11 7" xfId="15628"/>
    <cellStyle name="_pgvcl-costal_PGVCL-_PGVCL- 9 May 11 7" xfId="15629"/>
    <cellStyle name="_pgvcl-costal_pgvcl_PGVCL- 9 May 11 7 10" xfId="15630"/>
    <cellStyle name="_pgvcl-costal_PGVCL-_PGVCL- 9 May 11 7 10" xfId="15631"/>
    <cellStyle name="_pgvcl-costal_pgvcl_PGVCL- 9 May 11 7 2" xfId="15632"/>
    <cellStyle name="_pgvcl-costal_PGVCL-_PGVCL- 9 May 11 7 2" xfId="15633"/>
    <cellStyle name="_pgvcl-costal_pgvcl_PGVCL- 9 May 11 7 3" xfId="15634"/>
    <cellStyle name="_pgvcl-costal_PGVCL-_PGVCL- 9 May 11 7 3" xfId="15635"/>
    <cellStyle name="_pgvcl-costal_pgvcl_PGVCL- 9 May 11 7 4" xfId="15636"/>
    <cellStyle name="_pgvcl-costal_PGVCL-_PGVCL- 9 May 11 7 4" xfId="15637"/>
    <cellStyle name="_pgvcl-costal_pgvcl_PGVCL- 9 May 11 7 5" xfId="15638"/>
    <cellStyle name="_pgvcl-costal_PGVCL-_PGVCL- 9 May 11 7 5" xfId="15639"/>
    <cellStyle name="_pgvcl-costal_pgvcl_PGVCL- 9 May 11 7 6" xfId="15640"/>
    <cellStyle name="_pgvcl-costal_PGVCL-_PGVCL- 9 May 11 7 6" xfId="15641"/>
    <cellStyle name="_pgvcl-costal_pgvcl_PGVCL- 9 May 11 7 7" xfId="15642"/>
    <cellStyle name="_pgvcl-costal_PGVCL-_PGVCL- 9 May 11 7 7" xfId="15643"/>
    <cellStyle name="_pgvcl-costal_pgvcl_PGVCL- 9 May 11 7 8" xfId="15644"/>
    <cellStyle name="_pgvcl-costal_PGVCL-_PGVCL- 9 May 11 7 8" xfId="15645"/>
    <cellStyle name="_pgvcl-costal_pgvcl_PGVCL- 9 May 11 7 9" xfId="15646"/>
    <cellStyle name="_pgvcl-costal_PGVCL-_PGVCL- 9 May 11 7 9" xfId="15647"/>
    <cellStyle name="_pgvcl-costal_pgvcl_PGVCL- 9 May 11 8" xfId="15648"/>
    <cellStyle name="_pgvcl-costal_PGVCL-_PGVCL- 9 May 11 8" xfId="15649"/>
    <cellStyle name="_pgvcl-costal_pgvcl_PGVCL- 9 Sep. 11" xfId="15650"/>
    <cellStyle name="_pgvcl-costal_PGVCL-_PGVCL- 9 Sep. 11" xfId="15651"/>
    <cellStyle name="_pgvcl-costal_pgvcl_PGVCL- 9 Sep. 11 2" xfId="15652"/>
    <cellStyle name="_pgvcl-costal_PGVCL-_PGVCL- 9 Sep. 11 2" xfId="15653"/>
    <cellStyle name="_pgvcl-costal_pgvcl_PGVCL- 9 Sep. 11 2 10" xfId="15654"/>
    <cellStyle name="_pgvcl-costal_PGVCL-_PGVCL- 9 Sep. 11 2 10" xfId="15655"/>
    <cellStyle name="_pgvcl-costal_pgvcl_PGVCL- 9 Sep. 11 2 2" xfId="15656"/>
    <cellStyle name="_pgvcl-costal_PGVCL-_PGVCL- 9 Sep. 11 2 2" xfId="15657"/>
    <cellStyle name="_pgvcl-costal_pgvcl_PGVCL- 9 Sep. 11 2 3" xfId="15658"/>
    <cellStyle name="_pgvcl-costal_PGVCL-_PGVCL- 9 Sep. 11 2 3" xfId="15659"/>
    <cellStyle name="_pgvcl-costal_pgvcl_PGVCL- 9 Sep. 11 2 4" xfId="15660"/>
    <cellStyle name="_pgvcl-costal_PGVCL-_PGVCL- 9 Sep. 11 2 4" xfId="15661"/>
    <cellStyle name="_pgvcl-costal_pgvcl_PGVCL- 9 Sep. 11 2 5" xfId="15662"/>
    <cellStyle name="_pgvcl-costal_PGVCL-_PGVCL- 9 Sep. 11 2 5" xfId="15663"/>
    <cellStyle name="_pgvcl-costal_pgvcl_PGVCL- 9 Sep. 11 2 6" xfId="15664"/>
    <cellStyle name="_pgvcl-costal_PGVCL-_PGVCL- 9 Sep. 11 2 6" xfId="15665"/>
    <cellStyle name="_pgvcl-costal_pgvcl_PGVCL- 9 Sep. 11 2 7" xfId="15666"/>
    <cellStyle name="_pgvcl-costal_PGVCL-_PGVCL- 9 Sep. 11 2 7" xfId="15667"/>
    <cellStyle name="_pgvcl-costal_pgvcl_PGVCL- 9 Sep. 11 2 8" xfId="15668"/>
    <cellStyle name="_pgvcl-costal_PGVCL-_PGVCL- 9 Sep. 11 2 8" xfId="15669"/>
    <cellStyle name="_pgvcl-costal_pgvcl_PGVCL- 9 Sep. 11 2 9" xfId="15670"/>
    <cellStyle name="_pgvcl-costal_PGVCL-_PGVCL- 9 Sep. 11 2 9" xfId="15671"/>
    <cellStyle name="_pgvcl-costal_pgvcl_PGVCL- 9 Sep. 11 3" xfId="15672"/>
    <cellStyle name="_pgvcl-costal_PGVCL-_PGVCL- 9 Sep. 11 3" xfId="15673"/>
    <cellStyle name="_pgvcl-costal_pgvcl_PGVCL- 9 Sep. 11 3 10" xfId="15674"/>
    <cellStyle name="_pgvcl-costal_PGVCL-_PGVCL- 9 Sep. 11 3 10" xfId="15675"/>
    <cellStyle name="_pgvcl-costal_pgvcl_PGVCL- 9 Sep. 11 3 2" xfId="15676"/>
    <cellStyle name="_pgvcl-costal_PGVCL-_PGVCL- 9 Sep. 11 3 2" xfId="15677"/>
    <cellStyle name="_pgvcl-costal_pgvcl_PGVCL- 9 Sep. 11 3 3" xfId="15678"/>
    <cellStyle name="_pgvcl-costal_PGVCL-_PGVCL- 9 Sep. 11 3 3" xfId="15679"/>
    <cellStyle name="_pgvcl-costal_pgvcl_PGVCL- 9 Sep. 11 3 4" xfId="15680"/>
    <cellStyle name="_pgvcl-costal_PGVCL-_PGVCL- 9 Sep. 11 3 4" xfId="15681"/>
    <cellStyle name="_pgvcl-costal_pgvcl_PGVCL- 9 Sep. 11 3 5" xfId="15682"/>
    <cellStyle name="_pgvcl-costal_PGVCL-_PGVCL- 9 Sep. 11 3 5" xfId="15683"/>
    <cellStyle name="_pgvcl-costal_pgvcl_PGVCL- 9 Sep. 11 3 6" xfId="15684"/>
    <cellStyle name="_pgvcl-costal_PGVCL-_PGVCL- 9 Sep. 11 3 6" xfId="15685"/>
    <cellStyle name="_pgvcl-costal_pgvcl_PGVCL- 9 Sep. 11 3 7" xfId="15686"/>
    <cellStyle name="_pgvcl-costal_PGVCL-_PGVCL- 9 Sep. 11 3 7" xfId="15687"/>
    <cellStyle name="_pgvcl-costal_pgvcl_PGVCL- 9 Sep. 11 3 8" xfId="15688"/>
    <cellStyle name="_pgvcl-costal_PGVCL-_PGVCL- 9 Sep. 11 3 8" xfId="15689"/>
    <cellStyle name="_pgvcl-costal_pgvcl_PGVCL- 9 Sep. 11 3 9" xfId="15690"/>
    <cellStyle name="_pgvcl-costal_PGVCL-_PGVCL- 9 Sep. 11 3 9" xfId="15691"/>
    <cellStyle name="_pgvcl-costal_pgvcl_PGVCL- 9 Sep. 11 4" xfId="15692"/>
    <cellStyle name="_pgvcl-costal_PGVCL-_PGVCL- 9 Sep. 11 4" xfId="15693"/>
    <cellStyle name="_pgvcl-costal_pgvcl_PGVCL- 9 Sep. 11 4 10" xfId="15694"/>
    <cellStyle name="_pgvcl-costal_PGVCL-_PGVCL- 9 Sep. 11 4 10" xfId="15695"/>
    <cellStyle name="_pgvcl-costal_pgvcl_PGVCL- 9 Sep. 11 4 2" xfId="15696"/>
    <cellStyle name="_pgvcl-costal_PGVCL-_PGVCL- 9 Sep. 11 4 2" xfId="15697"/>
    <cellStyle name="_pgvcl-costal_pgvcl_PGVCL- 9 Sep. 11 4 3" xfId="15698"/>
    <cellStyle name="_pgvcl-costal_PGVCL-_PGVCL- 9 Sep. 11 4 3" xfId="15699"/>
    <cellStyle name="_pgvcl-costal_pgvcl_PGVCL- 9 Sep. 11 4 4" xfId="15700"/>
    <cellStyle name="_pgvcl-costal_PGVCL-_PGVCL- 9 Sep. 11 4 4" xfId="15701"/>
    <cellStyle name="_pgvcl-costal_pgvcl_PGVCL- 9 Sep. 11 4 5" xfId="15702"/>
    <cellStyle name="_pgvcl-costal_PGVCL-_PGVCL- 9 Sep. 11 4 5" xfId="15703"/>
    <cellStyle name="_pgvcl-costal_pgvcl_PGVCL- 9 Sep. 11 4 6" xfId="15704"/>
    <cellStyle name="_pgvcl-costal_PGVCL-_PGVCL- 9 Sep. 11 4 6" xfId="15705"/>
    <cellStyle name="_pgvcl-costal_pgvcl_PGVCL- 9 Sep. 11 4 7" xfId="15706"/>
    <cellStyle name="_pgvcl-costal_PGVCL-_PGVCL- 9 Sep. 11 4 7" xfId="15707"/>
    <cellStyle name="_pgvcl-costal_pgvcl_PGVCL- 9 Sep. 11 4 8" xfId="15708"/>
    <cellStyle name="_pgvcl-costal_PGVCL-_PGVCL- 9 Sep. 11 4 8" xfId="15709"/>
    <cellStyle name="_pgvcl-costal_pgvcl_PGVCL- 9 Sep. 11 4 9" xfId="15710"/>
    <cellStyle name="_pgvcl-costal_PGVCL-_PGVCL- 9 Sep. 11 4 9" xfId="15711"/>
    <cellStyle name="_pgvcl-costal_pgvcl_PGVCL- 9 Sep. 11 5" xfId="15712"/>
    <cellStyle name="_pgvcl-costal_PGVCL-_PGVCL- 9 Sep. 11 5" xfId="15713"/>
    <cellStyle name="_pgvcl-costal_pgvcl_PGVCL- 9 Sep. 11 5 10" xfId="15714"/>
    <cellStyle name="_pgvcl-costal_PGVCL-_PGVCL- 9 Sep. 11 5 10" xfId="15715"/>
    <cellStyle name="_pgvcl-costal_pgvcl_PGVCL- 9 Sep. 11 5 2" xfId="15716"/>
    <cellStyle name="_pgvcl-costal_PGVCL-_PGVCL- 9 Sep. 11 5 2" xfId="15717"/>
    <cellStyle name="_pgvcl-costal_pgvcl_PGVCL- 9 Sep. 11 5 3" xfId="15718"/>
    <cellStyle name="_pgvcl-costal_PGVCL-_PGVCL- 9 Sep. 11 5 3" xfId="15719"/>
    <cellStyle name="_pgvcl-costal_pgvcl_PGVCL- 9 Sep. 11 5 4" xfId="15720"/>
    <cellStyle name="_pgvcl-costal_PGVCL-_PGVCL- 9 Sep. 11 5 4" xfId="15721"/>
    <cellStyle name="_pgvcl-costal_pgvcl_PGVCL- 9 Sep. 11 5 5" xfId="15722"/>
    <cellStyle name="_pgvcl-costal_PGVCL-_PGVCL- 9 Sep. 11 5 5" xfId="15723"/>
    <cellStyle name="_pgvcl-costal_pgvcl_PGVCL- 9 Sep. 11 5 6" xfId="15724"/>
    <cellStyle name="_pgvcl-costal_PGVCL-_PGVCL- 9 Sep. 11 5 6" xfId="15725"/>
    <cellStyle name="_pgvcl-costal_pgvcl_PGVCL- 9 Sep. 11 5 7" xfId="15726"/>
    <cellStyle name="_pgvcl-costal_PGVCL-_PGVCL- 9 Sep. 11 5 7" xfId="15727"/>
    <cellStyle name="_pgvcl-costal_pgvcl_PGVCL- 9 Sep. 11 5 8" xfId="15728"/>
    <cellStyle name="_pgvcl-costal_PGVCL-_PGVCL- 9 Sep. 11 5 8" xfId="15729"/>
    <cellStyle name="_pgvcl-costal_pgvcl_PGVCL- 9 Sep. 11 5 9" xfId="15730"/>
    <cellStyle name="_pgvcl-costal_PGVCL-_PGVCL- 9 Sep. 11 5 9" xfId="15731"/>
    <cellStyle name="_pgvcl-costal_pgvcl_PGVCL- 9 Sep. 11 6" xfId="15732"/>
    <cellStyle name="_pgvcl-costal_PGVCL-_PGVCL- 9 Sep. 11 6" xfId="15733"/>
    <cellStyle name="_pgvcl-costal_pgvcl_PGVCL- 9 Sep. 11 6 10" xfId="15734"/>
    <cellStyle name="_pgvcl-costal_PGVCL-_PGVCL- 9 Sep. 11 6 10" xfId="15735"/>
    <cellStyle name="_pgvcl-costal_pgvcl_PGVCL- 9 Sep. 11 6 2" xfId="15736"/>
    <cellStyle name="_pgvcl-costal_PGVCL-_PGVCL- 9 Sep. 11 6 2" xfId="15737"/>
    <cellStyle name="_pgvcl-costal_pgvcl_PGVCL- 9 Sep. 11 6 3" xfId="15738"/>
    <cellStyle name="_pgvcl-costal_PGVCL-_PGVCL- 9 Sep. 11 6 3" xfId="15739"/>
    <cellStyle name="_pgvcl-costal_pgvcl_PGVCL- 9 Sep. 11 6 4" xfId="15740"/>
    <cellStyle name="_pgvcl-costal_PGVCL-_PGVCL- 9 Sep. 11 6 4" xfId="15741"/>
    <cellStyle name="_pgvcl-costal_pgvcl_PGVCL- 9 Sep. 11 6 5" xfId="15742"/>
    <cellStyle name="_pgvcl-costal_PGVCL-_PGVCL- 9 Sep. 11 6 5" xfId="15743"/>
    <cellStyle name="_pgvcl-costal_pgvcl_PGVCL- 9 Sep. 11 6 6" xfId="15744"/>
    <cellStyle name="_pgvcl-costal_PGVCL-_PGVCL- 9 Sep. 11 6 6" xfId="15745"/>
    <cellStyle name="_pgvcl-costal_pgvcl_PGVCL- 9 Sep. 11 6 7" xfId="15746"/>
    <cellStyle name="_pgvcl-costal_PGVCL-_PGVCL- 9 Sep. 11 6 7" xfId="15747"/>
    <cellStyle name="_pgvcl-costal_pgvcl_PGVCL- 9 Sep. 11 6 8" xfId="15748"/>
    <cellStyle name="_pgvcl-costal_PGVCL-_PGVCL- 9 Sep. 11 6 8" xfId="15749"/>
    <cellStyle name="_pgvcl-costal_pgvcl_PGVCL- 9 Sep. 11 6 9" xfId="15750"/>
    <cellStyle name="_pgvcl-costal_PGVCL-_PGVCL- 9 Sep. 11 6 9" xfId="15751"/>
    <cellStyle name="_pgvcl-costal_pgvcl_PGVCL- 9 Sep. 11 7" xfId="15752"/>
    <cellStyle name="_pgvcl-costal_PGVCL-_PGVCL- 9 Sep. 11 7" xfId="15753"/>
    <cellStyle name="_pgvcl-costal_pgvcl_PGVCL- 9 Sep. 11 7 10" xfId="15754"/>
    <cellStyle name="_pgvcl-costal_PGVCL-_PGVCL- 9 Sep. 11 7 10" xfId="15755"/>
    <cellStyle name="_pgvcl-costal_pgvcl_PGVCL- 9 Sep. 11 7 2" xfId="15756"/>
    <cellStyle name="_pgvcl-costal_PGVCL-_PGVCL- 9 Sep. 11 7 2" xfId="15757"/>
    <cellStyle name="_pgvcl-costal_pgvcl_PGVCL- 9 Sep. 11 7 3" xfId="15758"/>
    <cellStyle name="_pgvcl-costal_PGVCL-_PGVCL- 9 Sep. 11 7 3" xfId="15759"/>
    <cellStyle name="_pgvcl-costal_pgvcl_PGVCL- 9 Sep. 11 7 4" xfId="15760"/>
    <cellStyle name="_pgvcl-costal_PGVCL-_PGVCL- 9 Sep. 11 7 4" xfId="15761"/>
    <cellStyle name="_pgvcl-costal_pgvcl_PGVCL- 9 Sep. 11 7 5" xfId="15762"/>
    <cellStyle name="_pgvcl-costal_PGVCL-_PGVCL- 9 Sep. 11 7 5" xfId="15763"/>
    <cellStyle name="_pgvcl-costal_pgvcl_PGVCL- 9 Sep. 11 7 6" xfId="15764"/>
    <cellStyle name="_pgvcl-costal_PGVCL-_PGVCL- 9 Sep. 11 7 6" xfId="15765"/>
    <cellStyle name="_pgvcl-costal_pgvcl_PGVCL- 9 Sep. 11 7 7" xfId="15766"/>
    <cellStyle name="_pgvcl-costal_PGVCL-_PGVCL- 9 Sep. 11 7 7" xfId="15767"/>
    <cellStyle name="_pgvcl-costal_pgvcl_PGVCL- 9 Sep. 11 7 8" xfId="15768"/>
    <cellStyle name="_pgvcl-costal_PGVCL-_PGVCL- 9 Sep. 11 7 8" xfId="15769"/>
    <cellStyle name="_pgvcl-costal_pgvcl_PGVCL- 9 Sep. 11 7 9" xfId="15770"/>
    <cellStyle name="_pgvcl-costal_PGVCL-_PGVCL- 9 Sep. 11 7 9" xfId="15771"/>
    <cellStyle name="_pgvcl-costal_pgvcl_PGVCL- 9 Sep. 11 8" xfId="15772"/>
    <cellStyle name="_pgvcl-costal_PGVCL-_PGVCL- 9 Sep. 11 8" xfId="15773"/>
    <cellStyle name="_pgvcl-costal_pgvcl_sept JMN-7" xfId="15774"/>
    <cellStyle name="_pgvcl-costal_PGVCL-_sept JMN-7" xfId="15775"/>
    <cellStyle name="_pgvcl-costal_pgvcl_sept JMN-7 2" xfId="15776"/>
    <cellStyle name="_pgvcl-costal_PGVCL-_sept JMN-7 2" xfId="15777"/>
    <cellStyle name="_pgvcl-costal_pgvcl_T&amp;D August-08" xfId="15778"/>
    <cellStyle name="_pgvcl-costal_PGVCL-_T&amp;D August-08" xfId="15779"/>
    <cellStyle name="_pgvcl-costal_pgvcl_T&amp;D August-08 2" xfId="15780"/>
    <cellStyle name="_pgvcl-costal_PGVCL-_T&amp;D August-08 2" xfId="15781"/>
    <cellStyle name="_pgvcl-costal_pgvcl_T&amp;D August-08 2 10" xfId="15782"/>
    <cellStyle name="_pgvcl-costal_PGVCL-_T&amp;D August-08 2 10" xfId="15783"/>
    <cellStyle name="_pgvcl-costal_pgvcl_T&amp;D August-08 2 2" xfId="15784"/>
    <cellStyle name="_pgvcl-costal_PGVCL-_T&amp;D August-08 2 2" xfId="15785"/>
    <cellStyle name="_pgvcl-costal_pgvcl_T&amp;D August-08 2 3" xfId="15786"/>
    <cellStyle name="_pgvcl-costal_PGVCL-_T&amp;D August-08 2 3" xfId="15787"/>
    <cellStyle name="_pgvcl-costal_pgvcl_T&amp;D August-08 2 4" xfId="15788"/>
    <cellStyle name="_pgvcl-costal_PGVCL-_T&amp;D August-08 2 4" xfId="15789"/>
    <cellStyle name="_pgvcl-costal_pgvcl_T&amp;D August-08 2 5" xfId="15790"/>
    <cellStyle name="_pgvcl-costal_PGVCL-_T&amp;D August-08 2 5" xfId="15791"/>
    <cellStyle name="_pgvcl-costal_pgvcl_T&amp;D August-08 2 6" xfId="15792"/>
    <cellStyle name="_pgvcl-costal_PGVCL-_T&amp;D August-08 2 6" xfId="15793"/>
    <cellStyle name="_pgvcl-costal_pgvcl_T&amp;D August-08 2 7" xfId="15794"/>
    <cellStyle name="_pgvcl-costal_PGVCL-_T&amp;D August-08 2 7" xfId="15795"/>
    <cellStyle name="_pgvcl-costal_pgvcl_T&amp;D August-08 2 8" xfId="15796"/>
    <cellStyle name="_pgvcl-costal_PGVCL-_T&amp;D August-08 2 8" xfId="15797"/>
    <cellStyle name="_pgvcl-costal_pgvcl_T&amp;D August-08 2 9" xfId="15798"/>
    <cellStyle name="_pgvcl-costal_PGVCL-_T&amp;D August-08 2 9" xfId="15799"/>
    <cellStyle name="_pgvcl-costal_pgvcl_T&amp;D August-08 3" xfId="15800"/>
    <cellStyle name="_pgvcl-costal_PGVCL-_T&amp;D August-08 3" xfId="15801"/>
    <cellStyle name="_pgvcl-costal_pgvcl_T&amp;D August-08 3 10" xfId="15802"/>
    <cellStyle name="_pgvcl-costal_PGVCL-_T&amp;D August-08 3 10" xfId="15803"/>
    <cellStyle name="_pgvcl-costal_pgvcl_T&amp;D August-08 3 2" xfId="15804"/>
    <cellStyle name="_pgvcl-costal_PGVCL-_T&amp;D August-08 3 2" xfId="15805"/>
    <cellStyle name="_pgvcl-costal_pgvcl_T&amp;D August-08 3 3" xfId="15806"/>
    <cellStyle name="_pgvcl-costal_PGVCL-_T&amp;D August-08 3 3" xfId="15807"/>
    <cellStyle name="_pgvcl-costal_pgvcl_T&amp;D August-08 3 4" xfId="15808"/>
    <cellStyle name="_pgvcl-costal_PGVCL-_T&amp;D August-08 3 4" xfId="15809"/>
    <cellStyle name="_pgvcl-costal_pgvcl_T&amp;D August-08 3 5" xfId="15810"/>
    <cellStyle name="_pgvcl-costal_PGVCL-_T&amp;D August-08 3 5" xfId="15811"/>
    <cellStyle name="_pgvcl-costal_pgvcl_T&amp;D August-08 3 6" xfId="15812"/>
    <cellStyle name="_pgvcl-costal_PGVCL-_T&amp;D August-08 3 6" xfId="15813"/>
    <cellStyle name="_pgvcl-costal_pgvcl_T&amp;D August-08 3 7" xfId="15814"/>
    <cellStyle name="_pgvcl-costal_PGVCL-_T&amp;D August-08 3 7" xfId="15815"/>
    <cellStyle name="_pgvcl-costal_pgvcl_T&amp;D August-08 3 8" xfId="15816"/>
    <cellStyle name="_pgvcl-costal_PGVCL-_T&amp;D August-08 3 8" xfId="15817"/>
    <cellStyle name="_pgvcl-costal_pgvcl_T&amp;D August-08 3 9" xfId="15818"/>
    <cellStyle name="_pgvcl-costal_PGVCL-_T&amp;D August-08 3 9" xfId="15819"/>
    <cellStyle name="_pgvcl-costal_pgvcl_T&amp;D August-08 4" xfId="15820"/>
    <cellStyle name="_pgvcl-costal_PGVCL-_T&amp;D August-08 4" xfId="15821"/>
    <cellStyle name="_pgvcl-costal_pgvcl_T&amp;D August-08 4 10" xfId="15822"/>
    <cellStyle name="_pgvcl-costal_PGVCL-_T&amp;D August-08 4 10" xfId="15823"/>
    <cellStyle name="_pgvcl-costal_pgvcl_T&amp;D August-08 4 2" xfId="15824"/>
    <cellStyle name="_pgvcl-costal_PGVCL-_T&amp;D August-08 4 2" xfId="15825"/>
    <cellStyle name="_pgvcl-costal_pgvcl_T&amp;D August-08 4 3" xfId="15826"/>
    <cellStyle name="_pgvcl-costal_PGVCL-_T&amp;D August-08 4 3" xfId="15827"/>
    <cellStyle name="_pgvcl-costal_pgvcl_T&amp;D August-08 4 4" xfId="15828"/>
    <cellStyle name="_pgvcl-costal_PGVCL-_T&amp;D August-08 4 4" xfId="15829"/>
    <cellStyle name="_pgvcl-costal_pgvcl_T&amp;D August-08 4 5" xfId="15830"/>
    <cellStyle name="_pgvcl-costal_PGVCL-_T&amp;D August-08 4 5" xfId="15831"/>
    <cellStyle name="_pgvcl-costal_pgvcl_T&amp;D August-08 4 6" xfId="15832"/>
    <cellStyle name="_pgvcl-costal_PGVCL-_T&amp;D August-08 4 6" xfId="15833"/>
    <cellStyle name="_pgvcl-costal_pgvcl_T&amp;D August-08 4 7" xfId="15834"/>
    <cellStyle name="_pgvcl-costal_PGVCL-_T&amp;D August-08 4 7" xfId="15835"/>
    <cellStyle name="_pgvcl-costal_pgvcl_T&amp;D August-08 4 8" xfId="15836"/>
    <cellStyle name="_pgvcl-costal_PGVCL-_T&amp;D August-08 4 8" xfId="15837"/>
    <cellStyle name="_pgvcl-costal_pgvcl_T&amp;D August-08 4 9" xfId="15838"/>
    <cellStyle name="_pgvcl-costal_PGVCL-_T&amp;D August-08 4 9" xfId="15839"/>
    <cellStyle name="_pgvcl-costal_pgvcl_T&amp;D August-08 5" xfId="15840"/>
    <cellStyle name="_pgvcl-costal_PGVCL-_T&amp;D August-08 5" xfId="15841"/>
    <cellStyle name="_pgvcl-costal_pgvcl_T&amp;D August-08 5 10" xfId="15842"/>
    <cellStyle name="_pgvcl-costal_PGVCL-_T&amp;D August-08 5 10" xfId="15843"/>
    <cellStyle name="_pgvcl-costal_pgvcl_T&amp;D August-08 5 2" xfId="15844"/>
    <cellStyle name="_pgvcl-costal_PGVCL-_T&amp;D August-08 5 2" xfId="15845"/>
    <cellStyle name="_pgvcl-costal_pgvcl_T&amp;D August-08 5 3" xfId="15846"/>
    <cellStyle name="_pgvcl-costal_PGVCL-_T&amp;D August-08 5 3" xfId="15847"/>
    <cellStyle name="_pgvcl-costal_pgvcl_T&amp;D August-08 5 4" xfId="15848"/>
    <cellStyle name="_pgvcl-costal_PGVCL-_T&amp;D August-08 5 4" xfId="15849"/>
    <cellStyle name="_pgvcl-costal_pgvcl_T&amp;D August-08 5 5" xfId="15850"/>
    <cellStyle name="_pgvcl-costal_PGVCL-_T&amp;D August-08 5 5" xfId="15851"/>
    <cellStyle name="_pgvcl-costal_pgvcl_T&amp;D August-08 5 6" xfId="15852"/>
    <cellStyle name="_pgvcl-costal_PGVCL-_T&amp;D August-08 5 6" xfId="15853"/>
    <cellStyle name="_pgvcl-costal_pgvcl_T&amp;D August-08 5 7" xfId="15854"/>
    <cellStyle name="_pgvcl-costal_PGVCL-_T&amp;D August-08 5 7" xfId="15855"/>
    <cellStyle name="_pgvcl-costal_pgvcl_T&amp;D August-08 5 8" xfId="15856"/>
    <cellStyle name="_pgvcl-costal_PGVCL-_T&amp;D August-08 5 8" xfId="15857"/>
    <cellStyle name="_pgvcl-costal_pgvcl_T&amp;D August-08 5 9" xfId="15858"/>
    <cellStyle name="_pgvcl-costal_PGVCL-_T&amp;D August-08 5 9" xfId="15859"/>
    <cellStyle name="_pgvcl-costal_pgvcl_T&amp;D August-08 6" xfId="15860"/>
    <cellStyle name="_pgvcl-costal_PGVCL-_T&amp;D August-08 6" xfId="15861"/>
    <cellStyle name="_pgvcl-costal_pgvcl_T&amp;D August-08 6 10" xfId="15862"/>
    <cellStyle name="_pgvcl-costal_PGVCL-_T&amp;D August-08 6 10" xfId="15863"/>
    <cellStyle name="_pgvcl-costal_pgvcl_T&amp;D August-08 6 2" xfId="15864"/>
    <cellStyle name="_pgvcl-costal_PGVCL-_T&amp;D August-08 6 2" xfId="15865"/>
    <cellStyle name="_pgvcl-costal_pgvcl_T&amp;D August-08 6 3" xfId="15866"/>
    <cellStyle name="_pgvcl-costal_PGVCL-_T&amp;D August-08 6 3" xfId="15867"/>
    <cellStyle name="_pgvcl-costal_pgvcl_T&amp;D August-08 6 4" xfId="15868"/>
    <cellStyle name="_pgvcl-costal_PGVCL-_T&amp;D August-08 6 4" xfId="15869"/>
    <cellStyle name="_pgvcl-costal_pgvcl_T&amp;D August-08 6 5" xfId="15870"/>
    <cellStyle name="_pgvcl-costal_PGVCL-_T&amp;D August-08 6 5" xfId="15871"/>
    <cellStyle name="_pgvcl-costal_pgvcl_T&amp;D August-08 6 6" xfId="15872"/>
    <cellStyle name="_pgvcl-costal_PGVCL-_T&amp;D August-08 6 6" xfId="15873"/>
    <cellStyle name="_pgvcl-costal_pgvcl_T&amp;D August-08 6 7" xfId="15874"/>
    <cellStyle name="_pgvcl-costal_PGVCL-_T&amp;D August-08 6 7" xfId="15875"/>
    <cellStyle name="_pgvcl-costal_pgvcl_T&amp;D August-08 6 8" xfId="15876"/>
    <cellStyle name="_pgvcl-costal_PGVCL-_T&amp;D August-08 6 8" xfId="15877"/>
    <cellStyle name="_pgvcl-costal_pgvcl_T&amp;D August-08 6 9" xfId="15878"/>
    <cellStyle name="_pgvcl-costal_PGVCL-_T&amp;D August-08 6 9" xfId="15879"/>
    <cellStyle name="_pgvcl-costal_pgvcl_T&amp;D August-08 7" xfId="15880"/>
    <cellStyle name="_pgvcl-costal_PGVCL-_T&amp;D August-08 7" xfId="15881"/>
    <cellStyle name="_pgvcl-costal_pgvcl_T&amp;D August-08 7 10" xfId="15882"/>
    <cellStyle name="_pgvcl-costal_PGVCL-_T&amp;D August-08 7 10" xfId="15883"/>
    <cellStyle name="_pgvcl-costal_pgvcl_T&amp;D August-08 7 2" xfId="15884"/>
    <cellStyle name="_pgvcl-costal_PGVCL-_T&amp;D August-08 7 2" xfId="15885"/>
    <cellStyle name="_pgvcl-costal_pgvcl_T&amp;D August-08 7 3" xfId="15886"/>
    <cellStyle name="_pgvcl-costal_PGVCL-_T&amp;D August-08 7 3" xfId="15887"/>
    <cellStyle name="_pgvcl-costal_pgvcl_T&amp;D August-08 7 4" xfId="15888"/>
    <cellStyle name="_pgvcl-costal_PGVCL-_T&amp;D August-08 7 4" xfId="15889"/>
    <cellStyle name="_pgvcl-costal_pgvcl_T&amp;D August-08 7 5" xfId="15890"/>
    <cellStyle name="_pgvcl-costal_PGVCL-_T&amp;D August-08 7 5" xfId="15891"/>
    <cellStyle name="_pgvcl-costal_pgvcl_T&amp;D August-08 7 6" xfId="15892"/>
    <cellStyle name="_pgvcl-costal_PGVCL-_T&amp;D August-08 7 6" xfId="15893"/>
    <cellStyle name="_pgvcl-costal_pgvcl_T&amp;D August-08 7 7" xfId="15894"/>
    <cellStyle name="_pgvcl-costal_PGVCL-_T&amp;D August-08 7 7" xfId="15895"/>
    <cellStyle name="_pgvcl-costal_pgvcl_T&amp;D August-08 7 8" xfId="15896"/>
    <cellStyle name="_pgvcl-costal_PGVCL-_T&amp;D August-08 7 8" xfId="15897"/>
    <cellStyle name="_pgvcl-costal_pgvcl_T&amp;D August-08 7 9" xfId="15898"/>
    <cellStyle name="_pgvcl-costal_PGVCL-_T&amp;D August-08 7 9" xfId="15899"/>
    <cellStyle name="_pgvcl-costal_pgvcl_T&amp;D August-08 8" xfId="15900"/>
    <cellStyle name="_pgvcl-costal_PGVCL-_T&amp;D August-08 8" xfId="15901"/>
    <cellStyle name="_pgvcl-costal_pgvcl_T&amp;D Dec-08" xfId="15902"/>
    <cellStyle name="_pgvcl-costal_PGVCL-_T&amp;D Dec-08" xfId="15903"/>
    <cellStyle name="_pgvcl-costal_pgvcl_T&amp;D Dec-08 2" xfId="15904"/>
    <cellStyle name="_pgvcl-costal_PGVCL-_T&amp;D Dec-08 2" xfId="15905"/>
    <cellStyle name="_pgvcl-costal_pgvcl_T&amp;D Dec-08 2 10" xfId="15906"/>
    <cellStyle name="_pgvcl-costal_PGVCL-_T&amp;D Dec-08 2 10" xfId="15907"/>
    <cellStyle name="_pgvcl-costal_pgvcl_T&amp;D Dec-08 2 2" xfId="15908"/>
    <cellStyle name="_pgvcl-costal_PGVCL-_T&amp;D Dec-08 2 2" xfId="15909"/>
    <cellStyle name="_pgvcl-costal_pgvcl_T&amp;D Dec-08 2 3" xfId="15910"/>
    <cellStyle name="_pgvcl-costal_PGVCL-_T&amp;D Dec-08 2 3" xfId="15911"/>
    <cellStyle name="_pgvcl-costal_pgvcl_T&amp;D Dec-08 2 4" xfId="15912"/>
    <cellStyle name="_pgvcl-costal_PGVCL-_T&amp;D Dec-08 2 4" xfId="15913"/>
    <cellStyle name="_pgvcl-costal_pgvcl_T&amp;D Dec-08 2 5" xfId="15914"/>
    <cellStyle name="_pgvcl-costal_PGVCL-_T&amp;D Dec-08 2 5" xfId="15915"/>
    <cellStyle name="_pgvcl-costal_pgvcl_T&amp;D Dec-08 2 6" xfId="15916"/>
    <cellStyle name="_pgvcl-costal_PGVCL-_T&amp;D Dec-08 2 6" xfId="15917"/>
    <cellStyle name="_pgvcl-costal_pgvcl_T&amp;D Dec-08 2 7" xfId="15918"/>
    <cellStyle name="_pgvcl-costal_PGVCL-_T&amp;D Dec-08 2 7" xfId="15919"/>
    <cellStyle name="_pgvcl-costal_pgvcl_T&amp;D Dec-08 2 8" xfId="15920"/>
    <cellStyle name="_pgvcl-costal_PGVCL-_T&amp;D Dec-08 2 8" xfId="15921"/>
    <cellStyle name="_pgvcl-costal_pgvcl_T&amp;D Dec-08 2 9" xfId="15922"/>
    <cellStyle name="_pgvcl-costal_PGVCL-_T&amp;D Dec-08 2 9" xfId="15923"/>
    <cellStyle name="_pgvcl-costal_pgvcl_T&amp;D Dec-08 3" xfId="15924"/>
    <cellStyle name="_pgvcl-costal_PGVCL-_T&amp;D Dec-08 3" xfId="15925"/>
    <cellStyle name="_pgvcl-costal_pgvcl_T&amp;D Dec-08 3 10" xfId="15926"/>
    <cellStyle name="_pgvcl-costal_PGVCL-_T&amp;D Dec-08 3 10" xfId="15927"/>
    <cellStyle name="_pgvcl-costal_pgvcl_T&amp;D Dec-08 3 2" xfId="15928"/>
    <cellStyle name="_pgvcl-costal_PGVCL-_T&amp;D Dec-08 3 2" xfId="15929"/>
    <cellStyle name="_pgvcl-costal_pgvcl_T&amp;D Dec-08 3 3" xfId="15930"/>
    <cellStyle name="_pgvcl-costal_PGVCL-_T&amp;D Dec-08 3 3" xfId="15931"/>
    <cellStyle name="_pgvcl-costal_pgvcl_T&amp;D Dec-08 3 4" xfId="15932"/>
    <cellStyle name="_pgvcl-costal_PGVCL-_T&amp;D Dec-08 3 4" xfId="15933"/>
    <cellStyle name="_pgvcl-costal_pgvcl_T&amp;D Dec-08 3 5" xfId="15934"/>
    <cellStyle name="_pgvcl-costal_PGVCL-_T&amp;D Dec-08 3 5" xfId="15935"/>
    <cellStyle name="_pgvcl-costal_pgvcl_T&amp;D Dec-08 3 6" xfId="15936"/>
    <cellStyle name="_pgvcl-costal_PGVCL-_T&amp;D Dec-08 3 6" xfId="15937"/>
    <cellStyle name="_pgvcl-costal_pgvcl_T&amp;D Dec-08 3 7" xfId="15938"/>
    <cellStyle name="_pgvcl-costal_PGVCL-_T&amp;D Dec-08 3 7" xfId="15939"/>
    <cellStyle name="_pgvcl-costal_pgvcl_T&amp;D Dec-08 3 8" xfId="15940"/>
    <cellStyle name="_pgvcl-costal_PGVCL-_T&amp;D Dec-08 3 8" xfId="15941"/>
    <cellStyle name="_pgvcl-costal_pgvcl_T&amp;D Dec-08 3 9" xfId="15942"/>
    <cellStyle name="_pgvcl-costal_PGVCL-_T&amp;D Dec-08 3 9" xfId="15943"/>
    <cellStyle name="_pgvcl-costal_pgvcl_T&amp;D Dec-08 4" xfId="15944"/>
    <cellStyle name="_pgvcl-costal_PGVCL-_T&amp;D Dec-08 4" xfId="15945"/>
    <cellStyle name="_pgvcl-costal_pgvcl_T&amp;D Dec-08 4 10" xfId="15946"/>
    <cellStyle name="_pgvcl-costal_PGVCL-_T&amp;D Dec-08 4 10" xfId="15947"/>
    <cellStyle name="_pgvcl-costal_pgvcl_T&amp;D Dec-08 4 2" xfId="15948"/>
    <cellStyle name="_pgvcl-costal_PGVCL-_T&amp;D Dec-08 4 2" xfId="15949"/>
    <cellStyle name="_pgvcl-costal_pgvcl_T&amp;D Dec-08 4 3" xfId="15950"/>
    <cellStyle name="_pgvcl-costal_PGVCL-_T&amp;D Dec-08 4 3" xfId="15951"/>
    <cellStyle name="_pgvcl-costal_pgvcl_T&amp;D Dec-08 4 4" xfId="15952"/>
    <cellStyle name="_pgvcl-costal_PGVCL-_T&amp;D Dec-08 4 4" xfId="15953"/>
    <cellStyle name="_pgvcl-costal_pgvcl_T&amp;D Dec-08 4 5" xfId="15954"/>
    <cellStyle name="_pgvcl-costal_PGVCL-_T&amp;D Dec-08 4 5" xfId="15955"/>
    <cellStyle name="_pgvcl-costal_pgvcl_T&amp;D Dec-08 4 6" xfId="15956"/>
    <cellStyle name="_pgvcl-costal_PGVCL-_T&amp;D Dec-08 4 6" xfId="15957"/>
    <cellStyle name="_pgvcl-costal_pgvcl_T&amp;D Dec-08 4 7" xfId="15958"/>
    <cellStyle name="_pgvcl-costal_PGVCL-_T&amp;D Dec-08 4 7" xfId="15959"/>
    <cellStyle name="_pgvcl-costal_pgvcl_T&amp;D Dec-08 4 8" xfId="15960"/>
    <cellStyle name="_pgvcl-costal_PGVCL-_T&amp;D Dec-08 4 8" xfId="15961"/>
    <cellStyle name="_pgvcl-costal_pgvcl_T&amp;D Dec-08 4 9" xfId="15962"/>
    <cellStyle name="_pgvcl-costal_PGVCL-_T&amp;D Dec-08 4 9" xfId="15963"/>
    <cellStyle name="_pgvcl-costal_pgvcl_T&amp;D Dec-08 5" xfId="15964"/>
    <cellStyle name="_pgvcl-costal_PGVCL-_T&amp;D Dec-08 5" xfId="15965"/>
    <cellStyle name="_pgvcl-costal_pgvcl_T&amp;D Dec-08 5 10" xfId="15966"/>
    <cellStyle name="_pgvcl-costal_PGVCL-_T&amp;D Dec-08 5 10" xfId="15967"/>
    <cellStyle name="_pgvcl-costal_pgvcl_T&amp;D Dec-08 5 2" xfId="15968"/>
    <cellStyle name="_pgvcl-costal_PGVCL-_T&amp;D Dec-08 5 2" xfId="15969"/>
    <cellStyle name="_pgvcl-costal_pgvcl_T&amp;D Dec-08 5 3" xfId="15970"/>
    <cellStyle name="_pgvcl-costal_PGVCL-_T&amp;D Dec-08 5 3" xfId="15971"/>
    <cellStyle name="_pgvcl-costal_pgvcl_T&amp;D Dec-08 5 4" xfId="15972"/>
    <cellStyle name="_pgvcl-costal_PGVCL-_T&amp;D Dec-08 5 4" xfId="15973"/>
    <cellStyle name="_pgvcl-costal_pgvcl_T&amp;D Dec-08 5 5" xfId="15974"/>
    <cellStyle name="_pgvcl-costal_PGVCL-_T&amp;D Dec-08 5 5" xfId="15975"/>
    <cellStyle name="_pgvcl-costal_pgvcl_T&amp;D Dec-08 5 6" xfId="15976"/>
    <cellStyle name="_pgvcl-costal_PGVCL-_T&amp;D Dec-08 5 6" xfId="15977"/>
    <cellStyle name="_pgvcl-costal_pgvcl_T&amp;D Dec-08 5 7" xfId="15978"/>
    <cellStyle name="_pgvcl-costal_PGVCL-_T&amp;D Dec-08 5 7" xfId="15979"/>
    <cellStyle name="_pgvcl-costal_pgvcl_T&amp;D Dec-08 5 8" xfId="15980"/>
    <cellStyle name="_pgvcl-costal_PGVCL-_T&amp;D Dec-08 5 8" xfId="15981"/>
    <cellStyle name="_pgvcl-costal_pgvcl_T&amp;D Dec-08 5 9" xfId="15982"/>
    <cellStyle name="_pgvcl-costal_PGVCL-_T&amp;D Dec-08 5 9" xfId="15983"/>
    <cellStyle name="_pgvcl-costal_pgvcl_T&amp;D Dec-08 6" xfId="15984"/>
    <cellStyle name="_pgvcl-costal_PGVCL-_T&amp;D Dec-08 6" xfId="15985"/>
    <cellStyle name="_pgvcl-costal_pgvcl_T&amp;D Dec-08 6 10" xfId="15986"/>
    <cellStyle name="_pgvcl-costal_PGVCL-_T&amp;D Dec-08 6 10" xfId="15987"/>
    <cellStyle name="_pgvcl-costal_pgvcl_T&amp;D Dec-08 6 2" xfId="15988"/>
    <cellStyle name="_pgvcl-costal_PGVCL-_T&amp;D Dec-08 6 2" xfId="15989"/>
    <cellStyle name="_pgvcl-costal_pgvcl_T&amp;D Dec-08 6 3" xfId="15990"/>
    <cellStyle name="_pgvcl-costal_PGVCL-_T&amp;D Dec-08 6 3" xfId="15991"/>
    <cellStyle name="_pgvcl-costal_pgvcl_T&amp;D Dec-08 6 4" xfId="15992"/>
    <cellStyle name="_pgvcl-costal_PGVCL-_T&amp;D Dec-08 6 4" xfId="15993"/>
    <cellStyle name="_pgvcl-costal_pgvcl_T&amp;D Dec-08 6 5" xfId="15994"/>
    <cellStyle name="_pgvcl-costal_PGVCL-_T&amp;D Dec-08 6 5" xfId="15995"/>
    <cellStyle name="_pgvcl-costal_pgvcl_T&amp;D Dec-08 6 6" xfId="15996"/>
    <cellStyle name="_pgvcl-costal_PGVCL-_T&amp;D Dec-08 6 6" xfId="15997"/>
    <cellStyle name="_pgvcl-costal_pgvcl_T&amp;D Dec-08 6 7" xfId="15998"/>
    <cellStyle name="_pgvcl-costal_PGVCL-_T&amp;D Dec-08 6 7" xfId="15999"/>
    <cellStyle name="_pgvcl-costal_pgvcl_T&amp;D Dec-08 6 8" xfId="16000"/>
    <cellStyle name="_pgvcl-costal_PGVCL-_T&amp;D Dec-08 6 8" xfId="16001"/>
    <cellStyle name="_pgvcl-costal_pgvcl_T&amp;D Dec-08 6 9" xfId="16002"/>
    <cellStyle name="_pgvcl-costal_PGVCL-_T&amp;D Dec-08 6 9" xfId="16003"/>
    <cellStyle name="_pgvcl-costal_pgvcl_T&amp;D Dec-08 7" xfId="16004"/>
    <cellStyle name="_pgvcl-costal_PGVCL-_T&amp;D Dec-08 7" xfId="16005"/>
    <cellStyle name="_pgvcl-costal_pgvcl_T&amp;D Dec-08 7 10" xfId="16006"/>
    <cellStyle name="_pgvcl-costal_PGVCL-_T&amp;D Dec-08 7 10" xfId="16007"/>
    <cellStyle name="_pgvcl-costal_pgvcl_T&amp;D Dec-08 7 2" xfId="16008"/>
    <cellStyle name="_pgvcl-costal_PGVCL-_T&amp;D Dec-08 7 2" xfId="16009"/>
    <cellStyle name="_pgvcl-costal_pgvcl_T&amp;D Dec-08 7 3" xfId="16010"/>
    <cellStyle name="_pgvcl-costal_PGVCL-_T&amp;D Dec-08 7 3" xfId="16011"/>
    <cellStyle name="_pgvcl-costal_pgvcl_T&amp;D Dec-08 7 4" xfId="16012"/>
    <cellStyle name="_pgvcl-costal_PGVCL-_T&amp;D Dec-08 7 4" xfId="16013"/>
    <cellStyle name="_pgvcl-costal_pgvcl_T&amp;D Dec-08 7 5" xfId="16014"/>
    <cellStyle name="_pgvcl-costal_PGVCL-_T&amp;D Dec-08 7 5" xfId="16015"/>
    <cellStyle name="_pgvcl-costal_pgvcl_T&amp;D Dec-08 7 6" xfId="16016"/>
    <cellStyle name="_pgvcl-costal_PGVCL-_T&amp;D Dec-08 7 6" xfId="16017"/>
    <cellStyle name="_pgvcl-costal_pgvcl_T&amp;D Dec-08 7 7" xfId="16018"/>
    <cellStyle name="_pgvcl-costal_PGVCL-_T&amp;D Dec-08 7 7" xfId="16019"/>
    <cellStyle name="_pgvcl-costal_pgvcl_T&amp;D Dec-08 7 8" xfId="16020"/>
    <cellStyle name="_pgvcl-costal_PGVCL-_T&amp;D Dec-08 7 8" xfId="16021"/>
    <cellStyle name="_pgvcl-costal_pgvcl_T&amp;D Dec-08 7 9" xfId="16022"/>
    <cellStyle name="_pgvcl-costal_PGVCL-_T&amp;D Dec-08 7 9" xfId="16023"/>
    <cellStyle name="_pgvcl-costal_pgvcl_T&amp;D Dec-08 8" xfId="16024"/>
    <cellStyle name="_pgvcl-costal_PGVCL-_T&amp;D Dec-08 8" xfId="16025"/>
    <cellStyle name="_pgvcl-costal_pgvcl_T&amp;D July-08" xfId="16026"/>
    <cellStyle name="_pgvcl-costal_PGVCL-_T&amp;D July-08" xfId="16027"/>
    <cellStyle name="_pgvcl-costal_pgvcl_T&amp;D July-08 2" xfId="16028"/>
    <cellStyle name="_pgvcl-costal_PGVCL-_T&amp;D July-08 2" xfId="16029"/>
    <cellStyle name="_pgvcl-costal_pgvcl_T&amp;D July-08 2 10" xfId="16030"/>
    <cellStyle name="_pgvcl-costal_PGVCL-_T&amp;D July-08 2 10" xfId="16031"/>
    <cellStyle name="_pgvcl-costal_pgvcl_T&amp;D July-08 2 2" xfId="16032"/>
    <cellStyle name="_pgvcl-costal_PGVCL-_T&amp;D July-08 2 2" xfId="16033"/>
    <cellStyle name="_pgvcl-costal_pgvcl_T&amp;D July-08 2 3" xfId="16034"/>
    <cellStyle name="_pgvcl-costal_PGVCL-_T&amp;D July-08 2 3" xfId="16035"/>
    <cellStyle name="_pgvcl-costal_pgvcl_T&amp;D July-08 2 4" xfId="16036"/>
    <cellStyle name="_pgvcl-costal_PGVCL-_T&amp;D July-08 2 4" xfId="16037"/>
    <cellStyle name="_pgvcl-costal_pgvcl_T&amp;D July-08 2 5" xfId="16038"/>
    <cellStyle name="_pgvcl-costal_PGVCL-_T&amp;D July-08 2 5" xfId="16039"/>
    <cellStyle name="_pgvcl-costal_pgvcl_T&amp;D July-08 2 6" xfId="16040"/>
    <cellStyle name="_pgvcl-costal_PGVCL-_T&amp;D July-08 2 6" xfId="16041"/>
    <cellStyle name="_pgvcl-costal_pgvcl_T&amp;D July-08 2 7" xfId="16042"/>
    <cellStyle name="_pgvcl-costal_PGVCL-_T&amp;D July-08 2 7" xfId="16043"/>
    <cellStyle name="_pgvcl-costal_pgvcl_T&amp;D July-08 2 8" xfId="16044"/>
    <cellStyle name="_pgvcl-costal_PGVCL-_T&amp;D July-08 2 8" xfId="16045"/>
    <cellStyle name="_pgvcl-costal_pgvcl_T&amp;D July-08 2 9" xfId="16046"/>
    <cellStyle name="_pgvcl-costal_PGVCL-_T&amp;D July-08 2 9" xfId="16047"/>
    <cellStyle name="_pgvcl-costal_pgvcl_T&amp;D July-08 3" xfId="16048"/>
    <cellStyle name="_pgvcl-costal_PGVCL-_T&amp;D July-08 3" xfId="16049"/>
    <cellStyle name="_pgvcl-costal_pgvcl_T&amp;D July-08 3 10" xfId="16050"/>
    <cellStyle name="_pgvcl-costal_PGVCL-_T&amp;D July-08 3 10" xfId="16051"/>
    <cellStyle name="_pgvcl-costal_pgvcl_T&amp;D July-08 3 2" xfId="16052"/>
    <cellStyle name="_pgvcl-costal_PGVCL-_T&amp;D July-08 3 2" xfId="16053"/>
    <cellStyle name="_pgvcl-costal_pgvcl_T&amp;D July-08 3 3" xfId="16054"/>
    <cellStyle name="_pgvcl-costal_PGVCL-_T&amp;D July-08 3 3" xfId="16055"/>
    <cellStyle name="_pgvcl-costal_pgvcl_T&amp;D July-08 3 4" xfId="16056"/>
    <cellStyle name="_pgvcl-costal_PGVCL-_T&amp;D July-08 3 4" xfId="16057"/>
    <cellStyle name="_pgvcl-costal_pgvcl_T&amp;D July-08 3 5" xfId="16058"/>
    <cellStyle name="_pgvcl-costal_PGVCL-_T&amp;D July-08 3 5" xfId="16059"/>
    <cellStyle name="_pgvcl-costal_pgvcl_T&amp;D July-08 3 6" xfId="16060"/>
    <cellStyle name="_pgvcl-costal_PGVCL-_T&amp;D July-08 3 6" xfId="16061"/>
    <cellStyle name="_pgvcl-costal_pgvcl_T&amp;D July-08 3 7" xfId="16062"/>
    <cellStyle name="_pgvcl-costal_PGVCL-_T&amp;D July-08 3 7" xfId="16063"/>
    <cellStyle name="_pgvcl-costal_pgvcl_T&amp;D July-08 3 8" xfId="16064"/>
    <cellStyle name="_pgvcl-costal_PGVCL-_T&amp;D July-08 3 8" xfId="16065"/>
    <cellStyle name="_pgvcl-costal_pgvcl_T&amp;D July-08 3 9" xfId="16066"/>
    <cellStyle name="_pgvcl-costal_PGVCL-_T&amp;D July-08 3 9" xfId="16067"/>
    <cellStyle name="_pgvcl-costal_pgvcl_T&amp;D July-08 4" xfId="16068"/>
    <cellStyle name="_pgvcl-costal_PGVCL-_T&amp;D July-08 4" xfId="16069"/>
    <cellStyle name="_pgvcl-costal_pgvcl_T&amp;D July-08 4 10" xfId="16070"/>
    <cellStyle name="_pgvcl-costal_PGVCL-_T&amp;D July-08 4 10" xfId="16071"/>
    <cellStyle name="_pgvcl-costal_pgvcl_T&amp;D July-08 4 2" xfId="16072"/>
    <cellStyle name="_pgvcl-costal_PGVCL-_T&amp;D July-08 4 2" xfId="16073"/>
    <cellStyle name="_pgvcl-costal_pgvcl_T&amp;D July-08 4 3" xfId="16074"/>
    <cellStyle name="_pgvcl-costal_PGVCL-_T&amp;D July-08 4 3" xfId="16075"/>
    <cellStyle name="_pgvcl-costal_pgvcl_T&amp;D July-08 4 4" xfId="16076"/>
    <cellStyle name="_pgvcl-costal_PGVCL-_T&amp;D July-08 4 4" xfId="16077"/>
    <cellStyle name="_pgvcl-costal_pgvcl_T&amp;D July-08 4 5" xfId="16078"/>
    <cellStyle name="_pgvcl-costal_PGVCL-_T&amp;D July-08 4 5" xfId="16079"/>
    <cellStyle name="_pgvcl-costal_pgvcl_T&amp;D July-08 4 6" xfId="16080"/>
    <cellStyle name="_pgvcl-costal_PGVCL-_T&amp;D July-08 4 6" xfId="16081"/>
    <cellStyle name="_pgvcl-costal_pgvcl_T&amp;D July-08 4 7" xfId="16082"/>
    <cellStyle name="_pgvcl-costal_PGVCL-_T&amp;D July-08 4 7" xfId="16083"/>
    <cellStyle name="_pgvcl-costal_pgvcl_T&amp;D July-08 4 8" xfId="16084"/>
    <cellStyle name="_pgvcl-costal_PGVCL-_T&amp;D July-08 4 8" xfId="16085"/>
    <cellStyle name="_pgvcl-costal_pgvcl_T&amp;D July-08 4 9" xfId="16086"/>
    <cellStyle name="_pgvcl-costal_PGVCL-_T&amp;D July-08 4 9" xfId="16087"/>
    <cellStyle name="_pgvcl-costal_pgvcl_T&amp;D July-08 5" xfId="16088"/>
    <cellStyle name="_pgvcl-costal_PGVCL-_T&amp;D July-08 5" xfId="16089"/>
    <cellStyle name="_pgvcl-costal_pgvcl_T&amp;D July-08 5 10" xfId="16090"/>
    <cellStyle name="_pgvcl-costal_PGVCL-_T&amp;D July-08 5 10" xfId="16091"/>
    <cellStyle name="_pgvcl-costal_pgvcl_T&amp;D July-08 5 2" xfId="16092"/>
    <cellStyle name="_pgvcl-costal_PGVCL-_T&amp;D July-08 5 2" xfId="16093"/>
    <cellStyle name="_pgvcl-costal_pgvcl_T&amp;D July-08 5 3" xfId="16094"/>
    <cellStyle name="_pgvcl-costal_PGVCL-_T&amp;D July-08 5 3" xfId="16095"/>
    <cellStyle name="_pgvcl-costal_pgvcl_T&amp;D July-08 5 4" xfId="16096"/>
    <cellStyle name="_pgvcl-costal_PGVCL-_T&amp;D July-08 5 4" xfId="16097"/>
    <cellStyle name="_pgvcl-costal_pgvcl_T&amp;D July-08 5 5" xfId="16098"/>
    <cellStyle name="_pgvcl-costal_PGVCL-_T&amp;D July-08 5 5" xfId="16099"/>
    <cellStyle name="_pgvcl-costal_pgvcl_T&amp;D July-08 5 6" xfId="16100"/>
    <cellStyle name="_pgvcl-costal_PGVCL-_T&amp;D July-08 5 6" xfId="16101"/>
    <cellStyle name="_pgvcl-costal_pgvcl_T&amp;D July-08 5 7" xfId="16102"/>
    <cellStyle name="_pgvcl-costal_PGVCL-_T&amp;D July-08 5 7" xfId="16103"/>
    <cellStyle name="_pgvcl-costal_pgvcl_T&amp;D July-08 5 8" xfId="16104"/>
    <cellStyle name="_pgvcl-costal_PGVCL-_T&amp;D July-08 5 8" xfId="16105"/>
    <cellStyle name="_pgvcl-costal_pgvcl_T&amp;D July-08 5 9" xfId="16106"/>
    <cellStyle name="_pgvcl-costal_PGVCL-_T&amp;D July-08 5 9" xfId="16107"/>
    <cellStyle name="_pgvcl-costal_pgvcl_T&amp;D July-08 6" xfId="16108"/>
    <cellStyle name="_pgvcl-costal_PGVCL-_T&amp;D July-08 6" xfId="16109"/>
    <cellStyle name="_pgvcl-costal_pgvcl_T&amp;D July-08 6 10" xfId="16110"/>
    <cellStyle name="_pgvcl-costal_PGVCL-_T&amp;D July-08 6 10" xfId="16111"/>
    <cellStyle name="_pgvcl-costal_pgvcl_T&amp;D July-08 6 2" xfId="16112"/>
    <cellStyle name="_pgvcl-costal_PGVCL-_T&amp;D July-08 6 2" xfId="16113"/>
    <cellStyle name="_pgvcl-costal_pgvcl_T&amp;D July-08 6 3" xfId="16114"/>
    <cellStyle name="_pgvcl-costal_PGVCL-_T&amp;D July-08 6 3" xfId="16115"/>
    <cellStyle name="_pgvcl-costal_pgvcl_T&amp;D July-08 6 4" xfId="16116"/>
    <cellStyle name="_pgvcl-costal_PGVCL-_T&amp;D July-08 6 4" xfId="16117"/>
    <cellStyle name="_pgvcl-costal_pgvcl_T&amp;D July-08 6 5" xfId="16118"/>
    <cellStyle name="_pgvcl-costal_PGVCL-_T&amp;D July-08 6 5" xfId="16119"/>
    <cellStyle name="_pgvcl-costal_pgvcl_T&amp;D July-08 6 6" xfId="16120"/>
    <cellStyle name="_pgvcl-costal_PGVCL-_T&amp;D July-08 6 6" xfId="16121"/>
    <cellStyle name="_pgvcl-costal_pgvcl_T&amp;D July-08 6 7" xfId="16122"/>
    <cellStyle name="_pgvcl-costal_PGVCL-_T&amp;D July-08 6 7" xfId="16123"/>
    <cellStyle name="_pgvcl-costal_pgvcl_T&amp;D July-08 6 8" xfId="16124"/>
    <cellStyle name="_pgvcl-costal_PGVCL-_T&amp;D July-08 6 8" xfId="16125"/>
    <cellStyle name="_pgvcl-costal_pgvcl_T&amp;D July-08 6 9" xfId="16126"/>
    <cellStyle name="_pgvcl-costal_PGVCL-_T&amp;D July-08 6 9" xfId="16127"/>
    <cellStyle name="_pgvcl-costal_pgvcl_T&amp;D July-08 7" xfId="16128"/>
    <cellStyle name="_pgvcl-costal_PGVCL-_T&amp;D July-08 7" xfId="16129"/>
    <cellStyle name="_pgvcl-costal_pgvcl_T&amp;D July-08 7 10" xfId="16130"/>
    <cellStyle name="_pgvcl-costal_PGVCL-_T&amp;D July-08 7 10" xfId="16131"/>
    <cellStyle name="_pgvcl-costal_pgvcl_T&amp;D July-08 7 2" xfId="16132"/>
    <cellStyle name="_pgvcl-costal_PGVCL-_T&amp;D July-08 7 2" xfId="16133"/>
    <cellStyle name="_pgvcl-costal_pgvcl_T&amp;D July-08 7 3" xfId="16134"/>
    <cellStyle name="_pgvcl-costal_PGVCL-_T&amp;D July-08 7 3" xfId="16135"/>
    <cellStyle name="_pgvcl-costal_pgvcl_T&amp;D July-08 7 4" xfId="16136"/>
    <cellStyle name="_pgvcl-costal_PGVCL-_T&amp;D July-08 7 4" xfId="16137"/>
    <cellStyle name="_pgvcl-costal_pgvcl_T&amp;D July-08 7 5" xfId="16138"/>
    <cellStyle name="_pgvcl-costal_PGVCL-_T&amp;D July-08 7 5" xfId="16139"/>
    <cellStyle name="_pgvcl-costal_pgvcl_T&amp;D July-08 7 6" xfId="16140"/>
    <cellStyle name="_pgvcl-costal_PGVCL-_T&amp;D July-08 7 6" xfId="16141"/>
    <cellStyle name="_pgvcl-costal_pgvcl_T&amp;D July-08 7 7" xfId="16142"/>
    <cellStyle name="_pgvcl-costal_PGVCL-_T&amp;D July-08 7 7" xfId="16143"/>
    <cellStyle name="_pgvcl-costal_pgvcl_T&amp;D July-08 7 8" xfId="16144"/>
    <cellStyle name="_pgvcl-costal_PGVCL-_T&amp;D July-08 7 8" xfId="16145"/>
    <cellStyle name="_pgvcl-costal_pgvcl_T&amp;D July-08 7 9" xfId="16146"/>
    <cellStyle name="_pgvcl-costal_PGVCL-_T&amp;D July-08 7 9" xfId="16147"/>
    <cellStyle name="_pgvcl-costal_pgvcl_T&amp;D July-08 8" xfId="16148"/>
    <cellStyle name="_pgvcl-costal_PGVCL-_T&amp;D July-08 8" xfId="16149"/>
    <cellStyle name="_pgvcl-costal_pgvcl_T&amp;D MAR--09" xfId="16150"/>
    <cellStyle name="_pgvcl-costal_PGVCL-_T&amp;D MAR--09" xfId="16151"/>
    <cellStyle name="_pgvcl-costal_pgvcl_T&amp;D MAR--09 2" xfId="16152"/>
    <cellStyle name="_pgvcl-costal_PGVCL-_T&amp;D MAR--09 2" xfId="16153"/>
    <cellStyle name="_pgvcl-costal_pgvcl_T&amp;D MAR--09 2 10" xfId="16154"/>
    <cellStyle name="_pgvcl-costal_PGVCL-_T&amp;D MAR--09 2 10" xfId="16155"/>
    <cellStyle name="_pgvcl-costal_pgvcl_T&amp;D MAR--09 2 2" xfId="16156"/>
    <cellStyle name="_pgvcl-costal_PGVCL-_T&amp;D MAR--09 2 2" xfId="16157"/>
    <cellStyle name="_pgvcl-costal_pgvcl_T&amp;D MAR--09 2 3" xfId="16158"/>
    <cellStyle name="_pgvcl-costal_PGVCL-_T&amp;D MAR--09 2 3" xfId="16159"/>
    <cellStyle name="_pgvcl-costal_pgvcl_T&amp;D MAR--09 2 4" xfId="16160"/>
    <cellStyle name="_pgvcl-costal_PGVCL-_T&amp;D MAR--09 2 4" xfId="16161"/>
    <cellStyle name="_pgvcl-costal_pgvcl_T&amp;D MAR--09 2 5" xfId="16162"/>
    <cellStyle name="_pgvcl-costal_PGVCL-_T&amp;D MAR--09 2 5" xfId="16163"/>
    <cellStyle name="_pgvcl-costal_pgvcl_T&amp;D MAR--09 2 6" xfId="16164"/>
    <cellStyle name="_pgvcl-costal_PGVCL-_T&amp;D MAR--09 2 6" xfId="16165"/>
    <cellStyle name="_pgvcl-costal_pgvcl_T&amp;D MAR--09 2 7" xfId="16166"/>
    <cellStyle name="_pgvcl-costal_PGVCL-_T&amp;D MAR--09 2 7" xfId="16167"/>
    <cellStyle name="_pgvcl-costal_pgvcl_T&amp;D MAR--09 2 8" xfId="16168"/>
    <cellStyle name="_pgvcl-costal_PGVCL-_T&amp;D MAR--09 2 8" xfId="16169"/>
    <cellStyle name="_pgvcl-costal_pgvcl_T&amp;D MAR--09 2 9" xfId="16170"/>
    <cellStyle name="_pgvcl-costal_PGVCL-_T&amp;D MAR--09 2 9" xfId="16171"/>
    <cellStyle name="_pgvcl-costal_pgvcl_T&amp;D MAR--09 3" xfId="16172"/>
    <cellStyle name="_pgvcl-costal_PGVCL-_T&amp;D MAR--09 3" xfId="16173"/>
    <cellStyle name="_pgvcl-costal_pgvcl_T&amp;D MAR--09 3 10" xfId="16174"/>
    <cellStyle name="_pgvcl-costal_PGVCL-_T&amp;D MAR--09 3 10" xfId="16175"/>
    <cellStyle name="_pgvcl-costal_pgvcl_T&amp;D MAR--09 3 2" xfId="16176"/>
    <cellStyle name="_pgvcl-costal_PGVCL-_T&amp;D MAR--09 3 2" xfId="16177"/>
    <cellStyle name="_pgvcl-costal_pgvcl_T&amp;D MAR--09 3 3" xfId="16178"/>
    <cellStyle name="_pgvcl-costal_PGVCL-_T&amp;D MAR--09 3 3" xfId="16179"/>
    <cellStyle name="_pgvcl-costal_pgvcl_T&amp;D MAR--09 3 4" xfId="16180"/>
    <cellStyle name="_pgvcl-costal_PGVCL-_T&amp;D MAR--09 3 4" xfId="16181"/>
    <cellStyle name="_pgvcl-costal_pgvcl_T&amp;D MAR--09 3 5" xfId="16182"/>
    <cellStyle name="_pgvcl-costal_PGVCL-_T&amp;D MAR--09 3 5" xfId="16183"/>
    <cellStyle name="_pgvcl-costal_pgvcl_T&amp;D MAR--09 3 6" xfId="16184"/>
    <cellStyle name="_pgvcl-costal_PGVCL-_T&amp;D MAR--09 3 6" xfId="16185"/>
    <cellStyle name="_pgvcl-costal_pgvcl_T&amp;D MAR--09 3 7" xfId="16186"/>
    <cellStyle name="_pgvcl-costal_PGVCL-_T&amp;D MAR--09 3 7" xfId="16187"/>
    <cellStyle name="_pgvcl-costal_pgvcl_T&amp;D MAR--09 3 8" xfId="16188"/>
    <cellStyle name="_pgvcl-costal_PGVCL-_T&amp;D MAR--09 3 8" xfId="16189"/>
    <cellStyle name="_pgvcl-costal_pgvcl_T&amp;D MAR--09 3 9" xfId="16190"/>
    <cellStyle name="_pgvcl-costal_PGVCL-_T&amp;D MAR--09 3 9" xfId="16191"/>
    <cellStyle name="_pgvcl-costal_pgvcl_T&amp;D MAR--09 4" xfId="16192"/>
    <cellStyle name="_pgvcl-costal_PGVCL-_T&amp;D MAR--09 4" xfId="16193"/>
    <cellStyle name="_pgvcl-costal_pgvcl_T&amp;D MAR--09 4 10" xfId="16194"/>
    <cellStyle name="_pgvcl-costal_PGVCL-_T&amp;D MAR--09 4 10" xfId="16195"/>
    <cellStyle name="_pgvcl-costal_pgvcl_T&amp;D MAR--09 4 2" xfId="16196"/>
    <cellStyle name="_pgvcl-costal_PGVCL-_T&amp;D MAR--09 4 2" xfId="16197"/>
    <cellStyle name="_pgvcl-costal_pgvcl_T&amp;D MAR--09 4 3" xfId="16198"/>
    <cellStyle name="_pgvcl-costal_PGVCL-_T&amp;D MAR--09 4 3" xfId="16199"/>
    <cellStyle name="_pgvcl-costal_pgvcl_T&amp;D MAR--09 4 4" xfId="16200"/>
    <cellStyle name="_pgvcl-costal_PGVCL-_T&amp;D MAR--09 4 4" xfId="16201"/>
    <cellStyle name="_pgvcl-costal_pgvcl_T&amp;D MAR--09 4 5" xfId="16202"/>
    <cellStyle name="_pgvcl-costal_PGVCL-_T&amp;D MAR--09 4 5" xfId="16203"/>
    <cellStyle name="_pgvcl-costal_pgvcl_T&amp;D MAR--09 4 6" xfId="16204"/>
    <cellStyle name="_pgvcl-costal_PGVCL-_T&amp;D MAR--09 4 6" xfId="16205"/>
    <cellStyle name="_pgvcl-costal_pgvcl_T&amp;D MAR--09 4 7" xfId="16206"/>
    <cellStyle name="_pgvcl-costal_PGVCL-_T&amp;D MAR--09 4 7" xfId="16207"/>
    <cellStyle name="_pgvcl-costal_pgvcl_T&amp;D MAR--09 4 8" xfId="16208"/>
    <cellStyle name="_pgvcl-costal_PGVCL-_T&amp;D MAR--09 4 8" xfId="16209"/>
    <cellStyle name="_pgvcl-costal_pgvcl_T&amp;D MAR--09 4 9" xfId="16210"/>
    <cellStyle name="_pgvcl-costal_PGVCL-_T&amp;D MAR--09 4 9" xfId="16211"/>
    <cellStyle name="_pgvcl-costal_pgvcl_T&amp;D MAR--09 5" xfId="16212"/>
    <cellStyle name="_pgvcl-costal_PGVCL-_T&amp;D MAR--09 5" xfId="16213"/>
    <cellStyle name="_pgvcl-costal_pgvcl_T&amp;D MAR--09 5 10" xfId="16214"/>
    <cellStyle name="_pgvcl-costal_PGVCL-_T&amp;D MAR--09 5 10" xfId="16215"/>
    <cellStyle name="_pgvcl-costal_pgvcl_T&amp;D MAR--09 5 2" xfId="16216"/>
    <cellStyle name="_pgvcl-costal_PGVCL-_T&amp;D MAR--09 5 2" xfId="16217"/>
    <cellStyle name="_pgvcl-costal_pgvcl_T&amp;D MAR--09 5 3" xfId="16218"/>
    <cellStyle name="_pgvcl-costal_PGVCL-_T&amp;D MAR--09 5 3" xfId="16219"/>
    <cellStyle name="_pgvcl-costal_pgvcl_T&amp;D MAR--09 5 4" xfId="16220"/>
    <cellStyle name="_pgvcl-costal_PGVCL-_T&amp;D MAR--09 5 4" xfId="16221"/>
    <cellStyle name="_pgvcl-costal_pgvcl_T&amp;D MAR--09 5 5" xfId="16222"/>
    <cellStyle name="_pgvcl-costal_PGVCL-_T&amp;D MAR--09 5 5" xfId="16223"/>
    <cellStyle name="_pgvcl-costal_pgvcl_T&amp;D MAR--09 5 6" xfId="16224"/>
    <cellStyle name="_pgvcl-costal_PGVCL-_T&amp;D MAR--09 5 6" xfId="16225"/>
    <cellStyle name="_pgvcl-costal_pgvcl_T&amp;D MAR--09 5 7" xfId="16226"/>
    <cellStyle name="_pgvcl-costal_PGVCL-_T&amp;D MAR--09 5 7" xfId="16227"/>
    <cellStyle name="_pgvcl-costal_pgvcl_T&amp;D MAR--09 5 8" xfId="16228"/>
    <cellStyle name="_pgvcl-costal_PGVCL-_T&amp;D MAR--09 5 8" xfId="16229"/>
    <cellStyle name="_pgvcl-costal_pgvcl_T&amp;D MAR--09 5 9" xfId="16230"/>
    <cellStyle name="_pgvcl-costal_PGVCL-_T&amp;D MAR--09 5 9" xfId="16231"/>
    <cellStyle name="_pgvcl-costal_pgvcl_T&amp;D MAR--09 6" xfId="16232"/>
    <cellStyle name="_pgvcl-costal_PGVCL-_T&amp;D MAR--09 6" xfId="16233"/>
    <cellStyle name="_pgvcl-costal_pgvcl_T&amp;D MAR--09 6 10" xfId="16234"/>
    <cellStyle name="_pgvcl-costal_PGVCL-_T&amp;D MAR--09 6 10" xfId="16235"/>
    <cellStyle name="_pgvcl-costal_pgvcl_T&amp;D MAR--09 6 2" xfId="16236"/>
    <cellStyle name="_pgvcl-costal_PGVCL-_T&amp;D MAR--09 6 2" xfId="16237"/>
    <cellStyle name="_pgvcl-costal_pgvcl_T&amp;D MAR--09 6 3" xfId="16238"/>
    <cellStyle name="_pgvcl-costal_PGVCL-_T&amp;D MAR--09 6 3" xfId="16239"/>
    <cellStyle name="_pgvcl-costal_pgvcl_T&amp;D MAR--09 6 4" xfId="16240"/>
    <cellStyle name="_pgvcl-costal_PGVCL-_T&amp;D MAR--09 6 4" xfId="16241"/>
    <cellStyle name="_pgvcl-costal_pgvcl_T&amp;D MAR--09 6 5" xfId="16242"/>
    <cellStyle name="_pgvcl-costal_PGVCL-_T&amp;D MAR--09 6 5" xfId="16243"/>
    <cellStyle name="_pgvcl-costal_pgvcl_T&amp;D MAR--09 6 6" xfId="16244"/>
    <cellStyle name="_pgvcl-costal_PGVCL-_T&amp;D MAR--09 6 6" xfId="16245"/>
    <cellStyle name="_pgvcl-costal_pgvcl_T&amp;D MAR--09 6 7" xfId="16246"/>
    <cellStyle name="_pgvcl-costal_PGVCL-_T&amp;D MAR--09 6 7" xfId="16247"/>
    <cellStyle name="_pgvcl-costal_pgvcl_T&amp;D MAR--09 6 8" xfId="16248"/>
    <cellStyle name="_pgvcl-costal_PGVCL-_T&amp;D MAR--09 6 8" xfId="16249"/>
    <cellStyle name="_pgvcl-costal_pgvcl_T&amp;D MAR--09 6 9" xfId="16250"/>
    <cellStyle name="_pgvcl-costal_PGVCL-_T&amp;D MAR--09 6 9" xfId="16251"/>
    <cellStyle name="_pgvcl-costal_pgvcl_T&amp;D MAR--09 7" xfId="16252"/>
    <cellStyle name="_pgvcl-costal_PGVCL-_T&amp;D MAR--09 7" xfId="16253"/>
    <cellStyle name="_pgvcl-costal_pgvcl_T&amp;D MAR--09 7 10" xfId="16254"/>
    <cellStyle name="_pgvcl-costal_PGVCL-_T&amp;D MAR--09 7 10" xfId="16255"/>
    <cellStyle name="_pgvcl-costal_pgvcl_T&amp;D MAR--09 7 2" xfId="16256"/>
    <cellStyle name="_pgvcl-costal_PGVCL-_T&amp;D MAR--09 7 2" xfId="16257"/>
    <cellStyle name="_pgvcl-costal_pgvcl_T&amp;D MAR--09 7 3" xfId="16258"/>
    <cellStyle name="_pgvcl-costal_PGVCL-_T&amp;D MAR--09 7 3" xfId="16259"/>
    <cellStyle name="_pgvcl-costal_pgvcl_T&amp;D MAR--09 7 4" xfId="16260"/>
    <cellStyle name="_pgvcl-costal_PGVCL-_T&amp;D MAR--09 7 4" xfId="16261"/>
    <cellStyle name="_pgvcl-costal_pgvcl_T&amp;D MAR--09 7 5" xfId="16262"/>
    <cellStyle name="_pgvcl-costal_PGVCL-_T&amp;D MAR--09 7 5" xfId="16263"/>
    <cellStyle name="_pgvcl-costal_pgvcl_T&amp;D MAR--09 7 6" xfId="16264"/>
    <cellStyle name="_pgvcl-costal_PGVCL-_T&amp;D MAR--09 7 6" xfId="16265"/>
    <cellStyle name="_pgvcl-costal_pgvcl_T&amp;D MAR--09 7 7" xfId="16266"/>
    <cellStyle name="_pgvcl-costal_PGVCL-_T&amp;D MAR--09 7 7" xfId="16267"/>
    <cellStyle name="_pgvcl-costal_pgvcl_T&amp;D MAR--09 7 8" xfId="16268"/>
    <cellStyle name="_pgvcl-costal_PGVCL-_T&amp;D MAR--09 7 8" xfId="16269"/>
    <cellStyle name="_pgvcl-costal_pgvcl_T&amp;D MAR--09 7 9" xfId="16270"/>
    <cellStyle name="_pgvcl-costal_PGVCL-_T&amp;D MAR--09 7 9" xfId="16271"/>
    <cellStyle name="_pgvcl-costal_pgvcl_T&amp;D MAR--09 8" xfId="16272"/>
    <cellStyle name="_pgvcl-costal_PGVCL-_T&amp;D MAR--09 8" xfId="16273"/>
    <cellStyle name="_pgvcl-costal_pgvcl_Urban Weekly 8 MAY 09" xfId="16274"/>
    <cellStyle name="_pgvcl-costal_PGVCL-_Urban Weekly 8 MAY 09" xfId="16275"/>
    <cellStyle name="_pgvcl-costal_pgvcl_Urban Weekly 8 MAY 09 2" xfId="16276"/>
    <cellStyle name="_pgvcl-costal_PGVCL-_Urban Weekly 8 MAY 09 2" xfId="16277"/>
    <cellStyle name="_pgvcl-costal_pgvcl_URBAN WEEKLY PBR CO" xfId="16278"/>
    <cellStyle name="_pgvcl-costal_PGVCL-_URBAN WEEKLY PBR CO" xfId="16279"/>
    <cellStyle name="_pgvcl-costal_pgvcl_URBAN WEEKLY PBR CO 2" xfId="16280"/>
    <cellStyle name="_pgvcl-costal_PGVCL-_URBAN WEEKLY PBR CO 2" xfId="16281"/>
    <cellStyle name="_pgvcl-costal_pgvcl_URBAN WEEKLY PBR CO 2 10" xfId="16282"/>
    <cellStyle name="_pgvcl-costal_PGVCL-_URBAN WEEKLY PBR CO 2 10" xfId="16283"/>
    <cellStyle name="_pgvcl-costal_pgvcl_URBAN WEEKLY PBR CO 2 2" xfId="16284"/>
    <cellStyle name="_pgvcl-costal_PGVCL-_URBAN WEEKLY PBR CO 2 2" xfId="16285"/>
    <cellStyle name="_pgvcl-costal_pgvcl_URBAN WEEKLY PBR CO 2 3" xfId="16286"/>
    <cellStyle name="_pgvcl-costal_PGVCL-_URBAN WEEKLY PBR CO 2 3" xfId="16287"/>
    <cellStyle name="_pgvcl-costal_pgvcl_URBAN WEEKLY PBR CO 2 4" xfId="16288"/>
    <cellStyle name="_pgvcl-costal_PGVCL-_URBAN WEEKLY PBR CO 2 4" xfId="16289"/>
    <cellStyle name="_pgvcl-costal_pgvcl_URBAN WEEKLY PBR CO 2 5" xfId="16290"/>
    <cellStyle name="_pgvcl-costal_PGVCL-_URBAN WEEKLY PBR CO 2 5" xfId="16291"/>
    <cellStyle name="_pgvcl-costal_pgvcl_URBAN WEEKLY PBR CO 2 6" xfId="16292"/>
    <cellStyle name="_pgvcl-costal_PGVCL-_URBAN WEEKLY PBR CO 2 6" xfId="16293"/>
    <cellStyle name="_pgvcl-costal_pgvcl_URBAN WEEKLY PBR CO 2 7" xfId="16294"/>
    <cellStyle name="_pgvcl-costal_PGVCL-_URBAN WEEKLY PBR CO 2 7" xfId="16295"/>
    <cellStyle name="_pgvcl-costal_pgvcl_URBAN WEEKLY PBR CO 2 8" xfId="16296"/>
    <cellStyle name="_pgvcl-costal_PGVCL-_URBAN WEEKLY PBR CO 2 8" xfId="16297"/>
    <cellStyle name="_pgvcl-costal_pgvcl_URBAN WEEKLY PBR CO 2 9" xfId="16298"/>
    <cellStyle name="_pgvcl-costal_PGVCL-_URBAN WEEKLY PBR CO 2 9" xfId="16299"/>
    <cellStyle name="_pgvcl-costal_pgvcl_URBAN WEEKLY PBR CO 3" xfId="16300"/>
    <cellStyle name="_pgvcl-costal_PGVCL-_URBAN WEEKLY PBR CO 3" xfId="16301"/>
    <cellStyle name="_pgvcl-costal_pgvcl_URBAN WEEKLY PBR CO 3 10" xfId="16302"/>
    <cellStyle name="_pgvcl-costal_PGVCL-_URBAN WEEKLY PBR CO 3 10" xfId="16303"/>
    <cellStyle name="_pgvcl-costal_pgvcl_URBAN WEEKLY PBR CO 3 2" xfId="16304"/>
    <cellStyle name="_pgvcl-costal_PGVCL-_URBAN WEEKLY PBR CO 3 2" xfId="16305"/>
    <cellStyle name="_pgvcl-costal_pgvcl_URBAN WEEKLY PBR CO 3 3" xfId="16306"/>
    <cellStyle name="_pgvcl-costal_PGVCL-_URBAN WEEKLY PBR CO 3 3" xfId="16307"/>
    <cellStyle name="_pgvcl-costal_pgvcl_URBAN WEEKLY PBR CO 3 4" xfId="16308"/>
    <cellStyle name="_pgvcl-costal_PGVCL-_URBAN WEEKLY PBR CO 3 4" xfId="16309"/>
    <cellStyle name="_pgvcl-costal_pgvcl_URBAN WEEKLY PBR CO 3 5" xfId="16310"/>
    <cellStyle name="_pgvcl-costal_PGVCL-_URBAN WEEKLY PBR CO 3 5" xfId="16311"/>
    <cellStyle name="_pgvcl-costal_pgvcl_URBAN WEEKLY PBR CO 3 6" xfId="16312"/>
    <cellStyle name="_pgvcl-costal_PGVCL-_URBAN WEEKLY PBR CO 3 6" xfId="16313"/>
    <cellStyle name="_pgvcl-costal_pgvcl_URBAN WEEKLY PBR CO 3 7" xfId="16314"/>
    <cellStyle name="_pgvcl-costal_PGVCL-_URBAN WEEKLY PBR CO 3 7" xfId="16315"/>
    <cellStyle name="_pgvcl-costal_pgvcl_URBAN WEEKLY PBR CO 3 8" xfId="16316"/>
    <cellStyle name="_pgvcl-costal_PGVCL-_URBAN WEEKLY PBR CO 3 8" xfId="16317"/>
    <cellStyle name="_pgvcl-costal_pgvcl_URBAN WEEKLY PBR CO 3 9" xfId="16318"/>
    <cellStyle name="_pgvcl-costal_PGVCL-_URBAN WEEKLY PBR CO 3 9" xfId="16319"/>
    <cellStyle name="_pgvcl-costal_pgvcl_URBAN WEEKLY PBR CO 4" xfId="16320"/>
    <cellStyle name="_pgvcl-costal_PGVCL-_URBAN WEEKLY PBR CO 4" xfId="16321"/>
    <cellStyle name="_pgvcl-costal_pgvcl_URBAN WEEKLY PBR CO 4 10" xfId="16322"/>
    <cellStyle name="_pgvcl-costal_PGVCL-_URBAN WEEKLY PBR CO 4 10" xfId="16323"/>
    <cellStyle name="_pgvcl-costal_pgvcl_URBAN WEEKLY PBR CO 4 2" xfId="16324"/>
    <cellStyle name="_pgvcl-costal_PGVCL-_URBAN WEEKLY PBR CO 4 2" xfId="16325"/>
    <cellStyle name="_pgvcl-costal_pgvcl_URBAN WEEKLY PBR CO 4 3" xfId="16326"/>
    <cellStyle name="_pgvcl-costal_PGVCL-_URBAN WEEKLY PBR CO 4 3" xfId="16327"/>
    <cellStyle name="_pgvcl-costal_pgvcl_URBAN WEEKLY PBR CO 4 4" xfId="16328"/>
    <cellStyle name="_pgvcl-costal_PGVCL-_URBAN WEEKLY PBR CO 4 4" xfId="16329"/>
    <cellStyle name="_pgvcl-costal_pgvcl_URBAN WEEKLY PBR CO 4 5" xfId="16330"/>
    <cellStyle name="_pgvcl-costal_PGVCL-_URBAN WEEKLY PBR CO 4 5" xfId="16331"/>
    <cellStyle name="_pgvcl-costal_pgvcl_URBAN WEEKLY PBR CO 4 6" xfId="16332"/>
    <cellStyle name="_pgvcl-costal_PGVCL-_URBAN WEEKLY PBR CO 4 6" xfId="16333"/>
    <cellStyle name="_pgvcl-costal_pgvcl_URBAN WEEKLY PBR CO 4 7" xfId="16334"/>
    <cellStyle name="_pgvcl-costal_PGVCL-_URBAN WEEKLY PBR CO 4 7" xfId="16335"/>
    <cellStyle name="_pgvcl-costal_pgvcl_URBAN WEEKLY PBR CO 4 8" xfId="16336"/>
    <cellStyle name="_pgvcl-costal_PGVCL-_URBAN WEEKLY PBR CO 4 8" xfId="16337"/>
    <cellStyle name="_pgvcl-costal_pgvcl_URBAN WEEKLY PBR CO 4 9" xfId="16338"/>
    <cellStyle name="_pgvcl-costal_PGVCL-_URBAN WEEKLY PBR CO 4 9" xfId="16339"/>
    <cellStyle name="_pgvcl-costal_pgvcl_URBAN WEEKLY PBR CO 5" xfId="16340"/>
    <cellStyle name="_pgvcl-costal_PGVCL-_URBAN WEEKLY PBR CO 5" xfId="16341"/>
    <cellStyle name="_pgvcl-costal_pgvcl_URBAN WEEKLY PBR CO 5 10" xfId="16342"/>
    <cellStyle name="_pgvcl-costal_PGVCL-_URBAN WEEKLY PBR CO 5 10" xfId="16343"/>
    <cellStyle name="_pgvcl-costal_pgvcl_URBAN WEEKLY PBR CO 5 2" xfId="16344"/>
    <cellStyle name="_pgvcl-costal_PGVCL-_URBAN WEEKLY PBR CO 5 2" xfId="16345"/>
    <cellStyle name="_pgvcl-costal_pgvcl_URBAN WEEKLY PBR CO 5 3" xfId="16346"/>
    <cellStyle name="_pgvcl-costal_PGVCL-_URBAN WEEKLY PBR CO 5 3" xfId="16347"/>
    <cellStyle name="_pgvcl-costal_pgvcl_URBAN WEEKLY PBR CO 5 4" xfId="16348"/>
    <cellStyle name="_pgvcl-costal_PGVCL-_URBAN WEEKLY PBR CO 5 4" xfId="16349"/>
    <cellStyle name="_pgvcl-costal_pgvcl_URBAN WEEKLY PBR CO 5 5" xfId="16350"/>
    <cellStyle name="_pgvcl-costal_PGVCL-_URBAN WEEKLY PBR CO 5 5" xfId="16351"/>
    <cellStyle name="_pgvcl-costal_pgvcl_URBAN WEEKLY PBR CO 5 6" xfId="16352"/>
    <cellStyle name="_pgvcl-costal_PGVCL-_URBAN WEEKLY PBR CO 5 6" xfId="16353"/>
    <cellStyle name="_pgvcl-costal_pgvcl_URBAN WEEKLY PBR CO 5 7" xfId="16354"/>
    <cellStyle name="_pgvcl-costal_PGVCL-_URBAN WEEKLY PBR CO 5 7" xfId="16355"/>
    <cellStyle name="_pgvcl-costal_pgvcl_URBAN WEEKLY PBR CO 5 8" xfId="16356"/>
    <cellStyle name="_pgvcl-costal_PGVCL-_URBAN WEEKLY PBR CO 5 8" xfId="16357"/>
    <cellStyle name="_pgvcl-costal_pgvcl_URBAN WEEKLY PBR CO 5 9" xfId="16358"/>
    <cellStyle name="_pgvcl-costal_PGVCL-_URBAN WEEKLY PBR CO 5 9" xfId="16359"/>
    <cellStyle name="_pgvcl-costal_pgvcl_URBAN WEEKLY PBR CO 6" xfId="16360"/>
    <cellStyle name="_pgvcl-costal_PGVCL-_URBAN WEEKLY PBR CO 6" xfId="16361"/>
    <cellStyle name="_pgvcl-costal_pgvcl_URBAN WEEKLY PBR CO 6 10" xfId="16362"/>
    <cellStyle name="_pgvcl-costal_PGVCL-_URBAN WEEKLY PBR CO 6 10" xfId="16363"/>
    <cellStyle name="_pgvcl-costal_pgvcl_URBAN WEEKLY PBR CO 6 2" xfId="16364"/>
    <cellStyle name="_pgvcl-costal_PGVCL-_URBAN WEEKLY PBR CO 6 2" xfId="16365"/>
    <cellStyle name="_pgvcl-costal_pgvcl_URBAN WEEKLY PBR CO 6 3" xfId="16366"/>
    <cellStyle name="_pgvcl-costal_PGVCL-_URBAN WEEKLY PBR CO 6 3" xfId="16367"/>
    <cellStyle name="_pgvcl-costal_pgvcl_URBAN WEEKLY PBR CO 6 4" xfId="16368"/>
    <cellStyle name="_pgvcl-costal_PGVCL-_URBAN WEEKLY PBR CO 6 4" xfId="16369"/>
    <cellStyle name="_pgvcl-costal_pgvcl_URBAN WEEKLY PBR CO 6 5" xfId="16370"/>
    <cellStyle name="_pgvcl-costal_PGVCL-_URBAN WEEKLY PBR CO 6 5" xfId="16371"/>
    <cellStyle name="_pgvcl-costal_pgvcl_URBAN WEEKLY PBR CO 6 6" xfId="16372"/>
    <cellStyle name="_pgvcl-costal_PGVCL-_URBAN WEEKLY PBR CO 6 6" xfId="16373"/>
    <cellStyle name="_pgvcl-costal_pgvcl_URBAN WEEKLY PBR CO 6 7" xfId="16374"/>
    <cellStyle name="_pgvcl-costal_PGVCL-_URBAN WEEKLY PBR CO 6 7" xfId="16375"/>
    <cellStyle name="_pgvcl-costal_pgvcl_URBAN WEEKLY PBR CO 6 8" xfId="16376"/>
    <cellStyle name="_pgvcl-costal_PGVCL-_URBAN WEEKLY PBR CO 6 8" xfId="16377"/>
    <cellStyle name="_pgvcl-costal_pgvcl_URBAN WEEKLY PBR CO 6 9" xfId="16378"/>
    <cellStyle name="_pgvcl-costal_PGVCL-_URBAN WEEKLY PBR CO 6 9" xfId="16379"/>
    <cellStyle name="_pgvcl-costal_pgvcl_URBAN WEEKLY PBR CO 7" xfId="16380"/>
    <cellStyle name="_pgvcl-costal_PGVCL-_URBAN WEEKLY PBR CO 7" xfId="16381"/>
    <cellStyle name="_pgvcl-costal_pgvcl_URBAN WEEKLY PBR CO 7 10" xfId="16382"/>
    <cellStyle name="_pgvcl-costal_PGVCL-_URBAN WEEKLY PBR CO 7 10" xfId="16383"/>
    <cellStyle name="_pgvcl-costal_pgvcl_URBAN WEEKLY PBR CO 7 2" xfId="16384"/>
    <cellStyle name="_pgvcl-costal_PGVCL-_URBAN WEEKLY PBR CO 7 2" xfId="16385"/>
    <cellStyle name="_pgvcl-costal_pgvcl_URBAN WEEKLY PBR CO 7 3" xfId="16386"/>
    <cellStyle name="_pgvcl-costal_PGVCL-_URBAN WEEKLY PBR CO 7 3" xfId="16387"/>
    <cellStyle name="_pgvcl-costal_pgvcl_URBAN WEEKLY PBR CO 7 4" xfId="16388"/>
    <cellStyle name="_pgvcl-costal_PGVCL-_URBAN WEEKLY PBR CO 7 4" xfId="16389"/>
    <cellStyle name="_pgvcl-costal_pgvcl_URBAN WEEKLY PBR CO 7 5" xfId="16390"/>
    <cellStyle name="_pgvcl-costal_PGVCL-_URBAN WEEKLY PBR CO 7 5" xfId="16391"/>
    <cellStyle name="_pgvcl-costal_pgvcl_URBAN WEEKLY PBR CO 7 6" xfId="16392"/>
    <cellStyle name="_pgvcl-costal_PGVCL-_URBAN WEEKLY PBR CO 7 6" xfId="16393"/>
    <cellStyle name="_pgvcl-costal_pgvcl_URBAN WEEKLY PBR CO 7 7" xfId="16394"/>
    <cellStyle name="_pgvcl-costal_PGVCL-_URBAN WEEKLY PBR CO 7 7" xfId="16395"/>
    <cellStyle name="_pgvcl-costal_pgvcl_URBAN WEEKLY PBR CO 7 8" xfId="16396"/>
    <cellStyle name="_pgvcl-costal_PGVCL-_URBAN WEEKLY PBR CO 7 8" xfId="16397"/>
    <cellStyle name="_pgvcl-costal_pgvcl_URBAN WEEKLY PBR CO 7 9" xfId="16398"/>
    <cellStyle name="_pgvcl-costal_PGVCL-_URBAN WEEKLY PBR CO 7 9" xfId="16399"/>
    <cellStyle name="_pgvcl-costal_pgvcl_URBAN WEEKLY PBR CO 8" xfId="16400"/>
    <cellStyle name="_pgvcl-costal_PGVCL-_URBAN WEEKLY PBR CO 8" xfId="16401"/>
    <cellStyle name="_pgvcl-costal_pgvcl_Weekly Urban PBR CO - 04-04-09 to 12-04-09" xfId="16402"/>
    <cellStyle name="_pgvcl-costal_PGVCL-_Weekly Urban PBR CO - 04-04-09 to 12-04-09" xfId="16403"/>
    <cellStyle name="_pgvcl-costal_pgvcl_Weekly Urban PBR CO - 04-04-09 to 12-04-09 2" xfId="16404"/>
    <cellStyle name="_pgvcl-costal_PGVCL-_Weekly Urban PBR CO - 04-04-09 to 12-04-09 2" xfId="16405"/>
    <cellStyle name="_pgvcl-costal_pgvcl_Weekly Urban PBR CO - 04-04-09 to 12-04-09 2 10" xfId="16406"/>
    <cellStyle name="_pgvcl-costal_PGVCL-_Weekly Urban PBR CO - 04-04-09 to 12-04-09 2 10" xfId="16407"/>
    <cellStyle name="_pgvcl-costal_pgvcl_Weekly Urban PBR CO - 04-04-09 to 12-04-09 2 2" xfId="16408"/>
    <cellStyle name="_pgvcl-costal_PGVCL-_Weekly Urban PBR CO - 04-04-09 to 12-04-09 2 2" xfId="16409"/>
    <cellStyle name="_pgvcl-costal_pgvcl_Weekly Urban PBR CO - 04-04-09 to 12-04-09 2 3" xfId="16410"/>
    <cellStyle name="_pgvcl-costal_PGVCL-_Weekly Urban PBR CO - 04-04-09 to 12-04-09 2 3" xfId="16411"/>
    <cellStyle name="_pgvcl-costal_pgvcl_Weekly Urban PBR CO - 04-04-09 to 12-04-09 2 4" xfId="16412"/>
    <cellStyle name="_pgvcl-costal_PGVCL-_Weekly Urban PBR CO - 04-04-09 to 12-04-09 2 4" xfId="16413"/>
    <cellStyle name="_pgvcl-costal_pgvcl_Weekly Urban PBR CO - 04-04-09 to 12-04-09 2 5" xfId="16414"/>
    <cellStyle name="_pgvcl-costal_PGVCL-_Weekly Urban PBR CO - 04-04-09 to 12-04-09 2 5" xfId="16415"/>
    <cellStyle name="_pgvcl-costal_pgvcl_Weekly Urban PBR CO - 04-04-09 to 12-04-09 2 6" xfId="16416"/>
    <cellStyle name="_pgvcl-costal_PGVCL-_Weekly Urban PBR CO - 04-04-09 to 12-04-09 2 6" xfId="16417"/>
    <cellStyle name="_pgvcl-costal_pgvcl_Weekly Urban PBR CO - 04-04-09 to 12-04-09 2 7" xfId="16418"/>
    <cellStyle name="_pgvcl-costal_PGVCL-_Weekly Urban PBR CO - 04-04-09 to 12-04-09 2 7" xfId="16419"/>
    <cellStyle name="_pgvcl-costal_pgvcl_Weekly Urban PBR CO - 04-04-09 to 12-04-09 2 8" xfId="16420"/>
    <cellStyle name="_pgvcl-costal_PGVCL-_Weekly Urban PBR CO - 04-04-09 to 12-04-09 2 8" xfId="16421"/>
    <cellStyle name="_pgvcl-costal_pgvcl_Weekly Urban PBR CO - 04-04-09 to 12-04-09 2 9" xfId="16422"/>
    <cellStyle name="_pgvcl-costal_PGVCL-_Weekly Urban PBR CO - 04-04-09 to 12-04-09 2 9" xfId="16423"/>
    <cellStyle name="_pgvcl-costal_pgvcl_Weekly Urban PBR CO - 04-04-09 to 12-04-09 3" xfId="16424"/>
    <cellStyle name="_pgvcl-costal_PGVCL-_Weekly Urban PBR CO - 04-04-09 to 12-04-09 3" xfId="16425"/>
    <cellStyle name="_pgvcl-costal_pgvcl_Weekly Urban PBR CO - 04-04-09 to 12-04-09 3 10" xfId="16426"/>
    <cellStyle name="_pgvcl-costal_PGVCL-_Weekly Urban PBR CO - 04-04-09 to 12-04-09 3 10" xfId="16427"/>
    <cellStyle name="_pgvcl-costal_pgvcl_Weekly Urban PBR CO - 04-04-09 to 12-04-09 3 2" xfId="16428"/>
    <cellStyle name="_pgvcl-costal_PGVCL-_Weekly Urban PBR CO - 04-04-09 to 12-04-09 3 2" xfId="16429"/>
    <cellStyle name="_pgvcl-costal_pgvcl_Weekly Urban PBR CO - 04-04-09 to 12-04-09 3 3" xfId="16430"/>
    <cellStyle name="_pgvcl-costal_PGVCL-_Weekly Urban PBR CO - 04-04-09 to 12-04-09 3 3" xfId="16431"/>
    <cellStyle name="_pgvcl-costal_pgvcl_Weekly Urban PBR CO - 04-04-09 to 12-04-09 3 4" xfId="16432"/>
    <cellStyle name="_pgvcl-costal_PGVCL-_Weekly Urban PBR CO - 04-04-09 to 12-04-09 3 4" xfId="16433"/>
    <cellStyle name="_pgvcl-costal_pgvcl_Weekly Urban PBR CO - 04-04-09 to 12-04-09 3 5" xfId="16434"/>
    <cellStyle name="_pgvcl-costal_PGVCL-_Weekly Urban PBR CO - 04-04-09 to 12-04-09 3 5" xfId="16435"/>
    <cellStyle name="_pgvcl-costal_pgvcl_Weekly Urban PBR CO - 04-04-09 to 12-04-09 3 6" xfId="16436"/>
    <cellStyle name="_pgvcl-costal_PGVCL-_Weekly Urban PBR CO - 04-04-09 to 12-04-09 3 6" xfId="16437"/>
    <cellStyle name="_pgvcl-costal_pgvcl_Weekly Urban PBR CO - 04-04-09 to 12-04-09 3 7" xfId="16438"/>
    <cellStyle name="_pgvcl-costal_PGVCL-_Weekly Urban PBR CO - 04-04-09 to 12-04-09 3 7" xfId="16439"/>
    <cellStyle name="_pgvcl-costal_pgvcl_Weekly Urban PBR CO - 04-04-09 to 12-04-09 3 8" xfId="16440"/>
    <cellStyle name="_pgvcl-costal_PGVCL-_Weekly Urban PBR CO - 04-04-09 to 12-04-09 3 8" xfId="16441"/>
    <cellStyle name="_pgvcl-costal_pgvcl_Weekly Urban PBR CO - 04-04-09 to 12-04-09 3 9" xfId="16442"/>
    <cellStyle name="_pgvcl-costal_PGVCL-_Weekly Urban PBR CO - 04-04-09 to 12-04-09 3 9" xfId="16443"/>
    <cellStyle name="_pgvcl-costal_pgvcl_Weekly Urban PBR CO - 04-04-09 to 12-04-09 4" xfId="16444"/>
    <cellStyle name="_pgvcl-costal_PGVCL-_Weekly Urban PBR CO - 04-04-09 to 12-04-09 4" xfId="16445"/>
    <cellStyle name="_pgvcl-costal_pgvcl_Weekly Urban PBR CO - 04-04-09 to 12-04-09 4 10" xfId="16446"/>
    <cellStyle name="_pgvcl-costal_PGVCL-_Weekly Urban PBR CO - 04-04-09 to 12-04-09 4 10" xfId="16447"/>
    <cellStyle name="_pgvcl-costal_pgvcl_Weekly Urban PBR CO - 04-04-09 to 12-04-09 4 2" xfId="16448"/>
    <cellStyle name="_pgvcl-costal_PGVCL-_Weekly Urban PBR CO - 04-04-09 to 12-04-09 4 2" xfId="16449"/>
    <cellStyle name="_pgvcl-costal_pgvcl_Weekly Urban PBR CO - 04-04-09 to 12-04-09 4 3" xfId="16450"/>
    <cellStyle name="_pgvcl-costal_PGVCL-_Weekly Urban PBR CO - 04-04-09 to 12-04-09 4 3" xfId="16451"/>
    <cellStyle name="_pgvcl-costal_pgvcl_Weekly Urban PBR CO - 04-04-09 to 12-04-09 4 4" xfId="16452"/>
    <cellStyle name="_pgvcl-costal_PGVCL-_Weekly Urban PBR CO - 04-04-09 to 12-04-09 4 4" xfId="16453"/>
    <cellStyle name="_pgvcl-costal_pgvcl_Weekly Urban PBR CO - 04-04-09 to 12-04-09 4 5" xfId="16454"/>
    <cellStyle name="_pgvcl-costal_PGVCL-_Weekly Urban PBR CO - 04-04-09 to 12-04-09 4 5" xfId="16455"/>
    <cellStyle name="_pgvcl-costal_pgvcl_Weekly Urban PBR CO - 04-04-09 to 12-04-09 4 6" xfId="16456"/>
    <cellStyle name="_pgvcl-costal_PGVCL-_Weekly Urban PBR CO - 04-04-09 to 12-04-09 4 6" xfId="16457"/>
    <cellStyle name="_pgvcl-costal_pgvcl_Weekly Urban PBR CO - 04-04-09 to 12-04-09 4 7" xfId="16458"/>
    <cellStyle name="_pgvcl-costal_PGVCL-_Weekly Urban PBR CO - 04-04-09 to 12-04-09 4 7" xfId="16459"/>
    <cellStyle name="_pgvcl-costal_pgvcl_Weekly Urban PBR CO - 04-04-09 to 12-04-09 4 8" xfId="16460"/>
    <cellStyle name="_pgvcl-costal_PGVCL-_Weekly Urban PBR CO - 04-04-09 to 12-04-09 4 8" xfId="16461"/>
    <cellStyle name="_pgvcl-costal_pgvcl_Weekly Urban PBR CO - 04-04-09 to 12-04-09 4 9" xfId="16462"/>
    <cellStyle name="_pgvcl-costal_PGVCL-_Weekly Urban PBR CO - 04-04-09 to 12-04-09 4 9" xfId="16463"/>
    <cellStyle name="_pgvcl-costal_pgvcl_Weekly Urban PBR CO - 04-04-09 to 12-04-09 5" xfId="16464"/>
    <cellStyle name="_pgvcl-costal_PGVCL-_Weekly Urban PBR CO - 04-04-09 to 12-04-09 5" xfId="16465"/>
    <cellStyle name="_pgvcl-costal_pgvcl_Weekly Urban PBR CO - 04-04-09 to 12-04-09 5 10" xfId="16466"/>
    <cellStyle name="_pgvcl-costal_PGVCL-_Weekly Urban PBR CO - 04-04-09 to 12-04-09 5 10" xfId="16467"/>
    <cellStyle name="_pgvcl-costal_pgvcl_Weekly Urban PBR CO - 04-04-09 to 12-04-09 5 2" xfId="16468"/>
    <cellStyle name="_pgvcl-costal_PGVCL-_Weekly Urban PBR CO - 04-04-09 to 12-04-09 5 2" xfId="16469"/>
    <cellStyle name="_pgvcl-costal_pgvcl_Weekly Urban PBR CO - 04-04-09 to 12-04-09 5 3" xfId="16470"/>
    <cellStyle name="_pgvcl-costal_PGVCL-_Weekly Urban PBR CO - 04-04-09 to 12-04-09 5 3" xfId="16471"/>
    <cellStyle name="_pgvcl-costal_pgvcl_Weekly Urban PBR CO - 04-04-09 to 12-04-09 5 4" xfId="16472"/>
    <cellStyle name="_pgvcl-costal_PGVCL-_Weekly Urban PBR CO - 04-04-09 to 12-04-09 5 4" xfId="16473"/>
    <cellStyle name="_pgvcl-costal_pgvcl_Weekly Urban PBR CO - 04-04-09 to 12-04-09 5 5" xfId="16474"/>
    <cellStyle name="_pgvcl-costal_PGVCL-_Weekly Urban PBR CO - 04-04-09 to 12-04-09 5 5" xfId="16475"/>
    <cellStyle name="_pgvcl-costal_pgvcl_Weekly Urban PBR CO - 04-04-09 to 12-04-09 5 6" xfId="16476"/>
    <cellStyle name="_pgvcl-costal_PGVCL-_Weekly Urban PBR CO - 04-04-09 to 12-04-09 5 6" xfId="16477"/>
    <cellStyle name="_pgvcl-costal_pgvcl_Weekly Urban PBR CO - 04-04-09 to 12-04-09 5 7" xfId="16478"/>
    <cellStyle name="_pgvcl-costal_PGVCL-_Weekly Urban PBR CO - 04-04-09 to 12-04-09 5 7" xfId="16479"/>
    <cellStyle name="_pgvcl-costal_pgvcl_Weekly Urban PBR CO - 04-04-09 to 12-04-09 5 8" xfId="16480"/>
    <cellStyle name="_pgvcl-costal_PGVCL-_Weekly Urban PBR CO - 04-04-09 to 12-04-09 5 8" xfId="16481"/>
    <cellStyle name="_pgvcl-costal_pgvcl_Weekly Urban PBR CO - 04-04-09 to 12-04-09 5 9" xfId="16482"/>
    <cellStyle name="_pgvcl-costal_PGVCL-_Weekly Urban PBR CO - 04-04-09 to 12-04-09 5 9" xfId="16483"/>
    <cellStyle name="_pgvcl-costal_pgvcl_Weekly Urban PBR CO - 04-04-09 to 12-04-09 6" xfId="16484"/>
    <cellStyle name="_pgvcl-costal_PGVCL-_Weekly Urban PBR CO - 04-04-09 to 12-04-09 6" xfId="16485"/>
    <cellStyle name="_pgvcl-costal_pgvcl_Weekly Urban PBR CO - 04-04-09 to 12-04-09 6 10" xfId="16486"/>
    <cellStyle name="_pgvcl-costal_PGVCL-_Weekly Urban PBR CO - 04-04-09 to 12-04-09 6 10" xfId="16487"/>
    <cellStyle name="_pgvcl-costal_pgvcl_Weekly Urban PBR CO - 04-04-09 to 12-04-09 6 2" xfId="16488"/>
    <cellStyle name="_pgvcl-costal_PGVCL-_Weekly Urban PBR CO - 04-04-09 to 12-04-09 6 2" xfId="16489"/>
    <cellStyle name="_pgvcl-costal_pgvcl_Weekly Urban PBR CO - 04-04-09 to 12-04-09 6 3" xfId="16490"/>
    <cellStyle name="_pgvcl-costal_PGVCL-_Weekly Urban PBR CO - 04-04-09 to 12-04-09 6 3" xfId="16491"/>
    <cellStyle name="_pgvcl-costal_pgvcl_Weekly Urban PBR CO - 04-04-09 to 12-04-09 6 4" xfId="16492"/>
    <cellStyle name="_pgvcl-costal_PGVCL-_Weekly Urban PBR CO - 04-04-09 to 12-04-09 6 4" xfId="16493"/>
    <cellStyle name="_pgvcl-costal_pgvcl_Weekly Urban PBR CO - 04-04-09 to 12-04-09 6 5" xfId="16494"/>
    <cellStyle name="_pgvcl-costal_PGVCL-_Weekly Urban PBR CO - 04-04-09 to 12-04-09 6 5" xfId="16495"/>
    <cellStyle name="_pgvcl-costal_pgvcl_Weekly Urban PBR CO - 04-04-09 to 12-04-09 6 6" xfId="16496"/>
    <cellStyle name="_pgvcl-costal_PGVCL-_Weekly Urban PBR CO - 04-04-09 to 12-04-09 6 6" xfId="16497"/>
    <cellStyle name="_pgvcl-costal_pgvcl_Weekly Urban PBR CO - 04-04-09 to 12-04-09 6 7" xfId="16498"/>
    <cellStyle name="_pgvcl-costal_PGVCL-_Weekly Urban PBR CO - 04-04-09 to 12-04-09 6 7" xfId="16499"/>
    <cellStyle name="_pgvcl-costal_pgvcl_Weekly Urban PBR CO - 04-04-09 to 12-04-09 6 8" xfId="16500"/>
    <cellStyle name="_pgvcl-costal_PGVCL-_Weekly Urban PBR CO - 04-04-09 to 12-04-09 6 8" xfId="16501"/>
    <cellStyle name="_pgvcl-costal_pgvcl_Weekly Urban PBR CO - 04-04-09 to 12-04-09 6 9" xfId="16502"/>
    <cellStyle name="_pgvcl-costal_PGVCL-_Weekly Urban PBR CO - 04-04-09 to 12-04-09 6 9" xfId="16503"/>
    <cellStyle name="_pgvcl-costal_pgvcl_Weekly Urban PBR CO - 04-04-09 to 12-04-09 7" xfId="16504"/>
    <cellStyle name="_pgvcl-costal_PGVCL-_Weekly Urban PBR CO - 04-04-09 to 12-04-09 7" xfId="16505"/>
    <cellStyle name="_pgvcl-costal_pgvcl_Weekly Urban PBR CO - 04-04-09 to 12-04-09 7 10" xfId="16506"/>
    <cellStyle name="_pgvcl-costal_PGVCL-_Weekly Urban PBR CO - 04-04-09 to 12-04-09 7 10" xfId="16507"/>
    <cellStyle name="_pgvcl-costal_pgvcl_Weekly Urban PBR CO - 04-04-09 to 12-04-09 7 2" xfId="16508"/>
    <cellStyle name="_pgvcl-costal_PGVCL-_Weekly Urban PBR CO - 04-04-09 to 12-04-09 7 2" xfId="16509"/>
    <cellStyle name="_pgvcl-costal_pgvcl_Weekly Urban PBR CO - 04-04-09 to 12-04-09 7 3" xfId="16510"/>
    <cellStyle name="_pgvcl-costal_PGVCL-_Weekly Urban PBR CO - 04-04-09 to 12-04-09 7 3" xfId="16511"/>
    <cellStyle name="_pgvcl-costal_pgvcl_Weekly Urban PBR CO - 04-04-09 to 12-04-09 7 4" xfId="16512"/>
    <cellStyle name="_pgvcl-costal_PGVCL-_Weekly Urban PBR CO - 04-04-09 to 12-04-09 7 4" xfId="16513"/>
    <cellStyle name="_pgvcl-costal_pgvcl_Weekly Urban PBR CO - 04-04-09 to 12-04-09 7 5" xfId="16514"/>
    <cellStyle name="_pgvcl-costal_PGVCL-_Weekly Urban PBR CO - 04-04-09 to 12-04-09 7 5" xfId="16515"/>
    <cellStyle name="_pgvcl-costal_pgvcl_Weekly Urban PBR CO - 04-04-09 to 12-04-09 7 6" xfId="16516"/>
    <cellStyle name="_pgvcl-costal_PGVCL-_Weekly Urban PBR CO - 04-04-09 to 12-04-09 7 6" xfId="16517"/>
    <cellStyle name="_pgvcl-costal_pgvcl_Weekly Urban PBR CO - 04-04-09 to 12-04-09 7 7" xfId="16518"/>
    <cellStyle name="_pgvcl-costal_PGVCL-_Weekly Urban PBR CO - 04-04-09 to 12-04-09 7 7" xfId="16519"/>
    <cellStyle name="_pgvcl-costal_pgvcl_Weekly Urban PBR CO - 04-04-09 to 12-04-09 7 8" xfId="16520"/>
    <cellStyle name="_pgvcl-costal_PGVCL-_Weekly Urban PBR CO - 04-04-09 to 12-04-09 7 8" xfId="16521"/>
    <cellStyle name="_pgvcl-costal_pgvcl_Weekly Urban PBR CO - 04-04-09 to 12-04-09 7 9" xfId="16522"/>
    <cellStyle name="_pgvcl-costal_PGVCL-_Weekly Urban PBR CO - 04-04-09 to 12-04-09 7 9" xfId="16523"/>
    <cellStyle name="_pgvcl-costal_pgvcl_Weekly Urban PBR CO - 04-04-09 to 12-04-09 8" xfId="16524"/>
    <cellStyle name="_pgvcl-costal_PGVCL-_Weekly Urban PBR CO - 04-04-09 to 12-04-09 8" xfId="16525"/>
    <cellStyle name="_pgvcl-costal_pgvcl_Weekly Urban PBR CO - 06-03-09 to 12-03-09" xfId="16526"/>
    <cellStyle name="_pgvcl-costal_PGVCL-_Weekly Urban PBR CO - 06-03-09 to 12-03-09" xfId="16527"/>
    <cellStyle name="_pgvcl-costal_pgvcl_Weekly Urban PBR CO - 06-03-09 to 12-03-09 2" xfId="16528"/>
    <cellStyle name="_pgvcl-costal_PGVCL-_Weekly Urban PBR CO - 06-03-09 to 12-03-09 2" xfId="16529"/>
    <cellStyle name="_pgvcl-costal_pgvcl_Weekly Urban PBR CO - 06-03-09 to 12-03-09 2 10" xfId="16530"/>
    <cellStyle name="_pgvcl-costal_PGVCL-_Weekly Urban PBR CO - 06-03-09 to 12-03-09 2 10" xfId="16531"/>
    <cellStyle name="_pgvcl-costal_pgvcl_Weekly Urban PBR CO - 06-03-09 to 12-03-09 2 2" xfId="16532"/>
    <cellStyle name="_pgvcl-costal_PGVCL-_Weekly Urban PBR CO - 06-03-09 to 12-03-09 2 2" xfId="16533"/>
    <cellStyle name="_pgvcl-costal_pgvcl_Weekly Urban PBR CO - 06-03-09 to 12-03-09 2 3" xfId="16534"/>
    <cellStyle name="_pgvcl-costal_PGVCL-_Weekly Urban PBR CO - 06-03-09 to 12-03-09 2 3" xfId="16535"/>
    <cellStyle name="_pgvcl-costal_pgvcl_Weekly Urban PBR CO - 06-03-09 to 12-03-09 2 4" xfId="16536"/>
    <cellStyle name="_pgvcl-costal_PGVCL-_Weekly Urban PBR CO - 06-03-09 to 12-03-09 2 4" xfId="16537"/>
    <cellStyle name="_pgvcl-costal_pgvcl_Weekly Urban PBR CO - 06-03-09 to 12-03-09 2 5" xfId="16538"/>
    <cellStyle name="_pgvcl-costal_PGVCL-_Weekly Urban PBR CO - 06-03-09 to 12-03-09 2 5" xfId="16539"/>
    <cellStyle name="_pgvcl-costal_pgvcl_Weekly Urban PBR CO - 06-03-09 to 12-03-09 2 6" xfId="16540"/>
    <cellStyle name="_pgvcl-costal_PGVCL-_Weekly Urban PBR CO - 06-03-09 to 12-03-09 2 6" xfId="16541"/>
    <cellStyle name="_pgvcl-costal_pgvcl_Weekly Urban PBR CO - 06-03-09 to 12-03-09 2 7" xfId="16542"/>
    <cellStyle name="_pgvcl-costal_PGVCL-_Weekly Urban PBR CO - 06-03-09 to 12-03-09 2 7" xfId="16543"/>
    <cellStyle name="_pgvcl-costal_pgvcl_Weekly Urban PBR CO - 06-03-09 to 12-03-09 2 8" xfId="16544"/>
    <cellStyle name="_pgvcl-costal_PGVCL-_Weekly Urban PBR CO - 06-03-09 to 12-03-09 2 8" xfId="16545"/>
    <cellStyle name="_pgvcl-costal_pgvcl_Weekly Urban PBR CO - 06-03-09 to 12-03-09 2 9" xfId="16546"/>
    <cellStyle name="_pgvcl-costal_PGVCL-_Weekly Urban PBR CO - 06-03-09 to 12-03-09 2 9" xfId="16547"/>
    <cellStyle name="_pgvcl-costal_pgvcl_Weekly Urban PBR CO - 06-03-09 to 12-03-09 3" xfId="16548"/>
    <cellStyle name="_pgvcl-costal_PGVCL-_Weekly Urban PBR CO - 06-03-09 to 12-03-09 3" xfId="16549"/>
    <cellStyle name="_pgvcl-costal_pgvcl_Weekly Urban PBR CO - 06-03-09 to 12-03-09 3 10" xfId="16550"/>
    <cellStyle name="_pgvcl-costal_PGVCL-_Weekly Urban PBR CO - 06-03-09 to 12-03-09 3 10" xfId="16551"/>
    <cellStyle name="_pgvcl-costal_pgvcl_Weekly Urban PBR CO - 06-03-09 to 12-03-09 3 2" xfId="16552"/>
    <cellStyle name="_pgvcl-costal_PGVCL-_Weekly Urban PBR CO - 06-03-09 to 12-03-09 3 2" xfId="16553"/>
    <cellStyle name="_pgvcl-costal_pgvcl_Weekly Urban PBR CO - 06-03-09 to 12-03-09 3 3" xfId="16554"/>
    <cellStyle name="_pgvcl-costal_PGVCL-_Weekly Urban PBR CO - 06-03-09 to 12-03-09 3 3" xfId="16555"/>
    <cellStyle name="_pgvcl-costal_pgvcl_Weekly Urban PBR CO - 06-03-09 to 12-03-09 3 4" xfId="16556"/>
    <cellStyle name="_pgvcl-costal_PGVCL-_Weekly Urban PBR CO - 06-03-09 to 12-03-09 3 4" xfId="16557"/>
    <cellStyle name="_pgvcl-costal_pgvcl_Weekly Urban PBR CO - 06-03-09 to 12-03-09 3 5" xfId="16558"/>
    <cellStyle name="_pgvcl-costal_PGVCL-_Weekly Urban PBR CO - 06-03-09 to 12-03-09 3 5" xfId="16559"/>
    <cellStyle name="_pgvcl-costal_pgvcl_Weekly Urban PBR CO - 06-03-09 to 12-03-09 3 6" xfId="16560"/>
    <cellStyle name="_pgvcl-costal_PGVCL-_Weekly Urban PBR CO - 06-03-09 to 12-03-09 3 6" xfId="16561"/>
    <cellStyle name="_pgvcl-costal_pgvcl_Weekly Urban PBR CO - 06-03-09 to 12-03-09 3 7" xfId="16562"/>
    <cellStyle name="_pgvcl-costal_PGVCL-_Weekly Urban PBR CO - 06-03-09 to 12-03-09 3 7" xfId="16563"/>
    <cellStyle name="_pgvcl-costal_pgvcl_Weekly Urban PBR CO - 06-03-09 to 12-03-09 3 8" xfId="16564"/>
    <cellStyle name="_pgvcl-costal_PGVCL-_Weekly Urban PBR CO - 06-03-09 to 12-03-09 3 8" xfId="16565"/>
    <cellStyle name="_pgvcl-costal_pgvcl_Weekly Urban PBR CO - 06-03-09 to 12-03-09 3 9" xfId="16566"/>
    <cellStyle name="_pgvcl-costal_PGVCL-_Weekly Urban PBR CO - 06-03-09 to 12-03-09 3 9" xfId="16567"/>
    <cellStyle name="_pgvcl-costal_pgvcl_Weekly Urban PBR CO - 06-03-09 to 12-03-09 4" xfId="16568"/>
    <cellStyle name="_pgvcl-costal_PGVCL-_Weekly Urban PBR CO - 06-03-09 to 12-03-09 4" xfId="16569"/>
    <cellStyle name="_pgvcl-costal_pgvcl_Weekly Urban PBR CO - 06-03-09 to 12-03-09 4 10" xfId="16570"/>
    <cellStyle name="_pgvcl-costal_PGVCL-_Weekly Urban PBR CO - 06-03-09 to 12-03-09 4 10" xfId="16571"/>
    <cellStyle name="_pgvcl-costal_pgvcl_Weekly Urban PBR CO - 06-03-09 to 12-03-09 4 2" xfId="16572"/>
    <cellStyle name="_pgvcl-costal_PGVCL-_Weekly Urban PBR CO - 06-03-09 to 12-03-09 4 2" xfId="16573"/>
    <cellStyle name="_pgvcl-costal_pgvcl_Weekly Urban PBR CO - 06-03-09 to 12-03-09 4 3" xfId="16574"/>
    <cellStyle name="_pgvcl-costal_PGVCL-_Weekly Urban PBR CO - 06-03-09 to 12-03-09 4 3" xfId="16575"/>
    <cellStyle name="_pgvcl-costal_pgvcl_Weekly Urban PBR CO - 06-03-09 to 12-03-09 4 4" xfId="16576"/>
    <cellStyle name="_pgvcl-costal_PGVCL-_Weekly Urban PBR CO - 06-03-09 to 12-03-09 4 4" xfId="16577"/>
    <cellStyle name="_pgvcl-costal_pgvcl_Weekly Urban PBR CO - 06-03-09 to 12-03-09 4 5" xfId="16578"/>
    <cellStyle name="_pgvcl-costal_PGVCL-_Weekly Urban PBR CO - 06-03-09 to 12-03-09 4 5" xfId="16579"/>
    <cellStyle name="_pgvcl-costal_pgvcl_Weekly Urban PBR CO - 06-03-09 to 12-03-09 4 6" xfId="16580"/>
    <cellStyle name="_pgvcl-costal_PGVCL-_Weekly Urban PBR CO - 06-03-09 to 12-03-09 4 6" xfId="16581"/>
    <cellStyle name="_pgvcl-costal_pgvcl_Weekly Urban PBR CO - 06-03-09 to 12-03-09 4 7" xfId="16582"/>
    <cellStyle name="_pgvcl-costal_PGVCL-_Weekly Urban PBR CO - 06-03-09 to 12-03-09 4 7" xfId="16583"/>
    <cellStyle name="_pgvcl-costal_pgvcl_Weekly Urban PBR CO - 06-03-09 to 12-03-09 4 8" xfId="16584"/>
    <cellStyle name="_pgvcl-costal_PGVCL-_Weekly Urban PBR CO - 06-03-09 to 12-03-09 4 8" xfId="16585"/>
    <cellStyle name="_pgvcl-costal_pgvcl_Weekly Urban PBR CO - 06-03-09 to 12-03-09 4 9" xfId="16586"/>
    <cellStyle name="_pgvcl-costal_PGVCL-_Weekly Urban PBR CO - 06-03-09 to 12-03-09 4 9" xfId="16587"/>
    <cellStyle name="_pgvcl-costal_pgvcl_Weekly Urban PBR CO - 06-03-09 to 12-03-09 5" xfId="16588"/>
    <cellStyle name="_pgvcl-costal_PGVCL-_Weekly Urban PBR CO - 06-03-09 to 12-03-09 5" xfId="16589"/>
    <cellStyle name="_pgvcl-costal_pgvcl_Weekly Urban PBR CO - 06-03-09 to 12-03-09 5 10" xfId="16590"/>
    <cellStyle name="_pgvcl-costal_PGVCL-_Weekly Urban PBR CO - 06-03-09 to 12-03-09 5 10" xfId="16591"/>
    <cellStyle name="_pgvcl-costal_pgvcl_Weekly Urban PBR CO - 06-03-09 to 12-03-09 5 2" xfId="16592"/>
    <cellStyle name="_pgvcl-costal_PGVCL-_Weekly Urban PBR CO - 06-03-09 to 12-03-09 5 2" xfId="16593"/>
    <cellStyle name="_pgvcl-costal_pgvcl_Weekly Urban PBR CO - 06-03-09 to 12-03-09 5 3" xfId="16594"/>
    <cellStyle name="_pgvcl-costal_PGVCL-_Weekly Urban PBR CO - 06-03-09 to 12-03-09 5 3" xfId="16595"/>
    <cellStyle name="_pgvcl-costal_pgvcl_Weekly Urban PBR CO - 06-03-09 to 12-03-09 5 4" xfId="16596"/>
    <cellStyle name="_pgvcl-costal_PGVCL-_Weekly Urban PBR CO - 06-03-09 to 12-03-09 5 4" xfId="16597"/>
    <cellStyle name="_pgvcl-costal_pgvcl_Weekly Urban PBR CO - 06-03-09 to 12-03-09 5 5" xfId="16598"/>
    <cellStyle name="_pgvcl-costal_PGVCL-_Weekly Urban PBR CO - 06-03-09 to 12-03-09 5 5" xfId="16599"/>
    <cellStyle name="_pgvcl-costal_pgvcl_Weekly Urban PBR CO - 06-03-09 to 12-03-09 5 6" xfId="16600"/>
    <cellStyle name="_pgvcl-costal_PGVCL-_Weekly Urban PBR CO - 06-03-09 to 12-03-09 5 6" xfId="16601"/>
    <cellStyle name="_pgvcl-costal_pgvcl_Weekly Urban PBR CO - 06-03-09 to 12-03-09 5 7" xfId="16602"/>
    <cellStyle name="_pgvcl-costal_PGVCL-_Weekly Urban PBR CO - 06-03-09 to 12-03-09 5 7" xfId="16603"/>
    <cellStyle name="_pgvcl-costal_pgvcl_Weekly Urban PBR CO - 06-03-09 to 12-03-09 5 8" xfId="16604"/>
    <cellStyle name="_pgvcl-costal_PGVCL-_Weekly Urban PBR CO - 06-03-09 to 12-03-09 5 8" xfId="16605"/>
    <cellStyle name="_pgvcl-costal_pgvcl_Weekly Urban PBR CO - 06-03-09 to 12-03-09 5 9" xfId="16606"/>
    <cellStyle name="_pgvcl-costal_PGVCL-_Weekly Urban PBR CO - 06-03-09 to 12-03-09 5 9" xfId="16607"/>
    <cellStyle name="_pgvcl-costal_pgvcl_Weekly Urban PBR CO - 06-03-09 to 12-03-09 6" xfId="16608"/>
    <cellStyle name="_pgvcl-costal_PGVCL-_Weekly Urban PBR CO - 06-03-09 to 12-03-09 6" xfId="16609"/>
    <cellStyle name="_pgvcl-costal_pgvcl_Weekly Urban PBR CO - 06-03-09 to 12-03-09 6 10" xfId="16610"/>
    <cellStyle name="_pgvcl-costal_PGVCL-_Weekly Urban PBR CO - 06-03-09 to 12-03-09 6 10" xfId="16611"/>
    <cellStyle name="_pgvcl-costal_pgvcl_Weekly Urban PBR CO - 06-03-09 to 12-03-09 6 2" xfId="16612"/>
    <cellStyle name="_pgvcl-costal_PGVCL-_Weekly Urban PBR CO - 06-03-09 to 12-03-09 6 2" xfId="16613"/>
    <cellStyle name="_pgvcl-costal_pgvcl_Weekly Urban PBR CO - 06-03-09 to 12-03-09 6 3" xfId="16614"/>
    <cellStyle name="_pgvcl-costal_PGVCL-_Weekly Urban PBR CO - 06-03-09 to 12-03-09 6 3" xfId="16615"/>
    <cellStyle name="_pgvcl-costal_pgvcl_Weekly Urban PBR CO - 06-03-09 to 12-03-09 6 4" xfId="16616"/>
    <cellStyle name="_pgvcl-costal_PGVCL-_Weekly Urban PBR CO - 06-03-09 to 12-03-09 6 4" xfId="16617"/>
    <cellStyle name="_pgvcl-costal_pgvcl_Weekly Urban PBR CO - 06-03-09 to 12-03-09 6 5" xfId="16618"/>
    <cellStyle name="_pgvcl-costal_PGVCL-_Weekly Urban PBR CO - 06-03-09 to 12-03-09 6 5" xfId="16619"/>
    <cellStyle name="_pgvcl-costal_pgvcl_Weekly Urban PBR CO - 06-03-09 to 12-03-09 6 6" xfId="16620"/>
    <cellStyle name="_pgvcl-costal_PGVCL-_Weekly Urban PBR CO - 06-03-09 to 12-03-09 6 6" xfId="16621"/>
    <cellStyle name="_pgvcl-costal_pgvcl_Weekly Urban PBR CO - 06-03-09 to 12-03-09 6 7" xfId="16622"/>
    <cellStyle name="_pgvcl-costal_PGVCL-_Weekly Urban PBR CO - 06-03-09 to 12-03-09 6 7" xfId="16623"/>
    <cellStyle name="_pgvcl-costal_pgvcl_Weekly Urban PBR CO - 06-03-09 to 12-03-09 6 8" xfId="16624"/>
    <cellStyle name="_pgvcl-costal_PGVCL-_Weekly Urban PBR CO - 06-03-09 to 12-03-09 6 8" xfId="16625"/>
    <cellStyle name="_pgvcl-costal_pgvcl_Weekly Urban PBR CO - 06-03-09 to 12-03-09 6 9" xfId="16626"/>
    <cellStyle name="_pgvcl-costal_PGVCL-_Weekly Urban PBR CO - 06-03-09 to 12-03-09 6 9" xfId="16627"/>
    <cellStyle name="_pgvcl-costal_pgvcl_Weekly Urban PBR CO - 06-03-09 to 12-03-09 7" xfId="16628"/>
    <cellStyle name="_pgvcl-costal_PGVCL-_Weekly Urban PBR CO - 06-03-09 to 12-03-09 7" xfId="16629"/>
    <cellStyle name="_pgvcl-costal_pgvcl_Weekly Urban PBR CO - 06-03-09 to 12-03-09 7 10" xfId="16630"/>
    <cellStyle name="_pgvcl-costal_PGVCL-_Weekly Urban PBR CO - 06-03-09 to 12-03-09 7 10" xfId="16631"/>
    <cellStyle name="_pgvcl-costal_pgvcl_Weekly Urban PBR CO - 06-03-09 to 12-03-09 7 2" xfId="16632"/>
    <cellStyle name="_pgvcl-costal_PGVCL-_Weekly Urban PBR CO - 06-03-09 to 12-03-09 7 2" xfId="16633"/>
    <cellStyle name="_pgvcl-costal_pgvcl_Weekly Urban PBR CO - 06-03-09 to 12-03-09 7 3" xfId="16634"/>
    <cellStyle name="_pgvcl-costal_PGVCL-_Weekly Urban PBR CO - 06-03-09 to 12-03-09 7 3" xfId="16635"/>
    <cellStyle name="_pgvcl-costal_pgvcl_Weekly Urban PBR CO - 06-03-09 to 12-03-09 7 4" xfId="16636"/>
    <cellStyle name="_pgvcl-costal_PGVCL-_Weekly Urban PBR CO - 06-03-09 to 12-03-09 7 4" xfId="16637"/>
    <cellStyle name="_pgvcl-costal_pgvcl_Weekly Urban PBR CO - 06-03-09 to 12-03-09 7 5" xfId="16638"/>
    <cellStyle name="_pgvcl-costal_PGVCL-_Weekly Urban PBR CO - 06-03-09 to 12-03-09 7 5" xfId="16639"/>
    <cellStyle name="_pgvcl-costal_pgvcl_Weekly Urban PBR CO - 06-03-09 to 12-03-09 7 6" xfId="16640"/>
    <cellStyle name="_pgvcl-costal_PGVCL-_Weekly Urban PBR CO - 06-03-09 to 12-03-09 7 6" xfId="16641"/>
    <cellStyle name="_pgvcl-costal_pgvcl_Weekly Urban PBR CO - 06-03-09 to 12-03-09 7 7" xfId="16642"/>
    <cellStyle name="_pgvcl-costal_PGVCL-_Weekly Urban PBR CO - 06-03-09 to 12-03-09 7 7" xfId="16643"/>
    <cellStyle name="_pgvcl-costal_pgvcl_Weekly Urban PBR CO - 06-03-09 to 12-03-09 7 8" xfId="16644"/>
    <cellStyle name="_pgvcl-costal_PGVCL-_Weekly Urban PBR CO - 06-03-09 to 12-03-09 7 8" xfId="16645"/>
    <cellStyle name="_pgvcl-costal_pgvcl_Weekly Urban PBR CO - 06-03-09 to 12-03-09 7 9" xfId="16646"/>
    <cellStyle name="_pgvcl-costal_PGVCL-_Weekly Urban PBR CO - 06-03-09 to 12-03-09 7 9" xfId="16647"/>
    <cellStyle name="_pgvcl-costal_pgvcl_Weekly Urban PBR CO - 06-03-09 to 12-03-09 8" xfId="16648"/>
    <cellStyle name="_pgvcl-costal_PGVCL-_Weekly Urban PBR CO - 06-03-09 to 12-03-09 8" xfId="16649"/>
    <cellStyle name="_pgvcl-costal_pgvcl_Weekly Urban PBR CO - 20-02-09 to 26-02-09" xfId="16650"/>
    <cellStyle name="_pgvcl-costal_PGVCL-_Weekly Urban PBR CO - 20-02-09 to 26-02-09" xfId="16651"/>
    <cellStyle name="_pgvcl-costal_pgvcl_Weekly Urban PBR CO - 20-02-09 to 26-02-09 2" xfId="16652"/>
    <cellStyle name="_pgvcl-costal_PGVCL-_Weekly Urban PBR CO - 20-02-09 to 26-02-09 2" xfId="16653"/>
    <cellStyle name="_pgvcl-costal_pgvcl_Weekly Urban PBR CO - 20-02-09 to 26-02-09 2 10" xfId="16654"/>
    <cellStyle name="_pgvcl-costal_PGVCL-_Weekly Urban PBR CO - 20-02-09 to 26-02-09 2 10" xfId="16655"/>
    <cellStyle name="_pgvcl-costal_pgvcl_Weekly Urban PBR CO - 20-02-09 to 26-02-09 2 2" xfId="16656"/>
    <cellStyle name="_pgvcl-costal_PGVCL-_Weekly Urban PBR CO - 20-02-09 to 26-02-09 2 2" xfId="16657"/>
    <cellStyle name="_pgvcl-costal_pgvcl_Weekly Urban PBR CO - 20-02-09 to 26-02-09 2 3" xfId="16658"/>
    <cellStyle name="_pgvcl-costal_PGVCL-_Weekly Urban PBR CO - 20-02-09 to 26-02-09 2 3" xfId="16659"/>
    <cellStyle name="_pgvcl-costal_pgvcl_Weekly Urban PBR CO - 20-02-09 to 26-02-09 2 4" xfId="16660"/>
    <cellStyle name="_pgvcl-costal_PGVCL-_Weekly Urban PBR CO - 20-02-09 to 26-02-09 2 4" xfId="16661"/>
    <cellStyle name="_pgvcl-costal_pgvcl_Weekly Urban PBR CO - 20-02-09 to 26-02-09 2 5" xfId="16662"/>
    <cellStyle name="_pgvcl-costal_PGVCL-_Weekly Urban PBR CO - 20-02-09 to 26-02-09 2 5" xfId="16663"/>
    <cellStyle name="_pgvcl-costal_pgvcl_Weekly Urban PBR CO - 20-02-09 to 26-02-09 2 6" xfId="16664"/>
    <cellStyle name="_pgvcl-costal_PGVCL-_Weekly Urban PBR CO - 20-02-09 to 26-02-09 2 6" xfId="16665"/>
    <cellStyle name="_pgvcl-costal_pgvcl_Weekly Urban PBR CO - 20-02-09 to 26-02-09 2 7" xfId="16666"/>
    <cellStyle name="_pgvcl-costal_PGVCL-_Weekly Urban PBR CO - 20-02-09 to 26-02-09 2 7" xfId="16667"/>
    <cellStyle name="_pgvcl-costal_pgvcl_Weekly Urban PBR CO - 20-02-09 to 26-02-09 2 8" xfId="16668"/>
    <cellStyle name="_pgvcl-costal_PGVCL-_Weekly Urban PBR CO - 20-02-09 to 26-02-09 2 8" xfId="16669"/>
    <cellStyle name="_pgvcl-costal_pgvcl_Weekly Urban PBR CO - 20-02-09 to 26-02-09 2 9" xfId="16670"/>
    <cellStyle name="_pgvcl-costal_PGVCL-_Weekly Urban PBR CO - 20-02-09 to 26-02-09 2 9" xfId="16671"/>
    <cellStyle name="_pgvcl-costal_pgvcl_Weekly Urban PBR CO - 20-02-09 to 26-02-09 3" xfId="16672"/>
    <cellStyle name="_pgvcl-costal_PGVCL-_Weekly Urban PBR CO - 20-02-09 to 26-02-09 3" xfId="16673"/>
    <cellStyle name="_pgvcl-costal_pgvcl_Weekly Urban PBR CO - 20-02-09 to 26-02-09 3 10" xfId="16674"/>
    <cellStyle name="_pgvcl-costal_PGVCL-_Weekly Urban PBR CO - 20-02-09 to 26-02-09 3 10" xfId="16675"/>
    <cellStyle name="_pgvcl-costal_pgvcl_Weekly Urban PBR CO - 20-02-09 to 26-02-09 3 2" xfId="16676"/>
    <cellStyle name="_pgvcl-costal_PGVCL-_Weekly Urban PBR CO - 20-02-09 to 26-02-09 3 2" xfId="16677"/>
    <cellStyle name="_pgvcl-costal_pgvcl_Weekly Urban PBR CO - 20-02-09 to 26-02-09 3 3" xfId="16678"/>
    <cellStyle name="_pgvcl-costal_PGVCL-_Weekly Urban PBR CO - 20-02-09 to 26-02-09 3 3" xfId="16679"/>
    <cellStyle name="_pgvcl-costal_pgvcl_Weekly Urban PBR CO - 20-02-09 to 26-02-09 3 4" xfId="16680"/>
    <cellStyle name="_pgvcl-costal_PGVCL-_Weekly Urban PBR CO - 20-02-09 to 26-02-09 3 4" xfId="16681"/>
    <cellStyle name="_pgvcl-costal_pgvcl_Weekly Urban PBR CO - 20-02-09 to 26-02-09 3 5" xfId="16682"/>
    <cellStyle name="_pgvcl-costal_PGVCL-_Weekly Urban PBR CO - 20-02-09 to 26-02-09 3 5" xfId="16683"/>
    <cellStyle name="_pgvcl-costal_pgvcl_Weekly Urban PBR CO - 20-02-09 to 26-02-09 3 6" xfId="16684"/>
    <cellStyle name="_pgvcl-costal_PGVCL-_Weekly Urban PBR CO - 20-02-09 to 26-02-09 3 6" xfId="16685"/>
    <cellStyle name="_pgvcl-costal_pgvcl_Weekly Urban PBR CO - 20-02-09 to 26-02-09 3 7" xfId="16686"/>
    <cellStyle name="_pgvcl-costal_PGVCL-_Weekly Urban PBR CO - 20-02-09 to 26-02-09 3 7" xfId="16687"/>
    <cellStyle name="_pgvcl-costal_pgvcl_Weekly Urban PBR CO - 20-02-09 to 26-02-09 3 8" xfId="16688"/>
    <cellStyle name="_pgvcl-costal_PGVCL-_Weekly Urban PBR CO - 20-02-09 to 26-02-09 3 8" xfId="16689"/>
    <cellStyle name="_pgvcl-costal_pgvcl_Weekly Urban PBR CO - 20-02-09 to 26-02-09 3 9" xfId="16690"/>
    <cellStyle name="_pgvcl-costal_PGVCL-_Weekly Urban PBR CO - 20-02-09 to 26-02-09 3 9" xfId="16691"/>
    <cellStyle name="_pgvcl-costal_pgvcl_Weekly Urban PBR CO - 20-02-09 to 26-02-09 4" xfId="16692"/>
    <cellStyle name="_pgvcl-costal_PGVCL-_Weekly Urban PBR CO - 20-02-09 to 26-02-09 4" xfId="16693"/>
    <cellStyle name="_pgvcl-costal_pgvcl_Weekly Urban PBR CO - 20-02-09 to 26-02-09 4 10" xfId="16694"/>
    <cellStyle name="_pgvcl-costal_PGVCL-_Weekly Urban PBR CO - 20-02-09 to 26-02-09 4 10" xfId="16695"/>
    <cellStyle name="_pgvcl-costal_pgvcl_Weekly Urban PBR CO - 20-02-09 to 26-02-09 4 2" xfId="16696"/>
    <cellStyle name="_pgvcl-costal_PGVCL-_Weekly Urban PBR CO - 20-02-09 to 26-02-09 4 2" xfId="16697"/>
    <cellStyle name="_pgvcl-costal_pgvcl_Weekly Urban PBR CO - 20-02-09 to 26-02-09 4 3" xfId="16698"/>
    <cellStyle name="_pgvcl-costal_PGVCL-_Weekly Urban PBR CO - 20-02-09 to 26-02-09 4 3" xfId="16699"/>
    <cellStyle name="_pgvcl-costal_pgvcl_Weekly Urban PBR CO - 20-02-09 to 26-02-09 4 4" xfId="16700"/>
    <cellStyle name="_pgvcl-costal_PGVCL-_Weekly Urban PBR CO - 20-02-09 to 26-02-09 4 4" xfId="16701"/>
    <cellStyle name="_pgvcl-costal_pgvcl_Weekly Urban PBR CO - 20-02-09 to 26-02-09 4 5" xfId="16702"/>
    <cellStyle name="_pgvcl-costal_PGVCL-_Weekly Urban PBR CO - 20-02-09 to 26-02-09 4 5" xfId="16703"/>
    <cellStyle name="_pgvcl-costal_pgvcl_Weekly Urban PBR CO - 20-02-09 to 26-02-09 4 6" xfId="16704"/>
    <cellStyle name="_pgvcl-costal_PGVCL-_Weekly Urban PBR CO - 20-02-09 to 26-02-09 4 6" xfId="16705"/>
    <cellStyle name="_pgvcl-costal_pgvcl_Weekly Urban PBR CO - 20-02-09 to 26-02-09 4 7" xfId="16706"/>
    <cellStyle name="_pgvcl-costal_PGVCL-_Weekly Urban PBR CO - 20-02-09 to 26-02-09 4 7" xfId="16707"/>
    <cellStyle name="_pgvcl-costal_pgvcl_Weekly Urban PBR CO - 20-02-09 to 26-02-09 4 8" xfId="16708"/>
    <cellStyle name="_pgvcl-costal_PGVCL-_Weekly Urban PBR CO - 20-02-09 to 26-02-09 4 8" xfId="16709"/>
    <cellStyle name="_pgvcl-costal_pgvcl_Weekly Urban PBR CO - 20-02-09 to 26-02-09 4 9" xfId="16710"/>
    <cellStyle name="_pgvcl-costal_PGVCL-_Weekly Urban PBR CO - 20-02-09 to 26-02-09 4 9" xfId="16711"/>
    <cellStyle name="_pgvcl-costal_pgvcl_Weekly Urban PBR CO - 20-02-09 to 26-02-09 5" xfId="16712"/>
    <cellStyle name="_pgvcl-costal_PGVCL-_Weekly Urban PBR CO - 20-02-09 to 26-02-09 5" xfId="16713"/>
    <cellStyle name="_pgvcl-costal_pgvcl_Weekly Urban PBR CO - 20-02-09 to 26-02-09 5 10" xfId="16714"/>
    <cellStyle name="_pgvcl-costal_PGVCL-_Weekly Urban PBR CO - 20-02-09 to 26-02-09 5 10" xfId="16715"/>
    <cellStyle name="_pgvcl-costal_pgvcl_Weekly Urban PBR CO - 20-02-09 to 26-02-09 5 2" xfId="16716"/>
    <cellStyle name="_pgvcl-costal_PGVCL-_Weekly Urban PBR CO - 20-02-09 to 26-02-09 5 2" xfId="16717"/>
    <cellStyle name="_pgvcl-costal_pgvcl_Weekly Urban PBR CO - 20-02-09 to 26-02-09 5 3" xfId="16718"/>
    <cellStyle name="_pgvcl-costal_PGVCL-_Weekly Urban PBR CO - 20-02-09 to 26-02-09 5 3" xfId="16719"/>
    <cellStyle name="_pgvcl-costal_pgvcl_Weekly Urban PBR CO - 20-02-09 to 26-02-09 5 4" xfId="16720"/>
    <cellStyle name="_pgvcl-costal_PGVCL-_Weekly Urban PBR CO - 20-02-09 to 26-02-09 5 4" xfId="16721"/>
    <cellStyle name="_pgvcl-costal_pgvcl_Weekly Urban PBR CO - 20-02-09 to 26-02-09 5 5" xfId="16722"/>
    <cellStyle name="_pgvcl-costal_PGVCL-_Weekly Urban PBR CO - 20-02-09 to 26-02-09 5 5" xfId="16723"/>
    <cellStyle name="_pgvcl-costal_pgvcl_Weekly Urban PBR CO - 20-02-09 to 26-02-09 5 6" xfId="16724"/>
    <cellStyle name="_pgvcl-costal_PGVCL-_Weekly Urban PBR CO - 20-02-09 to 26-02-09 5 6" xfId="16725"/>
    <cellStyle name="_pgvcl-costal_pgvcl_Weekly Urban PBR CO - 20-02-09 to 26-02-09 5 7" xfId="16726"/>
    <cellStyle name="_pgvcl-costal_PGVCL-_Weekly Urban PBR CO - 20-02-09 to 26-02-09 5 7" xfId="16727"/>
    <cellStyle name="_pgvcl-costal_pgvcl_Weekly Urban PBR CO - 20-02-09 to 26-02-09 5 8" xfId="16728"/>
    <cellStyle name="_pgvcl-costal_PGVCL-_Weekly Urban PBR CO - 20-02-09 to 26-02-09 5 8" xfId="16729"/>
    <cellStyle name="_pgvcl-costal_pgvcl_Weekly Urban PBR CO - 20-02-09 to 26-02-09 5 9" xfId="16730"/>
    <cellStyle name="_pgvcl-costal_PGVCL-_Weekly Urban PBR CO - 20-02-09 to 26-02-09 5 9" xfId="16731"/>
    <cellStyle name="_pgvcl-costal_pgvcl_Weekly Urban PBR CO - 20-02-09 to 26-02-09 6" xfId="16732"/>
    <cellStyle name="_pgvcl-costal_PGVCL-_Weekly Urban PBR CO - 20-02-09 to 26-02-09 6" xfId="16733"/>
    <cellStyle name="_pgvcl-costal_pgvcl_Weekly Urban PBR CO - 20-02-09 to 26-02-09 6 10" xfId="16734"/>
    <cellStyle name="_pgvcl-costal_PGVCL-_Weekly Urban PBR CO - 20-02-09 to 26-02-09 6 10" xfId="16735"/>
    <cellStyle name="_pgvcl-costal_pgvcl_Weekly Urban PBR CO - 20-02-09 to 26-02-09 6 2" xfId="16736"/>
    <cellStyle name="_pgvcl-costal_PGVCL-_Weekly Urban PBR CO - 20-02-09 to 26-02-09 6 2" xfId="16737"/>
    <cellStyle name="_pgvcl-costal_pgvcl_Weekly Urban PBR CO - 20-02-09 to 26-02-09 6 3" xfId="16738"/>
    <cellStyle name="_pgvcl-costal_PGVCL-_Weekly Urban PBR CO - 20-02-09 to 26-02-09 6 3" xfId="16739"/>
    <cellStyle name="_pgvcl-costal_pgvcl_Weekly Urban PBR CO - 20-02-09 to 26-02-09 6 4" xfId="16740"/>
    <cellStyle name="_pgvcl-costal_PGVCL-_Weekly Urban PBR CO - 20-02-09 to 26-02-09 6 4" xfId="16741"/>
    <cellStyle name="_pgvcl-costal_pgvcl_Weekly Urban PBR CO - 20-02-09 to 26-02-09 6 5" xfId="16742"/>
    <cellStyle name="_pgvcl-costal_PGVCL-_Weekly Urban PBR CO - 20-02-09 to 26-02-09 6 5" xfId="16743"/>
    <cellStyle name="_pgvcl-costal_pgvcl_Weekly Urban PBR CO - 20-02-09 to 26-02-09 6 6" xfId="16744"/>
    <cellStyle name="_pgvcl-costal_PGVCL-_Weekly Urban PBR CO - 20-02-09 to 26-02-09 6 6" xfId="16745"/>
    <cellStyle name="_pgvcl-costal_pgvcl_Weekly Urban PBR CO - 20-02-09 to 26-02-09 6 7" xfId="16746"/>
    <cellStyle name="_pgvcl-costal_PGVCL-_Weekly Urban PBR CO - 20-02-09 to 26-02-09 6 7" xfId="16747"/>
    <cellStyle name="_pgvcl-costal_pgvcl_Weekly Urban PBR CO - 20-02-09 to 26-02-09 6 8" xfId="16748"/>
    <cellStyle name="_pgvcl-costal_PGVCL-_Weekly Urban PBR CO - 20-02-09 to 26-02-09 6 8" xfId="16749"/>
    <cellStyle name="_pgvcl-costal_pgvcl_Weekly Urban PBR CO - 20-02-09 to 26-02-09 6 9" xfId="16750"/>
    <cellStyle name="_pgvcl-costal_PGVCL-_Weekly Urban PBR CO - 20-02-09 to 26-02-09 6 9" xfId="16751"/>
    <cellStyle name="_pgvcl-costal_pgvcl_Weekly Urban PBR CO - 20-02-09 to 26-02-09 7" xfId="16752"/>
    <cellStyle name="_pgvcl-costal_PGVCL-_Weekly Urban PBR CO - 20-02-09 to 26-02-09 7" xfId="16753"/>
    <cellStyle name="_pgvcl-costal_pgvcl_Weekly Urban PBR CO - 20-02-09 to 26-02-09 7 10" xfId="16754"/>
    <cellStyle name="_pgvcl-costal_PGVCL-_Weekly Urban PBR CO - 20-02-09 to 26-02-09 7 10" xfId="16755"/>
    <cellStyle name="_pgvcl-costal_pgvcl_Weekly Urban PBR CO - 20-02-09 to 26-02-09 7 2" xfId="16756"/>
    <cellStyle name="_pgvcl-costal_PGVCL-_Weekly Urban PBR CO - 20-02-09 to 26-02-09 7 2" xfId="16757"/>
    <cellStyle name="_pgvcl-costal_pgvcl_Weekly Urban PBR CO - 20-02-09 to 26-02-09 7 3" xfId="16758"/>
    <cellStyle name="_pgvcl-costal_PGVCL-_Weekly Urban PBR CO - 20-02-09 to 26-02-09 7 3" xfId="16759"/>
    <cellStyle name="_pgvcl-costal_pgvcl_Weekly Urban PBR CO - 20-02-09 to 26-02-09 7 4" xfId="16760"/>
    <cellStyle name="_pgvcl-costal_PGVCL-_Weekly Urban PBR CO - 20-02-09 to 26-02-09 7 4" xfId="16761"/>
    <cellStyle name="_pgvcl-costal_pgvcl_Weekly Urban PBR CO - 20-02-09 to 26-02-09 7 5" xfId="16762"/>
    <cellStyle name="_pgvcl-costal_PGVCL-_Weekly Urban PBR CO - 20-02-09 to 26-02-09 7 5" xfId="16763"/>
    <cellStyle name="_pgvcl-costal_pgvcl_Weekly Urban PBR CO - 20-02-09 to 26-02-09 7 6" xfId="16764"/>
    <cellStyle name="_pgvcl-costal_PGVCL-_Weekly Urban PBR CO - 20-02-09 to 26-02-09 7 6" xfId="16765"/>
    <cellStyle name="_pgvcl-costal_pgvcl_Weekly Urban PBR CO - 20-02-09 to 26-02-09 7 7" xfId="16766"/>
    <cellStyle name="_pgvcl-costal_PGVCL-_Weekly Urban PBR CO - 20-02-09 to 26-02-09 7 7" xfId="16767"/>
    <cellStyle name="_pgvcl-costal_pgvcl_Weekly Urban PBR CO - 20-02-09 to 26-02-09 7 8" xfId="16768"/>
    <cellStyle name="_pgvcl-costal_PGVCL-_Weekly Urban PBR CO - 20-02-09 to 26-02-09 7 8" xfId="16769"/>
    <cellStyle name="_pgvcl-costal_pgvcl_Weekly Urban PBR CO - 20-02-09 to 26-02-09 7 9" xfId="16770"/>
    <cellStyle name="_pgvcl-costal_PGVCL-_Weekly Urban PBR CO - 20-02-09 to 26-02-09 7 9" xfId="16771"/>
    <cellStyle name="_pgvcl-costal_pgvcl_Weekly Urban PBR CO - 20-02-09 to 26-02-09 8" xfId="16772"/>
    <cellStyle name="_pgvcl-costal_PGVCL-_Weekly Urban PBR CO - 20-02-09 to 26-02-09 8" xfId="16773"/>
    <cellStyle name="_pgvcl-costal_pgvcl_Weekly Urban PBR CO - 30-01-09 to 05-02-09" xfId="16774"/>
    <cellStyle name="_pgvcl-costal_PGVCL-_Weekly Urban PBR CO - 30-01-09 to 05-02-09" xfId="16775"/>
    <cellStyle name="_pgvcl-costal_pgvcl_Weekly Urban PBR CO - 30-01-09 to 05-02-09 2" xfId="16776"/>
    <cellStyle name="_pgvcl-costal_PGVCL-_Weekly Urban PBR CO - 30-01-09 to 05-02-09 2" xfId="16777"/>
    <cellStyle name="_pgvcl-costal_pgvcl_Weekly Urban PBR CO - 30-01-09 to 05-02-09 2 10" xfId="16778"/>
    <cellStyle name="_pgvcl-costal_PGVCL-_Weekly Urban PBR CO - 30-01-09 to 05-02-09 2 10" xfId="16779"/>
    <cellStyle name="_pgvcl-costal_pgvcl_Weekly Urban PBR CO - 30-01-09 to 05-02-09 2 2" xfId="16780"/>
    <cellStyle name="_pgvcl-costal_PGVCL-_Weekly Urban PBR CO - 30-01-09 to 05-02-09 2 2" xfId="16781"/>
    <cellStyle name="_pgvcl-costal_pgvcl_Weekly Urban PBR CO - 30-01-09 to 05-02-09 2 3" xfId="16782"/>
    <cellStyle name="_pgvcl-costal_PGVCL-_Weekly Urban PBR CO - 30-01-09 to 05-02-09 2 3" xfId="16783"/>
    <cellStyle name="_pgvcl-costal_pgvcl_Weekly Urban PBR CO - 30-01-09 to 05-02-09 2 4" xfId="16784"/>
    <cellStyle name="_pgvcl-costal_PGVCL-_Weekly Urban PBR CO - 30-01-09 to 05-02-09 2 4" xfId="16785"/>
    <cellStyle name="_pgvcl-costal_pgvcl_Weekly Urban PBR CO - 30-01-09 to 05-02-09 2 5" xfId="16786"/>
    <cellStyle name="_pgvcl-costal_PGVCL-_Weekly Urban PBR CO - 30-01-09 to 05-02-09 2 5" xfId="16787"/>
    <cellStyle name="_pgvcl-costal_pgvcl_Weekly Urban PBR CO - 30-01-09 to 05-02-09 2 6" xfId="16788"/>
    <cellStyle name="_pgvcl-costal_PGVCL-_Weekly Urban PBR CO - 30-01-09 to 05-02-09 2 6" xfId="16789"/>
    <cellStyle name="_pgvcl-costal_pgvcl_Weekly Urban PBR CO - 30-01-09 to 05-02-09 2 7" xfId="16790"/>
    <cellStyle name="_pgvcl-costal_PGVCL-_Weekly Urban PBR CO - 30-01-09 to 05-02-09 2 7" xfId="16791"/>
    <cellStyle name="_pgvcl-costal_pgvcl_Weekly Urban PBR CO - 30-01-09 to 05-02-09 2 8" xfId="16792"/>
    <cellStyle name="_pgvcl-costal_PGVCL-_Weekly Urban PBR CO - 30-01-09 to 05-02-09 2 8" xfId="16793"/>
    <cellStyle name="_pgvcl-costal_pgvcl_Weekly Urban PBR CO - 30-01-09 to 05-02-09 2 9" xfId="16794"/>
    <cellStyle name="_pgvcl-costal_PGVCL-_Weekly Urban PBR CO - 30-01-09 to 05-02-09 2 9" xfId="16795"/>
    <cellStyle name="_pgvcl-costal_pgvcl_Weekly Urban PBR CO - 30-01-09 to 05-02-09 3" xfId="16796"/>
    <cellStyle name="_pgvcl-costal_PGVCL-_Weekly Urban PBR CO - 30-01-09 to 05-02-09 3" xfId="16797"/>
    <cellStyle name="_pgvcl-costal_pgvcl_Weekly Urban PBR CO - 30-01-09 to 05-02-09 3 10" xfId="16798"/>
    <cellStyle name="_pgvcl-costal_PGVCL-_Weekly Urban PBR CO - 30-01-09 to 05-02-09 3 10" xfId="16799"/>
    <cellStyle name="_pgvcl-costal_pgvcl_Weekly Urban PBR CO - 30-01-09 to 05-02-09 3 2" xfId="16800"/>
    <cellStyle name="_pgvcl-costal_PGVCL-_Weekly Urban PBR CO - 30-01-09 to 05-02-09 3 2" xfId="16801"/>
    <cellStyle name="_pgvcl-costal_pgvcl_Weekly Urban PBR CO - 30-01-09 to 05-02-09 3 3" xfId="16802"/>
    <cellStyle name="_pgvcl-costal_PGVCL-_Weekly Urban PBR CO - 30-01-09 to 05-02-09 3 3" xfId="16803"/>
    <cellStyle name="_pgvcl-costal_pgvcl_Weekly Urban PBR CO - 30-01-09 to 05-02-09 3 4" xfId="16804"/>
    <cellStyle name="_pgvcl-costal_PGVCL-_Weekly Urban PBR CO - 30-01-09 to 05-02-09 3 4" xfId="16805"/>
    <cellStyle name="_pgvcl-costal_pgvcl_Weekly Urban PBR CO - 30-01-09 to 05-02-09 3 5" xfId="16806"/>
    <cellStyle name="_pgvcl-costal_PGVCL-_Weekly Urban PBR CO - 30-01-09 to 05-02-09 3 5" xfId="16807"/>
    <cellStyle name="_pgvcl-costal_pgvcl_Weekly Urban PBR CO - 30-01-09 to 05-02-09 3 6" xfId="16808"/>
    <cellStyle name="_pgvcl-costal_PGVCL-_Weekly Urban PBR CO - 30-01-09 to 05-02-09 3 6" xfId="16809"/>
    <cellStyle name="_pgvcl-costal_pgvcl_Weekly Urban PBR CO - 30-01-09 to 05-02-09 3 7" xfId="16810"/>
    <cellStyle name="_pgvcl-costal_PGVCL-_Weekly Urban PBR CO - 30-01-09 to 05-02-09 3 7" xfId="16811"/>
    <cellStyle name="_pgvcl-costal_pgvcl_Weekly Urban PBR CO - 30-01-09 to 05-02-09 3 8" xfId="16812"/>
    <cellStyle name="_pgvcl-costal_PGVCL-_Weekly Urban PBR CO - 30-01-09 to 05-02-09 3 8" xfId="16813"/>
    <cellStyle name="_pgvcl-costal_pgvcl_Weekly Urban PBR CO - 30-01-09 to 05-02-09 3 9" xfId="16814"/>
    <cellStyle name="_pgvcl-costal_PGVCL-_Weekly Urban PBR CO - 30-01-09 to 05-02-09 3 9" xfId="16815"/>
    <cellStyle name="_pgvcl-costal_pgvcl_Weekly Urban PBR CO - 30-01-09 to 05-02-09 4" xfId="16816"/>
    <cellStyle name="_pgvcl-costal_PGVCL-_Weekly Urban PBR CO - 30-01-09 to 05-02-09 4" xfId="16817"/>
    <cellStyle name="_pgvcl-costal_pgvcl_Weekly Urban PBR CO - 30-01-09 to 05-02-09 4 10" xfId="16818"/>
    <cellStyle name="_pgvcl-costal_PGVCL-_Weekly Urban PBR CO - 30-01-09 to 05-02-09 4 10" xfId="16819"/>
    <cellStyle name="_pgvcl-costal_pgvcl_Weekly Urban PBR CO - 30-01-09 to 05-02-09 4 2" xfId="16820"/>
    <cellStyle name="_pgvcl-costal_PGVCL-_Weekly Urban PBR CO - 30-01-09 to 05-02-09 4 2" xfId="16821"/>
    <cellStyle name="_pgvcl-costal_pgvcl_Weekly Urban PBR CO - 30-01-09 to 05-02-09 4 3" xfId="16822"/>
    <cellStyle name="_pgvcl-costal_PGVCL-_Weekly Urban PBR CO - 30-01-09 to 05-02-09 4 3" xfId="16823"/>
    <cellStyle name="_pgvcl-costal_pgvcl_Weekly Urban PBR CO - 30-01-09 to 05-02-09 4 4" xfId="16824"/>
    <cellStyle name="_pgvcl-costal_PGVCL-_Weekly Urban PBR CO - 30-01-09 to 05-02-09 4 4" xfId="16825"/>
    <cellStyle name="_pgvcl-costal_pgvcl_Weekly Urban PBR CO - 30-01-09 to 05-02-09 4 5" xfId="16826"/>
    <cellStyle name="_pgvcl-costal_PGVCL-_Weekly Urban PBR CO - 30-01-09 to 05-02-09 4 5" xfId="16827"/>
    <cellStyle name="_pgvcl-costal_pgvcl_Weekly Urban PBR CO - 30-01-09 to 05-02-09 4 6" xfId="16828"/>
    <cellStyle name="_pgvcl-costal_PGVCL-_Weekly Urban PBR CO - 30-01-09 to 05-02-09 4 6" xfId="16829"/>
    <cellStyle name="_pgvcl-costal_pgvcl_Weekly Urban PBR CO - 30-01-09 to 05-02-09 4 7" xfId="16830"/>
    <cellStyle name="_pgvcl-costal_PGVCL-_Weekly Urban PBR CO - 30-01-09 to 05-02-09 4 7" xfId="16831"/>
    <cellStyle name="_pgvcl-costal_pgvcl_Weekly Urban PBR CO - 30-01-09 to 05-02-09 4 8" xfId="16832"/>
    <cellStyle name="_pgvcl-costal_PGVCL-_Weekly Urban PBR CO - 30-01-09 to 05-02-09 4 8" xfId="16833"/>
    <cellStyle name="_pgvcl-costal_pgvcl_Weekly Urban PBR CO - 30-01-09 to 05-02-09 4 9" xfId="16834"/>
    <cellStyle name="_pgvcl-costal_PGVCL-_Weekly Urban PBR CO - 30-01-09 to 05-02-09 4 9" xfId="16835"/>
    <cellStyle name="_pgvcl-costal_pgvcl_Weekly Urban PBR CO - 30-01-09 to 05-02-09 5" xfId="16836"/>
    <cellStyle name="_pgvcl-costal_PGVCL-_Weekly Urban PBR CO - 30-01-09 to 05-02-09 5" xfId="16837"/>
    <cellStyle name="_pgvcl-costal_pgvcl_Weekly Urban PBR CO - 30-01-09 to 05-02-09 5 10" xfId="16838"/>
    <cellStyle name="_pgvcl-costal_PGVCL-_Weekly Urban PBR CO - 30-01-09 to 05-02-09 5 10" xfId="16839"/>
    <cellStyle name="_pgvcl-costal_pgvcl_Weekly Urban PBR CO - 30-01-09 to 05-02-09 5 2" xfId="16840"/>
    <cellStyle name="_pgvcl-costal_PGVCL-_Weekly Urban PBR CO - 30-01-09 to 05-02-09 5 2" xfId="16841"/>
    <cellStyle name="_pgvcl-costal_pgvcl_Weekly Urban PBR CO - 30-01-09 to 05-02-09 5 3" xfId="16842"/>
    <cellStyle name="_pgvcl-costal_PGVCL-_Weekly Urban PBR CO - 30-01-09 to 05-02-09 5 3" xfId="16843"/>
    <cellStyle name="_pgvcl-costal_pgvcl_Weekly Urban PBR CO - 30-01-09 to 05-02-09 5 4" xfId="16844"/>
    <cellStyle name="_pgvcl-costal_PGVCL-_Weekly Urban PBR CO - 30-01-09 to 05-02-09 5 4" xfId="16845"/>
    <cellStyle name="_pgvcl-costal_pgvcl_Weekly Urban PBR CO - 30-01-09 to 05-02-09 5 5" xfId="16846"/>
    <cellStyle name="_pgvcl-costal_PGVCL-_Weekly Urban PBR CO - 30-01-09 to 05-02-09 5 5" xfId="16847"/>
    <cellStyle name="_pgvcl-costal_pgvcl_Weekly Urban PBR CO - 30-01-09 to 05-02-09 5 6" xfId="16848"/>
    <cellStyle name="_pgvcl-costal_PGVCL-_Weekly Urban PBR CO - 30-01-09 to 05-02-09 5 6" xfId="16849"/>
    <cellStyle name="_pgvcl-costal_pgvcl_Weekly Urban PBR CO - 30-01-09 to 05-02-09 5 7" xfId="16850"/>
    <cellStyle name="_pgvcl-costal_PGVCL-_Weekly Urban PBR CO - 30-01-09 to 05-02-09 5 7" xfId="16851"/>
    <cellStyle name="_pgvcl-costal_pgvcl_Weekly Urban PBR CO - 30-01-09 to 05-02-09 5 8" xfId="16852"/>
    <cellStyle name="_pgvcl-costal_PGVCL-_Weekly Urban PBR CO - 30-01-09 to 05-02-09 5 8" xfId="16853"/>
    <cellStyle name="_pgvcl-costal_pgvcl_Weekly Urban PBR CO - 30-01-09 to 05-02-09 5 9" xfId="16854"/>
    <cellStyle name="_pgvcl-costal_PGVCL-_Weekly Urban PBR CO - 30-01-09 to 05-02-09 5 9" xfId="16855"/>
    <cellStyle name="_pgvcl-costal_pgvcl_Weekly Urban PBR CO - 30-01-09 to 05-02-09 6" xfId="16856"/>
    <cellStyle name="_pgvcl-costal_PGVCL-_Weekly Urban PBR CO - 30-01-09 to 05-02-09 6" xfId="16857"/>
    <cellStyle name="_pgvcl-costal_pgvcl_Weekly Urban PBR CO - 30-01-09 to 05-02-09 6 10" xfId="16858"/>
    <cellStyle name="_pgvcl-costal_PGVCL-_Weekly Urban PBR CO - 30-01-09 to 05-02-09 6 10" xfId="16859"/>
    <cellStyle name="_pgvcl-costal_pgvcl_Weekly Urban PBR CO - 30-01-09 to 05-02-09 6 2" xfId="16860"/>
    <cellStyle name="_pgvcl-costal_PGVCL-_Weekly Urban PBR CO - 30-01-09 to 05-02-09 6 2" xfId="16861"/>
    <cellStyle name="_pgvcl-costal_pgvcl_Weekly Urban PBR CO - 30-01-09 to 05-02-09 6 3" xfId="16862"/>
    <cellStyle name="_pgvcl-costal_PGVCL-_Weekly Urban PBR CO - 30-01-09 to 05-02-09 6 3" xfId="16863"/>
    <cellStyle name="_pgvcl-costal_pgvcl_Weekly Urban PBR CO - 30-01-09 to 05-02-09 6 4" xfId="16864"/>
    <cellStyle name="_pgvcl-costal_PGVCL-_Weekly Urban PBR CO - 30-01-09 to 05-02-09 6 4" xfId="16865"/>
    <cellStyle name="_pgvcl-costal_pgvcl_Weekly Urban PBR CO - 30-01-09 to 05-02-09 6 5" xfId="16866"/>
    <cellStyle name="_pgvcl-costal_PGVCL-_Weekly Urban PBR CO - 30-01-09 to 05-02-09 6 5" xfId="16867"/>
    <cellStyle name="_pgvcl-costal_pgvcl_Weekly Urban PBR CO - 30-01-09 to 05-02-09 6 6" xfId="16868"/>
    <cellStyle name="_pgvcl-costal_PGVCL-_Weekly Urban PBR CO - 30-01-09 to 05-02-09 6 6" xfId="16869"/>
    <cellStyle name="_pgvcl-costal_pgvcl_Weekly Urban PBR CO - 30-01-09 to 05-02-09 6 7" xfId="16870"/>
    <cellStyle name="_pgvcl-costal_PGVCL-_Weekly Urban PBR CO - 30-01-09 to 05-02-09 6 7" xfId="16871"/>
    <cellStyle name="_pgvcl-costal_pgvcl_Weekly Urban PBR CO - 30-01-09 to 05-02-09 6 8" xfId="16872"/>
    <cellStyle name="_pgvcl-costal_PGVCL-_Weekly Urban PBR CO - 30-01-09 to 05-02-09 6 8" xfId="16873"/>
    <cellStyle name="_pgvcl-costal_pgvcl_Weekly Urban PBR CO - 30-01-09 to 05-02-09 6 9" xfId="16874"/>
    <cellStyle name="_pgvcl-costal_PGVCL-_Weekly Urban PBR CO - 30-01-09 to 05-02-09 6 9" xfId="16875"/>
    <cellStyle name="_pgvcl-costal_pgvcl_Weekly Urban PBR CO - 30-01-09 to 05-02-09 7" xfId="16876"/>
    <cellStyle name="_pgvcl-costal_PGVCL-_Weekly Urban PBR CO - 30-01-09 to 05-02-09 7" xfId="16877"/>
    <cellStyle name="_pgvcl-costal_pgvcl_Weekly Urban PBR CO - 30-01-09 to 05-02-09 7 10" xfId="16878"/>
    <cellStyle name="_pgvcl-costal_PGVCL-_Weekly Urban PBR CO - 30-01-09 to 05-02-09 7 10" xfId="16879"/>
    <cellStyle name="_pgvcl-costal_pgvcl_Weekly Urban PBR CO - 30-01-09 to 05-02-09 7 2" xfId="16880"/>
    <cellStyle name="_pgvcl-costal_PGVCL-_Weekly Urban PBR CO - 30-01-09 to 05-02-09 7 2" xfId="16881"/>
    <cellStyle name="_pgvcl-costal_pgvcl_Weekly Urban PBR CO - 30-01-09 to 05-02-09 7 3" xfId="16882"/>
    <cellStyle name="_pgvcl-costal_PGVCL-_Weekly Urban PBR CO - 30-01-09 to 05-02-09 7 3" xfId="16883"/>
    <cellStyle name="_pgvcl-costal_pgvcl_Weekly Urban PBR CO - 30-01-09 to 05-02-09 7 4" xfId="16884"/>
    <cellStyle name="_pgvcl-costal_PGVCL-_Weekly Urban PBR CO - 30-01-09 to 05-02-09 7 4" xfId="16885"/>
    <cellStyle name="_pgvcl-costal_pgvcl_Weekly Urban PBR CO - 30-01-09 to 05-02-09 7 5" xfId="16886"/>
    <cellStyle name="_pgvcl-costal_PGVCL-_Weekly Urban PBR CO - 30-01-09 to 05-02-09 7 5" xfId="16887"/>
    <cellStyle name="_pgvcl-costal_pgvcl_Weekly Urban PBR CO - 30-01-09 to 05-02-09 7 6" xfId="16888"/>
    <cellStyle name="_pgvcl-costal_PGVCL-_Weekly Urban PBR CO - 30-01-09 to 05-02-09 7 6" xfId="16889"/>
    <cellStyle name="_pgvcl-costal_pgvcl_Weekly Urban PBR CO - 30-01-09 to 05-02-09 7 7" xfId="16890"/>
    <cellStyle name="_pgvcl-costal_PGVCL-_Weekly Urban PBR CO - 30-01-09 to 05-02-09 7 7" xfId="16891"/>
    <cellStyle name="_pgvcl-costal_pgvcl_Weekly Urban PBR CO - 30-01-09 to 05-02-09 7 8" xfId="16892"/>
    <cellStyle name="_pgvcl-costal_PGVCL-_Weekly Urban PBR CO - 30-01-09 to 05-02-09 7 8" xfId="16893"/>
    <cellStyle name="_pgvcl-costal_pgvcl_Weekly Urban PBR CO - 30-01-09 to 05-02-09 7 9" xfId="16894"/>
    <cellStyle name="_pgvcl-costal_PGVCL-_Weekly Urban PBR CO - 30-01-09 to 05-02-09 7 9" xfId="16895"/>
    <cellStyle name="_pgvcl-costal_pgvcl_Weekly Urban PBR CO - 30-01-09 to 05-02-09 8" xfId="16896"/>
    <cellStyle name="_pgvcl-costal_PGVCL-_Weekly Urban PBR CO - 30-01-09 to 05-02-09 8" xfId="16897"/>
    <cellStyle name="_pgvcl-costal_pgvcl_Weekly Urban PBR CO - 9-1-09 to 15.01.09" xfId="16898"/>
    <cellStyle name="_pgvcl-costal_PGVCL-_Weekly Urban PBR CO - 9-1-09 to 15.01.09" xfId="16899"/>
    <cellStyle name="_pgvcl-costal_pgvcl_Weekly Urban PBR CO - 9-1-09 to 15.01.09 2" xfId="16900"/>
    <cellStyle name="_pgvcl-costal_PGVCL-_Weekly Urban PBR CO - 9-1-09 to 15.01.09 2" xfId="16901"/>
    <cellStyle name="_pgvcl-costal_pgvcl_Weekly Urban PBR CO - 9-1-09 to 15.01.09 2 10" xfId="16902"/>
    <cellStyle name="_pgvcl-costal_PGVCL-_Weekly Urban PBR CO - 9-1-09 to 15.01.09 2 10" xfId="16903"/>
    <cellStyle name="_pgvcl-costal_pgvcl_Weekly Urban PBR CO - 9-1-09 to 15.01.09 2 2" xfId="16904"/>
    <cellStyle name="_pgvcl-costal_PGVCL-_Weekly Urban PBR CO - 9-1-09 to 15.01.09 2 2" xfId="16905"/>
    <cellStyle name="_pgvcl-costal_pgvcl_Weekly Urban PBR CO - 9-1-09 to 15.01.09 2 3" xfId="16906"/>
    <cellStyle name="_pgvcl-costal_PGVCL-_Weekly Urban PBR CO - 9-1-09 to 15.01.09 2 3" xfId="16907"/>
    <cellStyle name="_pgvcl-costal_pgvcl_Weekly Urban PBR CO - 9-1-09 to 15.01.09 2 4" xfId="16908"/>
    <cellStyle name="_pgvcl-costal_PGVCL-_Weekly Urban PBR CO - 9-1-09 to 15.01.09 2 4" xfId="16909"/>
    <cellStyle name="_pgvcl-costal_pgvcl_Weekly Urban PBR CO - 9-1-09 to 15.01.09 2 5" xfId="16910"/>
    <cellStyle name="_pgvcl-costal_PGVCL-_Weekly Urban PBR CO - 9-1-09 to 15.01.09 2 5" xfId="16911"/>
    <cellStyle name="_pgvcl-costal_pgvcl_Weekly Urban PBR CO - 9-1-09 to 15.01.09 2 6" xfId="16912"/>
    <cellStyle name="_pgvcl-costal_PGVCL-_Weekly Urban PBR CO - 9-1-09 to 15.01.09 2 6" xfId="16913"/>
    <cellStyle name="_pgvcl-costal_pgvcl_Weekly Urban PBR CO - 9-1-09 to 15.01.09 2 7" xfId="16914"/>
    <cellStyle name="_pgvcl-costal_PGVCL-_Weekly Urban PBR CO - 9-1-09 to 15.01.09 2 7" xfId="16915"/>
    <cellStyle name="_pgvcl-costal_pgvcl_Weekly Urban PBR CO - 9-1-09 to 15.01.09 2 8" xfId="16916"/>
    <cellStyle name="_pgvcl-costal_PGVCL-_Weekly Urban PBR CO - 9-1-09 to 15.01.09 2 8" xfId="16917"/>
    <cellStyle name="_pgvcl-costal_pgvcl_Weekly Urban PBR CO - 9-1-09 to 15.01.09 2 9" xfId="16918"/>
    <cellStyle name="_pgvcl-costal_PGVCL-_Weekly Urban PBR CO - 9-1-09 to 15.01.09 2 9" xfId="16919"/>
    <cellStyle name="_pgvcl-costal_pgvcl_Weekly Urban PBR CO - 9-1-09 to 15.01.09 3" xfId="16920"/>
    <cellStyle name="_pgvcl-costal_PGVCL-_Weekly Urban PBR CO - 9-1-09 to 15.01.09 3" xfId="16921"/>
    <cellStyle name="_pgvcl-costal_pgvcl_Weekly Urban PBR CO - 9-1-09 to 15.01.09 3 10" xfId="16922"/>
    <cellStyle name="_pgvcl-costal_PGVCL-_Weekly Urban PBR CO - 9-1-09 to 15.01.09 3 10" xfId="16923"/>
    <cellStyle name="_pgvcl-costal_pgvcl_Weekly Urban PBR CO - 9-1-09 to 15.01.09 3 2" xfId="16924"/>
    <cellStyle name="_pgvcl-costal_PGVCL-_Weekly Urban PBR CO - 9-1-09 to 15.01.09 3 2" xfId="16925"/>
    <cellStyle name="_pgvcl-costal_pgvcl_Weekly Urban PBR CO - 9-1-09 to 15.01.09 3 3" xfId="16926"/>
    <cellStyle name="_pgvcl-costal_PGVCL-_Weekly Urban PBR CO - 9-1-09 to 15.01.09 3 3" xfId="16927"/>
    <cellStyle name="_pgvcl-costal_pgvcl_Weekly Urban PBR CO - 9-1-09 to 15.01.09 3 4" xfId="16928"/>
    <cellStyle name="_pgvcl-costal_PGVCL-_Weekly Urban PBR CO - 9-1-09 to 15.01.09 3 4" xfId="16929"/>
    <cellStyle name="_pgvcl-costal_pgvcl_Weekly Urban PBR CO - 9-1-09 to 15.01.09 3 5" xfId="16930"/>
    <cellStyle name="_pgvcl-costal_PGVCL-_Weekly Urban PBR CO - 9-1-09 to 15.01.09 3 5" xfId="16931"/>
    <cellStyle name="_pgvcl-costal_pgvcl_Weekly Urban PBR CO - 9-1-09 to 15.01.09 3 6" xfId="16932"/>
    <cellStyle name="_pgvcl-costal_PGVCL-_Weekly Urban PBR CO - 9-1-09 to 15.01.09 3 6" xfId="16933"/>
    <cellStyle name="_pgvcl-costal_pgvcl_Weekly Urban PBR CO - 9-1-09 to 15.01.09 3 7" xfId="16934"/>
    <cellStyle name="_pgvcl-costal_PGVCL-_Weekly Urban PBR CO - 9-1-09 to 15.01.09 3 7" xfId="16935"/>
    <cellStyle name="_pgvcl-costal_pgvcl_Weekly Urban PBR CO - 9-1-09 to 15.01.09 3 8" xfId="16936"/>
    <cellStyle name="_pgvcl-costal_PGVCL-_Weekly Urban PBR CO - 9-1-09 to 15.01.09 3 8" xfId="16937"/>
    <cellStyle name="_pgvcl-costal_pgvcl_Weekly Urban PBR CO - 9-1-09 to 15.01.09 3 9" xfId="16938"/>
    <cellStyle name="_pgvcl-costal_PGVCL-_Weekly Urban PBR CO - 9-1-09 to 15.01.09 3 9" xfId="16939"/>
    <cellStyle name="_pgvcl-costal_pgvcl_Weekly Urban PBR CO - 9-1-09 to 15.01.09 4" xfId="16940"/>
    <cellStyle name="_pgvcl-costal_PGVCL-_Weekly Urban PBR CO - 9-1-09 to 15.01.09 4" xfId="16941"/>
    <cellStyle name="_pgvcl-costal_pgvcl_Weekly Urban PBR CO - 9-1-09 to 15.01.09 4 10" xfId="16942"/>
    <cellStyle name="_pgvcl-costal_PGVCL-_Weekly Urban PBR CO - 9-1-09 to 15.01.09 4 10" xfId="16943"/>
    <cellStyle name="_pgvcl-costal_pgvcl_Weekly Urban PBR CO - 9-1-09 to 15.01.09 4 2" xfId="16944"/>
    <cellStyle name="_pgvcl-costal_PGVCL-_Weekly Urban PBR CO - 9-1-09 to 15.01.09 4 2" xfId="16945"/>
    <cellStyle name="_pgvcl-costal_pgvcl_Weekly Urban PBR CO - 9-1-09 to 15.01.09 4 3" xfId="16946"/>
    <cellStyle name="_pgvcl-costal_PGVCL-_Weekly Urban PBR CO - 9-1-09 to 15.01.09 4 3" xfId="16947"/>
    <cellStyle name="_pgvcl-costal_pgvcl_Weekly Urban PBR CO - 9-1-09 to 15.01.09 4 4" xfId="16948"/>
    <cellStyle name="_pgvcl-costal_PGVCL-_Weekly Urban PBR CO - 9-1-09 to 15.01.09 4 4" xfId="16949"/>
    <cellStyle name="_pgvcl-costal_pgvcl_Weekly Urban PBR CO - 9-1-09 to 15.01.09 4 5" xfId="16950"/>
    <cellStyle name="_pgvcl-costal_PGVCL-_Weekly Urban PBR CO - 9-1-09 to 15.01.09 4 5" xfId="16951"/>
    <cellStyle name="_pgvcl-costal_pgvcl_Weekly Urban PBR CO - 9-1-09 to 15.01.09 4 6" xfId="16952"/>
    <cellStyle name="_pgvcl-costal_PGVCL-_Weekly Urban PBR CO - 9-1-09 to 15.01.09 4 6" xfId="16953"/>
    <cellStyle name="_pgvcl-costal_pgvcl_Weekly Urban PBR CO - 9-1-09 to 15.01.09 4 7" xfId="16954"/>
    <cellStyle name="_pgvcl-costal_PGVCL-_Weekly Urban PBR CO - 9-1-09 to 15.01.09 4 7" xfId="16955"/>
    <cellStyle name="_pgvcl-costal_pgvcl_Weekly Urban PBR CO - 9-1-09 to 15.01.09 4 8" xfId="16956"/>
    <cellStyle name="_pgvcl-costal_PGVCL-_Weekly Urban PBR CO - 9-1-09 to 15.01.09 4 8" xfId="16957"/>
    <cellStyle name="_pgvcl-costal_pgvcl_Weekly Urban PBR CO - 9-1-09 to 15.01.09 4 9" xfId="16958"/>
    <cellStyle name="_pgvcl-costal_PGVCL-_Weekly Urban PBR CO - 9-1-09 to 15.01.09 4 9" xfId="16959"/>
    <cellStyle name="_pgvcl-costal_pgvcl_Weekly Urban PBR CO - 9-1-09 to 15.01.09 5" xfId="16960"/>
    <cellStyle name="_pgvcl-costal_PGVCL-_Weekly Urban PBR CO - 9-1-09 to 15.01.09 5" xfId="16961"/>
    <cellStyle name="_pgvcl-costal_pgvcl_Weekly Urban PBR CO - 9-1-09 to 15.01.09 5 10" xfId="16962"/>
    <cellStyle name="_pgvcl-costal_PGVCL-_Weekly Urban PBR CO - 9-1-09 to 15.01.09 5 10" xfId="16963"/>
    <cellStyle name="_pgvcl-costal_pgvcl_Weekly Urban PBR CO - 9-1-09 to 15.01.09 5 2" xfId="16964"/>
    <cellStyle name="_pgvcl-costal_PGVCL-_Weekly Urban PBR CO - 9-1-09 to 15.01.09 5 2" xfId="16965"/>
    <cellStyle name="_pgvcl-costal_pgvcl_Weekly Urban PBR CO - 9-1-09 to 15.01.09 5 3" xfId="16966"/>
    <cellStyle name="_pgvcl-costal_PGVCL-_Weekly Urban PBR CO - 9-1-09 to 15.01.09 5 3" xfId="16967"/>
    <cellStyle name="_pgvcl-costal_pgvcl_Weekly Urban PBR CO - 9-1-09 to 15.01.09 5 4" xfId="16968"/>
    <cellStyle name="_pgvcl-costal_PGVCL-_Weekly Urban PBR CO - 9-1-09 to 15.01.09 5 4" xfId="16969"/>
    <cellStyle name="_pgvcl-costal_pgvcl_Weekly Urban PBR CO - 9-1-09 to 15.01.09 5 5" xfId="16970"/>
    <cellStyle name="_pgvcl-costal_PGVCL-_Weekly Urban PBR CO - 9-1-09 to 15.01.09 5 5" xfId="16971"/>
    <cellStyle name="_pgvcl-costal_pgvcl_Weekly Urban PBR CO - 9-1-09 to 15.01.09 5 6" xfId="16972"/>
    <cellStyle name="_pgvcl-costal_PGVCL-_Weekly Urban PBR CO - 9-1-09 to 15.01.09 5 6" xfId="16973"/>
    <cellStyle name="_pgvcl-costal_pgvcl_Weekly Urban PBR CO - 9-1-09 to 15.01.09 5 7" xfId="16974"/>
    <cellStyle name="_pgvcl-costal_PGVCL-_Weekly Urban PBR CO - 9-1-09 to 15.01.09 5 7" xfId="16975"/>
    <cellStyle name="_pgvcl-costal_pgvcl_Weekly Urban PBR CO - 9-1-09 to 15.01.09 5 8" xfId="16976"/>
    <cellStyle name="_pgvcl-costal_PGVCL-_Weekly Urban PBR CO - 9-1-09 to 15.01.09 5 8" xfId="16977"/>
    <cellStyle name="_pgvcl-costal_pgvcl_Weekly Urban PBR CO - 9-1-09 to 15.01.09 5 9" xfId="16978"/>
    <cellStyle name="_pgvcl-costal_PGVCL-_Weekly Urban PBR CO - 9-1-09 to 15.01.09 5 9" xfId="16979"/>
    <cellStyle name="_pgvcl-costal_pgvcl_Weekly Urban PBR CO - 9-1-09 to 15.01.09 6" xfId="16980"/>
    <cellStyle name="_pgvcl-costal_PGVCL-_Weekly Urban PBR CO - 9-1-09 to 15.01.09 6" xfId="16981"/>
    <cellStyle name="_pgvcl-costal_pgvcl_Weekly Urban PBR CO - 9-1-09 to 15.01.09 6 10" xfId="16982"/>
    <cellStyle name="_pgvcl-costal_PGVCL-_Weekly Urban PBR CO - 9-1-09 to 15.01.09 6 10" xfId="16983"/>
    <cellStyle name="_pgvcl-costal_pgvcl_Weekly Urban PBR CO - 9-1-09 to 15.01.09 6 2" xfId="16984"/>
    <cellStyle name="_pgvcl-costal_PGVCL-_Weekly Urban PBR CO - 9-1-09 to 15.01.09 6 2" xfId="16985"/>
    <cellStyle name="_pgvcl-costal_pgvcl_Weekly Urban PBR CO - 9-1-09 to 15.01.09 6 3" xfId="16986"/>
    <cellStyle name="_pgvcl-costal_PGVCL-_Weekly Urban PBR CO - 9-1-09 to 15.01.09 6 3" xfId="16987"/>
    <cellStyle name="_pgvcl-costal_pgvcl_Weekly Urban PBR CO - 9-1-09 to 15.01.09 6 4" xfId="16988"/>
    <cellStyle name="_pgvcl-costal_PGVCL-_Weekly Urban PBR CO - 9-1-09 to 15.01.09 6 4" xfId="16989"/>
    <cellStyle name="_pgvcl-costal_pgvcl_Weekly Urban PBR CO - 9-1-09 to 15.01.09 6 5" xfId="16990"/>
    <cellStyle name="_pgvcl-costal_PGVCL-_Weekly Urban PBR CO - 9-1-09 to 15.01.09 6 5" xfId="16991"/>
    <cellStyle name="_pgvcl-costal_pgvcl_Weekly Urban PBR CO - 9-1-09 to 15.01.09 6 6" xfId="16992"/>
    <cellStyle name="_pgvcl-costal_PGVCL-_Weekly Urban PBR CO - 9-1-09 to 15.01.09 6 6" xfId="16993"/>
    <cellStyle name="_pgvcl-costal_pgvcl_Weekly Urban PBR CO - 9-1-09 to 15.01.09 6 7" xfId="16994"/>
    <cellStyle name="_pgvcl-costal_PGVCL-_Weekly Urban PBR CO - 9-1-09 to 15.01.09 6 7" xfId="16995"/>
    <cellStyle name="_pgvcl-costal_pgvcl_Weekly Urban PBR CO - 9-1-09 to 15.01.09 6 8" xfId="16996"/>
    <cellStyle name="_pgvcl-costal_PGVCL-_Weekly Urban PBR CO - 9-1-09 to 15.01.09 6 8" xfId="16997"/>
    <cellStyle name="_pgvcl-costal_pgvcl_Weekly Urban PBR CO - 9-1-09 to 15.01.09 6 9" xfId="16998"/>
    <cellStyle name="_pgvcl-costal_PGVCL-_Weekly Urban PBR CO - 9-1-09 to 15.01.09 6 9" xfId="16999"/>
    <cellStyle name="_pgvcl-costal_pgvcl_Weekly Urban PBR CO - 9-1-09 to 15.01.09 7" xfId="17000"/>
    <cellStyle name="_pgvcl-costal_PGVCL-_Weekly Urban PBR CO - 9-1-09 to 15.01.09 7" xfId="17001"/>
    <cellStyle name="_pgvcl-costal_pgvcl_Weekly Urban PBR CO - 9-1-09 to 15.01.09 7 10" xfId="17002"/>
    <cellStyle name="_pgvcl-costal_PGVCL-_Weekly Urban PBR CO - 9-1-09 to 15.01.09 7 10" xfId="17003"/>
    <cellStyle name="_pgvcl-costal_pgvcl_Weekly Urban PBR CO - 9-1-09 to 15.01.09 7 2" xfId="17004"/>
    <cellStyle name="_pgvcl-costal_PGVCL-_Weekly Urban PBR CO - 9-1-09 to 15.01.09 7 2" xfId="17005"/>
    <cellStyle name="_pgvcl-costal_pgvcl_Weekly Urban PBR CO - 9-1-09 to 15.01.09 7 3" xfId="17006"/>
    <cellStyle name="_pgvcl-costal_PGVCL-_Weekly Urban PBR CO - 9-1-09 to 15.01.09 7 3" xfId="17007"/>
    <cellStyle name="_pgvcl-costal_pgvcl_Weekly Urban PBR CO - 9-1-09 to 15.01.09 7 4" xfId="17008"/>
    <cellStyle name="_pgvcl-costal_PGVCL-_Weekly Urban PBR CO - 9-1-09 to 15.01.09 7 4" xfId="17009"/>
    <cellStyle name="_pgvcl-costal_pgvcl_Weekly Urban PBR CO - 9-1-09 to 15.01.09 7 5" xfId="17010"/>
    <cellStyle name="_pgvcl-costal_PGVCL-_Weekly Urban PBR CO - 9-1-09 to 15.01.09 7 5" xfId="17011"/>
    <cellStyle name="_pgvcl-costal_pgvcl_Weekly Urban PBR CO - 9-1-09 to 15.01.09 7 6" xfId="17012"/>
    <cellStyle name="_pgvcl-costal_PGVCL-_Weekly Urban PBR CO - 9-1-09 to 15.01.09 7 6" xfId="17013"/>
    <cellStyle name="_pgvcl-costal_pgvcl_Weekly Urban PBR CO - 9-1-09 to 15.01.09 7 7" xfId="17014"/>
    <cellStyle name="_pgvcl-costal_PGVCL-_Weekly Urban PBR CO - 9-1-09 to 15.01.09 7 7" xfId="17015"/>
    <cellStyle name="_pgvcl-costal_pgvcl_Weekly Urban PBR CO - 9-1-09 to 15.01.09 7 8" xfId="17016"/>
    <cellStyle name="_pgvcl-costal_PGVCL-_Weekly Urban PBR CO - 9-1-09 to 15.01.09 7 8" xfId="17017"/>
    <cellStyle name="_pgvcl-costal_pgvcl_Weekly Urban PBR CO - 9-1-09 to 15.01.09 7 9" xfId="17018"/>
    <cellStyle name="_pgvcl-costal_PGVCL-_Weekly Urban PBR CO - 9-1-09 to 15.01.09 7 9" xfId="17019"/>
    <cellStyle name="_pgvcl-costal_pgvcl_Weekly Urban PBR CO - 9-1-09 to 15.01.09 8" xfId="17020"/>
    <cellStyle name="_pgvcl-costal_PGVCL-_Weekly Urban PBR CO - 9-1-09 to 15.01.09 8" xfId="17021"/>
    <cellStyle name="_pgvcl-costal_pgvcl_Weekly Urban PBR CO 01-05-09 to 07-05-09" xfId="17022"/>
    <cellStyle name="_pgvcl-costal_PGVCL-_Weekly Urban PBR CO 01-05-09 to 07-05-09" xfId="17023"/>
    <cellStyle name="_pgvcl-costal_pgvcl_Weekly Urban PBR CO 01-05-09 to 07-05-09 2" xfId="17024"/>
    <cellStyle name="_pgvcl-costal_PGVCL-_Weekly Urban PBR CO 01-05-09 to 07-05-09 2" xfId="17025"/>
    <cellStyle name="_pgvcl-costal_pgvcl_Weekly Urban PBR CO 01-05-09 to 07-05-09 2 10" xfId="17026"/>
    <cellStyle name="_pgvcl-costal_PGVCL-_Weekly Urban PBR CO 01-05-09 to 07-05-09 2 10" xfId="17027"/>
    <cellStyle name="_pgvcl-costal_pgvcl_Weekly Urban PBR CO 01-05-09 to 07-05-09 2 2" xfId="17028"/>
    <cellStyle name="_pgvcl-costal_PGVCL-_Weekly Urban PBR CO 01-05-09 to 07-05-09 2 2" xfId="17029"/>
    <cellStyle name="_pgvcl-costal_pgvcl_Weekly Urban PBR CO 01-05-09 to 07-05-09 2 3" xfId="17030"/>
    <cellStyle name="_pgvcl-costal_PGVCL-_Weekly Urban PBR CO 01-05-09 to 07-05-09 2 3" xfId="17031"/>
    <cellStyle name="_pgvcl-costal_pgvcl_Weekly Urban PBR CO 01-05-09 to 07-05-09 2 4" xfId="17032"/>
    <cellStyle name="_pgvcl-costal_PGVCL-_Weekly Urban PBR CO 01-05-09 to 07-05-09 2 4" xfId="17033"/>
    <cellStyle name="_pgvcl-costal_pgvcl_Weekly Urban PBR CO 01-05-09 to 07-05-09 2 5" xfId="17034"/>
    <cellStyle name="_pgvcl-costal_PGVCL-_Weekly Urban PBR CO 01-05-09 to 07-05-09 2 5" xfId="17035"/>
    <cellStyle name="_pgvcl-costal_pgvcl_Weekly Urban PBR CO 01-05-09 to 07-05-09 2 6" xfId="17036"/>
    <cellStyle name="_pgvcl-costal_PGVCL-_Weekly Urban PBR CO 01-05-09 to 07-05-09 2 6" xfId="17037"/>
    <cellStyle name="_pgvcl-costal_pgvcl_Weekly Urban PBR CO 01-05-09 to 07-05-09 2 7" xfId="17038"/>
    <cellStyle name="_pgvcl-costal_PGVCL-_Weekly Urban PBR CO 01-05-09 to 07-05-09 2 7" xfId="17039"/>
    <cellStyle name="_pgvcl-costal_pgvcl_Weekly Urban PBR CO 01-05-09 to 07-05-09 2 8" xfId="17040"/>
    <cellStyle name="_pgvcl-costal_PGVCL-_Weekly Urban PBR CO 01-05-09 to 07-05-09 2 8" xfId="17041"/>
    <cellStyle name="_pgvcl-costal_pgvcl_Weekly Urban PBR CO 01-05-09 to 07-05-09 2 9" xfId="17042"/>
    <cellStyle name="_pgvcl-costal_PGVCL-_Weekly Urban PBR CO 01-05-09 to 07-05-09 2 9" xfId="17043"/>
    <cellStyle name="_pgvcl-costal_pgvcl_Weekly Urban PBR CO 01-05-09 to 07-05-09 3" xfId="17044"/>
    <cellStyle name="_pgvcl-costal_PGVCL-_Weekly Urban PBR CO 01-05-09 to 07-05-09 3" xfId="17045"/>
    <cellStyle name="_pgvcl-costal_pgvcl_Weekly Urban PBR CO 01-05-09 to 07-05-09 3 10" xfId="17046"/>
    <cellStyle name="_pgvcl-costal_PGVCL-_Weekly Urban PBR CO 01-05-09 to 07-05-09 3 10" xfId="17047"/>
    <cellStyle name="_pgvcl-costal_pgvcl_Weekly Urban PBR CO 01-05-09 to 07-05-09 3 2" xfId="17048"/>
    <cellStyle name="_pgvcl-costal_PGVCL-_Weekly Urban PBR CO 01-05-09 to 07-05-09 3 2" xfId="17049"/>
    <cellStyle name="_pgvcl-costal_pgvcl_Weekly Urban PBR CO 01-05-09 to 07-05-09 3 3" xfId="17050"/>
    <cellStyle name="_pgvcl-costal_PGVCL-_Weekly Urban PBR CO 01-05-09 to 07-05-09 3 3" xfId="17051"/>
    <cellStyle name="_pgvcl-costal_pgvcl_Weekly Urban PBR CO 01-05-09 to 07-05-09 3 4" xfId="17052"/>
    <cellStyle name="_pgvcl-costal_PGVCL-_Weekly Urban PBR CO 01-05-09 to 07-05-09 3 4" xfId="17053"/>
    <cellStyle name="_pgvcl-costal_pgvcl_Weekly Urban PBR CO 01-05-09 to 07-05-09 3 5" xfId="17054"/>
    <cellStyle name="_pgvcl-costal_PGVCL-_Weekly Urban PBR CO 01-05-09 to 07-05-09 3 5" xfId="17055"/>
    <cellStyle name="_pgvcl-costal_pgvcl_Weekly Urban PBR CO 01-05-09 to 07-05-09 3 6" xfId="17056"/>
    <cellStyle name="_pgvcl-costal_PGVCL-_Weekly Urban PBR CO 01-05-09 to 07-05-09 3 6" xfId="17057"/>
    <cellStyle name="_pgvcl-costal_pgvcl_Weekly Urban PBR CO 01-05-09 to 07-05-09 3 7" xfId="17058"/>
    <cellStyle name="_pgvcl-costal_PGVCL-_Weekly Urban PBR CO 01-05-09 to 07-05-09 3 7" xfId="17059"/>
    <cellStyle name="_pgvcl-costal_pgvcl_Weekly Urban PBR CO 01-05-09 to 07-05-09 3 8" xfId="17060"/>
    <cellStyle name="_pgvcl-costal_PGVCL-_Weekly Urban PBR CO 01-05-09 to 07-05-09 3 8" xfId="17061"/>
    <cellStyle name="_pgvcl-costal_pgvcl_Weekly Urban PBR CO 01-05-09 to 07-05-09 3 9" xfId="17062"/>
    <cellStyle name="_pgvcl-costal_PGVCL-_Weekly Urban PBR CO 01-05-09 to 07-05-09 3 9" xfId="17063"/>
    <cellStyle name="_pgvcl-costal_pgvcl_Weekly Urban PBR CO 01-05-09 to 07-05-09 4" xfId="17064"/>
    <cellStyle name="_pgvcl-costal_PGVCL-_Weekly Urban PBR CO 01-05-09 to 07-05-09 4" xfId="17065"/>
    <cellStyle name="_pgvcl-costal_pgvcl_Weekly Urban PBR CO 01-05-09 to 07-05-09 4 10" xfId="17066"/>
    <cellStyle name="_pgvcl-costal_PGVCL-_Weekly Urban PBR CO 01-05-09 to 07-05-09 4 10" xfId="17067"/>
    <cellStyle name="_pgvcl-costal_pgvcl_Weekly Urban PBR CO 01-05-09 to 07-05-09 4 2" xfId="17068"/>
    <cellStyle name="_pgvcl-costal_PGVCL-_Weekly Urban PBR CO 01-05-09 to 07-05-09 4 2" xfId="17069"/>
    <cellStyle name="_pgvcl-costal_pgvcl_Weekly Urban PBR CO 01-05-09 to 07-05-09 4 3" xfId="17070"/>
    <cellStyle name="_pgvcl-costal_PGVCL-_Weekly Urban PBR CO 01-05-09 to 07-05-09 4 3" xfId="17071"/>
    <cellStyle name="_pgvcl-costal_pgvcl_Weekly Urban PBR CO 01-05-09 to 07-05-09 4 4" xfId="17072"/>
    <cellStyle name="_pgvcl-costal_PGVCL-_Weekly Urban PBR CO 01-05-09 to 07-05-09 4 4" xfId="17073"/>
    <cellStyle name="_pgvcl-costal_pgvcl_Weekly Urban PBR CO 01-05-09 to 07-05-09 4 5" xfId="17074"/>
    <cellStyle name="_pgvcl-costal_PGVCL-_Weekly Urban PBR CO 01-05-09 to 07-05-09 4 5" xfId="17075"/>
    <cellStyle name="_pgvcl-costal_pgvcl_Weekly Urban PBR CO 01-05-09 to 07-05-09 4 6" xfId="17076"/>
    <cellStyle name="_pgvcl-costal_PGVCL-_Weekly Urban PBR CO 01-05-09 to 07-05-09 4 6" xfId="17077"/>
    <cellStyle name="_pgvcl-costal_pgvcl_Weekly Urban PBR CO 01-05-09 to 07-05-09 4 7" xfId="17078"/>
    <cellStyle name="_pgvcl-costal_PGVCL-_Weekly Urban PBR CO 01-05-09 to 07-05-09 4 7" xfId="17079"/>
    <cellStyle name="_pgvcl-costal_pgvcl_Weekly Urban PBR CO 01-05-09 to 07-05-09 4 8" xfId="17080"/>
    <cellStyle name="_pgvcl-costal_PGVCL-_Weekly Urban PBR CO 01-05-09 to 07-05-09 4 8" xfId="17081"/>
    <cellStyle name="_pgvcl-costal_pgvcl_Weekly Urban PBR CO 01-05-09 to 07-05-09 4 9" xfId="17082"/>
    <cellStyle name="_pgvcl-costal_PGVCL-_Weekly Urban PBR CO 01-05-09 to 07-05-09 4 9" xfId="17083"/>
    <cellStyle name="_pgvcl-costal_pgvcl_Weekly Urban PBR CO 01-05-09 to 07-05-09 5" xfId="17084"/>
    <cellStyle name="_pgvcl-costal_PGVCL-_Weekly Urban PBR CO 01-05-09 to 07-05-09 5" xfId="17085"/>
    <cellStyle name="_pgvcl-costal_pgvcl_Weekly Urban PBR CO 01-05-09 to 07-05-09 5 10" xfId="17086"/>
    <cellStyle name="_pgvcl-costal_PGVCL-_Weekly Urban PBR CO 01-05-09 to 07-05-09 5 10" xfId="17087"/>
    <cellStyle name="_pgvcl-costal_pgvcl_Weekly Urban PBR CO 01-05-09 to 07-05-09 5 2" xfId="17088"/>
    <cellStyle name="_pgvcl-costal_PGVCL-_Weekly Urban PBR CO 01-05-09 to 07-05-09 5 2" xfId="17089"/>
    <cellStyle name="_pgvcl-costal_pgvcl_Weekly Urban PBR CO 01-05-09 to 07-05-09 5 3" xfId="17090"/>
    <cellStyle name="_pgvcl-costal_PGVCL-_Weekly Urban PBR CO 01-05-09 to 07-05-09 5 3" xfId="17091"/>
    <cellStyle name="_pgvcl-costal_pgvcl_Weekly Urban PBR CO 01-05-09 to 07-05-09 5 4" xfId="17092"/>
    <cellStyle name="_pgvcl-costal_PGVCL-_Weekly Urban PBR CO 01-05-09 to 07-05-09 5 4" xfId="17093"/>
    <cellStyle name="_pgvcl-costal_pgvcl_Weekly Urban PBR CO 01-05-09 to 07-05-09 5 5" xfId="17094"/>
    <cellStyle name="_pgvcl-costal_PGVCL-_Weekly Urban PBR CO 01-05-09 to 07-05-09 5 5" xfId="17095"/>
    <cellStyle name="_pgvcl-costal_pgvcl_Weekly Urban PBR CO 01-05-09 to 07-05-09 5 6" xfId="17096"/>
    <cellStyle name="_pgvcl-costal_PGVCL-_Weekly Urban PBR CO 01-05-09 to 07-05-09 5 6" xfId="17097"/>
    <cellStyle name="_pgvcl-costal_pgvcl_Weekly Urban PBR CO 01-05-09 to 07-05-09 5 7" xfId="17098"/>
    <cellStyle name="_pgvcl-costal_PGVCL-_Weekly Urban PBR CO 01-05-09 to 07-05-09 5 7" xfId="17099"/>
    <cellStyle name="_pgvcl-costal_pgvcl_Weekly Urban PBR CO 01-05-09 to 07-05-09 5 8" xfId="17100"/>
    <cellStyle name="_pgvcl-costal_PGVCL-_Weekly Urban PBR CO 01-05-09 to 07-05-09 5 8" xfId="17101"/>
    <cellStyle name="_pgvcl-costal_pgvcl_Weekly Urban PBR CO 01-05-09 to 07-05-09 5 9" xfId="17102"/>
    <cellStyle name="_pgvcl-costal_PGVCL-_Weekly Urban PBR CO 01-05-09 to 07-05-09 5 9" xfId="17103"/>
    <cellStyle name="_pgvcl-costal_pgvcl_Weekly Urban PBR CO 01-05-09 to 07-05-09 6" xfId="17104"/>
    <cellStyle name="_pgvcl-costal_PGVCL-_Weekly Urban PBR CO 01-05-09 to 07-05-09 6" xfId="17105"/>
    <cellStyle name="_pgvcl-costal_pgvcl_Weekly Urban PBR CO 01-05-09 to 07-05-09 6 10" xfId="17106"/>
    <cellStyle name="_pgvcl-costal_PGVCL-_Weekly Urban PBR CO 01-05-09 to 07-05-09 6 10" xfId="17107"/>
    <cellStyle name="_pgvcl-costal_pgvcl_Weekly Urban PBR CO 01-05-09 to 07-05-09 6 2" xfId="17108"/>
    <cellStyle name="_pgvcl-costal_PGVCL-_Weekly Urban PBR CO 01-05-09 to 07-05-09 6 2" xfId="17109"/>
    <cellStyle name="_pgvcl-costal_pgvcl_Weekly Urban PBR CO 01-05-09 to 07-05-09 6 3" xfId="17110"/>
    <cellStyle name="_pgvcl-costal_PGVCL-_Weekly Urban PBR CO 01-05-09 to 07-05-09 6 3" xfId="17111"/>
    <cellStyle name="_pgvcl-costal_pgvcl_Weekly Urban PBR CO 01-05-09 to 07-05-09 6 4" xfId="17112"/>
    <cellStyle name="_pgvcl-costal_PGVCL-_Weekly Urban PBR CO 01-05-09 to 07-05-09 6 4" xfId="17113"/>
    <cellStyle name="_pgvcl-costal_pgvcl_Weekly Urban PBR CO 01-05-09 to 07-05-09 6 5" xfId="17114"/>
    <cellStyle name="_pgvcl-costal_PGVCL-_Weekly Urban PBR CO 01-05-09 to 07-05-09 6 5" xfId="17115"/>
    <cellStyle name="_pgvcl-costal_pgvcl_Weekly Urban PBR CO 01-05-09 to 07-05-09 6 6" xfId="17116"/>
    <cellStyle name="_pgvcl-costal_PGVCL-_Weekly Urban PBR CO 01-05-09 to 07-05-09 6 6" xfId="17117"/>
    <cellStyle name="_pgvcl-costal_pgvcl_Weekly Urban PBR CO 01-05-09 to 07-05-09 6 7" xfId="17118"/>
    <cellStyle name="_pgvcl-costal_PGVCL-_Weekly Urban PBR CO 01-05-09 to 07-05-09 6 7" xfId="17119"/>
    <cellStyle name="_pgvcl-costal_pgvcl_Weekly Urban PBR CO 01-05-09 to 07-05-09 6 8" xfId="17120"/>
    <cellStyle name="_pgvcl-costal_PGVCL-_Weekly Urban PBR CO 01-05-09 to 07-05-09 6 8" xfId="17121"/>
    <cellStyle name="_pgvcl-costal_pgvcl_Weekly Urban PBR CO 01-05-09 to 07-05-09 6 9" xfId="17122"/>
    <cellStyle name="_pgvcl-costal_PGVCL-_Weekly Urban PBR CO 01-05-09 to 07-05-09 6 9" xfId="17123"/>
    <cellStyle name="_pgvcl-costal_pgvcl_Weekly Urban PBR CO 01-05-09 to 07-05-09 7" xfId="17124"/>
    <cellStyle name="_pgvcl-costal_PGVCL-_Weekly Urban PBR CO 01-05-09 to 07-05-09 7" xfId="17125"/>
    <cellStyle name="_pgvcl-costal_pgvcl_Weekly Urban PBR CO 01-05-09 to 07-05-09 7 10" xfId="17126"/>
    <cellStyle name="_pgvcl-costal_PGVCL-_Weekly Urban PBR CO 01-05-09 to 07-05-09 7 10" xfId="17127"/>
    <cellStyle name="_pgvcl-costal_pgvcl_Weekly Urban PBR CO 01-05-09 to 07-05-09 7 2" xfId="17128"/>
    <cellStyle name="_pgvcl-costal_PGVCL-_Weekly Urban PBR CO 01-05-09 to 07-05-09 7 2" xfId="17129"/>
    <cellStyle name="_pgvcl-costal_pgvcl_Weekly Urban PBR CO 01-05-09 to 07-05-09 7 3" xfId="17130"/>
    <cellStyle name="_pgvcl-costal_PGVCL-_Weekly Urban PBR CO 01-05-09 to 07-05-09 7 3" xfId="17131"/>
    <cellStyle name="_pgvcl-costal_pgvcl_Weekly Urban PBR CO 01-05-09 to 07-05-09 7 4" xfId="17132"/>
    <cellStyle name="_pgvcl-costal_PGVCL-_Weekly Urban PBR CO 01-05-09 to 07-05-09 7 4" xfId="17133"/>
    <cellStyle name="_pgvcl-costal_pgvcl_Weekly Urban PBR CO 01-05-09 to 07-05-09 7 5" xfId="17134"/>
    <cellStyle name="_pgvcl-costal_PGVCL-_Weekly Urban PBR CO 01-05-09 to 07-05-09 7 5" xfId="17135"/>
    <cellStyle name="_pgvcl-costal_pgvcl_Weekly Urban PBR CO 01-05-09 to 07-05-09 7 6" xfId="17136"/>
    <cellStyle name="_pgvcl-costal_PGVCL-_Weekly Urban PBR CO 01-05-09 to 07-05-09 7 6" xfId="17137"/>
    <cellStyle name="_pgvcl-costal_pgvcl_Weekly Urban PBR CO 01-05-09 to 07-05-09 7 7" xfId="17138"/>
    <cellStyle name="_pgvcl-costal_PGVCL-_Weekly Urban PBR CO 01-05-09 to 07-05-09 7 7" xfId="17139"/>
    <cellStyle name="_pgvcl-costal_pgvcl_Weekly Urban PBR CO 01-05-09 to 07-05-09 7 8" xfId="17140"/>
    <cellStyle name="_pgvcl-costal_PGVCL-_Weekly Urban PBR CO 01-05-09 to 07-05-09 7 8" xfId="17141"/>
    <cellStyle name="_pgvcl-costal_pgvcl_Weekly Urban PBR CO 01-05-09 to 07-05-09 7 9" xfId="17142"/>
    <cellStyle name="_pgvcl-costal_PGVCL-_Weekly Urban PBR CO 01-05-09 to 07-05-09 7 9" xfId="17143"/>
    <cellStyle name="_pgvcl-costal_pgvcl_Weekly Urban PBR CO 01-05-09 to 07-05-09 8" xfId="17144"/>
    <cellStyle name="_pgvcl-costal_PGVCL-_Weekly Urban PBR CO 01-05-09 to 07-05-09 8" xfId="17145"/>
    <cellStyle name="_pgvcl-costal_pgvcl_Weekly Urban PBR CO 10-04-09 to 16-04-09" xfId="17146"/>
    <cellStyle name="_pgvcl-costal_PGVCL-_Weekly Urban PBR CO 10-04-09 to 16-04-09" xfId="17147"/>
    <cellStyle name="_pgvcl-costal_pgvcl_Weekly Urban PBR CO 10-04-09 to 16-04-09 2" xfId="17148"/>
    <cellStyle name="_pgvcl-costal_PGVCL-_Weekly Urban PBR CO 10-04-09 to 16-04-09 2" xfId="17149"/>
    <cellStyle name="_pgvcl-costal_pgvcl_Weekly Urban PBR CO 10-04-09 to 16-04-09 2 10" xfId="17150"/>
    <cellStyle name="_pgvcl-costal_PGVCL-_Weekly Urban PBR CO 10-04-09 to 16-04-09 2 10" xfId="17151"/>
    <cellStyle name="_pgvcl-costal_pgvcl_Weekly Urban PBR CO 10-04-09 to 16-04-09 2 2" xfId="17152"/>
    <cellStyle name="_pgvcl-costal_PGVCL-_Weekly Urban PBR CO 10-04-09 to 16-04-09 2 2" xfId="17153"/>
    <cellStyle name="_pgvcl-costal_pgvcl_Weekly Urban PBR CO 10-04-09 to 16-04-09 2 3" xfId="17154"/>
    <cellStyle name="_pgvcl-costal_PGVCL-_Weekly Urban PBR CO 10-04-09 to 16-04-09 2 3" xfId="17155"/>
    <cellStyle name="_pgvcl-costal_pgvcl_Weekly Urban PBR CO 10-04-09 to 16-04-09 2 4" xfId="17156"/>
    <cellStyle name="_pgvcl-costal_PGVCL-_Weekly Urban PBR CO 10-04-09 to 16-04-09 2 4" xfId="17157"/>
    <cellStyle name="_pgvcl-costal_pgvcl_Weekly Urban PBR CO 10-04-09 to 16-04-09 2 5" xfId="17158"/>
    <cellStyle name="_pgvcl-costal_PGVCL-_Weekly Urban PBR CO 10-04-09 to 16-04-09 2 5" xfId="17159"/>
    <cellStyle name="_pgvcl-costal_pgvcl_Weekly Urban PBR CO 10-04-09 to 16-04-09 2 6" xfId="17160"/>
    <cellStyle name="_pgvcl-costal_PGVCL-_Weekly Urban PBR CO 10-04-09 to 16-04-09 2 6" xfId="17161"/>
    <cellStyle name="_pgvcl-costal_pgvcl_Weekly Urban PBR CO 10-04-09 to 16-04-09 2 7" xfId="17162"/>
    <cellStyle name="_pgvcl-costal_PGVCL-_Weekly Urban PBR CO 10-04-09 to 16-04-09 2 7" xfId="17163"/>
    <cellStyle name="_pgvcl-costal_pgvcl_Weekly Urban PBR CO 10-04-09 to 16-04-09 2 8" xfId="17164"/>
    <cellStyle name="_pgvcl-costal_PGVCL-_Weekly Urban PBR CO 10-04-09 to 16-04-09 2 8" xfId="17165"/>
    <cellStyle name="_pgvcl-costal_pgvcl_Weekly Urban PBR CO 10-04-09 to 16-04-09 2 9" xfId="17166"/>
    <cellStyle name="_pgvcl-costal_PGVCL-_Weekly Urban PBR CO 10-04-09 to 16-04-09 2 9" xfId="17167"/>
    <cellStyle name="_pgvcl-costal_pgvcl_Weekly Urban PBR CO 10-04-09 to 16-04-09 3" xfId="17168"/>
    <cellStyle name="_pgvcl-costal_PGVCL-_Weekly Urban PBR CO 10-04-09 to 16-04-09 3" xfId="17169"/>
    <cellStyle name="_pgvcl-costal_pgvcl_Weekly Urban PBR CO 10-04-09 to 16-04-09 3 10" xfId="17170"/>
    <cellStyle name="_pgvcl-costal_PGVCL-_Weekly Urban PBR CO 10-04-09 to 16-04-09 3 10" xfId="17171"/>
    <cellStyle name="_pgvcl-costal_pgvcl_Weekly Urban PBR CO 10-04-09 to 16-04-09 3 2" xfId="17172"/>
    <cellStyle name="_pgvcl-costal_PGVCL-_Weekly Urban PBR CO 10-04-09 to 16-04-09 3 2" xfId="17173"/>
    <cellStyle name="_pgvcl-costal_pgvcl_Weekly Urban PBR CO 10-04-09 to 16-04-09 3 3" xfId="17174"/>
    <cellStyle name="_pgvcl-costal_PGVCL-_Weekly Urban PBR CO 10-04-09 to 16-04-09 3 3" xfId="17175"/>
    <cellStyle name="_pgvcl-costal_pgvcl_Weekly Urban PBR CO 10-04-09 to 16-04-09 3 4" xfId="17176"/>
    <cellStyle name="_pgvcl-costal_PGVCL-_Weekly Urban PBR CO 10-04-09 to 16-04-09 3 4" xfId="17177"/>
    <cellStyle name="_pgvcl-costal_pgvcl_Weekly Urban PBR CO 10-04-09 to 16-04-09 3 5" xfId="17178"/>
    <cellStyle name="_pgvcl-costal_PGVCL-_Weekly Urban PBR CO 10-04-09 to 16-04-09 3 5" xfId="17179"/>
    <cellStyle name="_pgvcl-costal_pgvcl_Weekly Urban PBR CO 10-04-09 to 16-04-09 3 6" xfId="17180"/>
    <cellStyle name="_pgvcl-costal_PGVCL-_Weekly Urban PBR CO 10-04-09 to 16-04-09 3 6" xfId="17181"/>
    <cellStyle name="_pgvcl-costal_pgvcl_Weekly Urban PBR CO 10-04-09 to 16-04-09 3 7" xfId="17182"/>
    <cellStyle name="_pgvcl-costal_PGVCL-_Weekly Urban PBR CO 10-04-09 to 16-04-09 3 7" xfId="17183"/>
    <cellStyle name="_pgvcl-costal_pgvcl_Weekly Urban PBR CO 10-04-09 to 16-04-09 3 8" xfId="17184"/>
    <cellStyle name="_pgvcl-costal_PGVCL-_Weekly Urban PBR CO 10-04-09 to 16-04-09 3 8" xfId="17185"/>
    <cellStyle name="_pgvcl-costal_pgvcl_Weekly Urban PBR CO 10-04-09 to 16-04-09 3 9" xfId="17186"/>
    <cellStyle name="_pgvcl-costal_PGVCL-_Weekly Urban PBR CO 10-04-09 to 16-04-09 3 9" xfId="17187"/>
    <cellStyle name="_pgvcl-costal_pgvcl_Weekly Urban PBR CO 10-04-09 to 16-04-09 4" xfId="17188"/>
    <cellStyle name="_pgvcl-costal_PGVCL-_Weekly Urban PBR CO 10-04-09 to 16-04-09 4" xfId="17189"/>
    <cellStyle name="_pgvcl-costal_pgvcl_Weekly Urban PBR CO 10-04-09 to 16-04-09 4 10" xfId="17190"/>
    <cellStyle name="_pgvcl-costal_PGVCL-_Weekly Urban PBR CO 10-04-09 to 16-04-09 4 10" xfId="17191"/>
    <cellStyle name="_pgvcl-costal_pgvcl_Weekly Urban PBR CO 10-04-09 to 16-04-09 4 2" xfId="17192"/>
    <cellStyle name="_pgvcl-costal_PGVCL-_Weekly Urban PBR CO 10-04-09 to 16-04-09 4 2" xfId="17193"/>
    <cellStyle name="_pgvcl-costal_pgvcl_Weekly Urban PBR CO 10-04-09 to 16-04-09 4 3" xfId="17194"/>
    <cellStyle name="_pgvcl-costal_PGVCL-_Weekly Urban PBR CO 10-04-09 to 16-04-09 4 3" xfId="17195"/>
    <cellStyle name="_pgvcl-costal_pgvcl_Weekly Urban PBR CO 10-04-09 to 16-04-09 4 4" xfId="17196"/>
    <cellStyle name="_pgvcl-costal_PGVCL-_Weekly Urban PBR CO 10-04-09 to 16-04-09 4 4" xfId="17197"/>
    <cellStyle name="_pgvcl-costal_pgvcl_Weekly Urban PBR CO 10-04-09 to 16-04-09 4 5" xfId="17198"/>
    <cellStyle name="_pgvcl-costal_PGVCL-_Weekly Urban PBR CO 10-04-09 to 16-04-09 4 5" xfId="17199"/>
    <cellStyle name="_pgvcl-costal_pgvcl_Weekly Urban PBR CO 10-04-09 to 16-04-09 4 6" xfId="17200"/>
    <cellStyle name="_pgvcl-costal_PGVCL-_Weekly Urban PBR CO 10-04-09 to 16-04-09 4 6" xfId="17201"/>
    <cellStyle name="_pgvcl-costal_pgvcl_Weekly Urban PBR CO 10-04-09 to 16-04-09 4 7" xfId="17202"/>
    <cellStyle name="_pgvcl-costal_PGVCL-_Weekly Urban PBR CO 10-04-09 to 16-04-09 4 7" xfId="17203"/>
    <cellStyle name="_pgvcl-costal_pgvcl_Weekly Urban PBR CO 10-04-09 to 16-04-09 4 8" xfId="17204"/>
    <cellStyle name="_pgvcl-costal_PGVCL-_Weekly Urban PBR CO 10-04-09 to 16-04-09 4 8" xfId="17205"/>
    <cellStyle name="_pgvcl-costal_pgvcl_Weekly Urban PBR CO 10-04-09 to 16-04-09 4 9" xfId="17206"/>
    <cellStyle name="_pgvcl-costal_PGVCL-_Weekly Urban PBR CO 10-04-09 to 16-04-09 4 9" xfId="17207"/>
    <cellStyle name="_pgvcl-costal_pgvcl_Weekly Urban PBR CO 10-04-09 to 16-04-09 5" xfId="17208"/>
    <cellStyle name="_pgvcl-costal_PGVCL-_Weekly Urban PBR CO 10-04-09 to 16-04-09 5" xfId="17209"/>
    <cellStyle name="_pgvcl-costal_pgvcl_Weekly Urban PBR CO 10-04-09 to 16-04-09 5 10" xfId="17210"/>
    <cellStyle name="_pgvcl-costal_PGVCL-_Weekly Urban PBR CO 10-04-09 to 16-04-09 5 10" xfId="17211"/>
    <cellStyle name="_pgvcl-costal_pgvcl_Weekly Urban PBR CO 10-04-09 to 16-04-09 5 2" xfId="17212"/>
    <cellStyle name="_pgvcl-costal_PGVCL-_Weekly Urban PBR CO 10-04-09 to 16-04-09 5 2" xfId="17213"/>
    <cellStyle name="_pgvcl-costal_pgvcl_Weekly Urban PBR CO 10-04-09 to 16-04-09 5 3" xfId="17214"/>
    <cellStyle name="_pgvcl-costal_PGVCL-_Weekly Urban PBR CO 10-04-09 to 16-04-09 5 3" xfId="17215"/>
    <cellStyle name="_pgvcl-costal_pgvcl_Weekly Urban PBR CO 10-04-09 to 16-04-09 5 4" xfId="17216"/>
    <cellStyle name="_pgvcl-costal_PGVCL-_Weekly Urban PBR CO 10-04-09 to 16-04-09 5 4" xfId="17217"/>
    <cellStyle name="_pgvcl-costal_pgvcl_Weekly Urban PBR CO 10-04-09 to 16-04-09 5 5" xfId="17218"/>
    <cellStyle name="_pgvcl-costal_PGVCL-_Weekly Urban PBR CO 10-04-09 to 16-04-09 5 5" xfId="17219"/>
    <cellStyle name="_pgvcl-costal_pgvcl_Weekly Urban PBR CO 10-04-09 to 16-04-09 5 6" xfId="17220"/>
    <cellStyle name="_pgvcl-costal_PGVCL-_Weekly Urban PBR CO 10-04-09 to 16-04-09 5 6" xfId="17221"/>
    <cellStyle name="_pgvcl-costal_pgvcl_Weekly Urban PBR CO 10-04-09 to 16-04-09 5 7" xfId="17222"/>
    <cellStyle name="_pgvcl-costal_PGVCL-_Weekly Urban PBR CO 10-04-09 to 16-04-09 5 7" xfId="17223"/>
    <cellStyle name="_pgvcl-costal_pgvcl_Weekly Urban PBR CO 10-04-09 to 16-04-09 5 8" xfId="17224"/>
    <cellStyle name="_pgvcl-costal_PGVCL-_Weekly Urban PBR CO 10-04-09 to 16-04-09 5 8" xfId="17225"/>
    <cellStyle name="_pgvcl-costal_pgvcl_Weekly Urban PBR CO 10-04-09 to 16-04-09 5 9" xfId="17226"/>
    <cellStyle name="_pgvcl-costal_PGVCL-_Weekly Urban PBR CO 10-04-09 to 16-04-09 5 9" xfId="17227"/>
    <cellStyle name="_pgvcl-costal_pgvcl_Weekly Urban PBR CO 10-04-09 to 16-04-09 6" xfId="17228"/>
    <cellStyle name="_pgvcl-costal_PGVCL-_Weekly Urban PBR CO 10-04-09 to 16-04-09 6" xfId="17229"/>
    <cellStyle name="_pgvcl-costal_pgvcl_Weekly Urban PBR CO 10-04-09 to 16-04-09 6 10" xfId="17230"/>
    <cellStyle name="_pgvcl-costal_PGVCL-_Weekly Urban PBR CO 10-04-09 to 16-04-09 6 10" xfId="17231"/>
    <cellStyle name="_pgvcl-costal_pgvcl_Weekly Urban PBR CO 10-04-09 to 16-04-09 6 2" xfId="17232"/>
    <cellStyle name="_pgvcl-costal_PGVCL-_Weekly Urban PBR CO 10-04-09 to 16-04-09 6 2" xfId="17233"/>
    <cellStyle name="_pgvcl-costal_pgvcl_Weekly Urban PBR CO 10-04-09 to 16-04-09 6 3" xfId="17234"/>
    <cellStyle name="_pgvcl-costal_PGVCL-_Weekly Urban PBR CO 10-04-09 to 16-04-09 6 3" xfId="17235"/>
    <cellStyle name="_pgvcl-costal_pgvcl_Weekly Urban PBR CO 10-04-09 to 16-04-09 6 4" xfId="17236"/>
    <cellStyle name="_pgvcl-costal_PGVCL-_Weekly Urban PBR CO 10-04-09 to 16-04-09 6 4" xfId="17237"/>
    <cellStyle name="_pgvcl-costal_pgvcl_Weekly Urban PBR CO 10-04-09 to 16-04-09 6 5" xfId="17238"/>
    <cellStyle name="_pgvcl-costal_PGVCL-_Weekly Urban PBR CO 10-04-09 to 16-04-09 6 5" xfId="17239"/>
    <cellStyle name="_pgvcl-costal_pgvcl_Weekly Urban PBR CO 10-04-09 to 16-04-09 6 6" xfId="17240"/>
    <cellStyle name="_pgvcl-costal_PGVCL-_Weekly Urban PBR CO 10-04-09 to 16-04-09 6 6" xfId="17241"/>
    <cellStyle name="_pgvcl-costal_pgvcl_Weekly Urban PBR CO 10-04-09 to 16-04-09 6 7" xfId="17242"/>
    <cellStyle name="_pgvcl-costal_PGVCL-_Weekly Urban PBR CO 10-04-09 to 16-04-09 6 7" xfId="17243"/>
    <cellStyle name="_pgvcl-costal_pgvcl_Weekly Urban PBR CO 10-04-09 to 16-04-09 6 8" xfId="17244"/>
    <cellStyle name="_pgvcl-costal_PGVCL-_Weekly Urban PBR CO 10-04-09 to 16-04-09 6 8" xfId="17245"/>
    <cellStyle name="_pgvcl-costal_pgvcl_Weekly Urban PBR CO 10-04-09 to 16-04-09 6 9" xfId="17246"/>
    <cellStyle name="_pgvcl-costal_PGVCL-_Weekly Urban PBR CO 10-04-09 to 16-04-09 6 9" xfId="17247"/>
    <cellStyle name="_pgvcl-costal_pgvcl_Weekly Urban PBR CO 10-04-09 to 16-04-09 7" xfId="17248"/>
    <cellStyle name="_pgvcl-costal_PGVCL-_Weekly Urban PBR CO 10-04-09 to 16-04-09 7" xfId="17249"/>
    <cellStyle name="_pgvcl-costal_pgvcl_Weekly Urban PBR CO 10-04-09 to 16-04-09 7 10" xfId="17250"/>
    <cellStyle name="_pgvcl-costal_PGVCL-_Weekly Urban PBR CO 10-04-09 to 16-04-09 7 10" xfId="17251"/>
    <cellStyle name="_pgvcl-costal_pgvcl_Weekly Urban PBR CO 10-04-09 to 16-04-09 7 2" xfId="17252"/>
    <cellStyle name="_pgvcl-costal_PGVCL-_Weekly Urban PBR CO 10-04-09 to 16-04-09 7 2" xfId="17253"/>
    <cellStyle name="_pgvcl-costal_pgvcl_Weekly Urban PBR CO 10-04-09 to 16-04-09 7 3" xfId="17254"/>
    <cellStyle name="_pgvcl-costal_PGVCL-_Weekly Urban PBR CO 10-04-09 to 16-04-09 7 3" xfId="17255"/>
    <cellStyle name="_pgvcl-costal_pgvcl_Weekly Urban PBR CO 10-04-09 to 16-04-09 7 4" xfId="17256"/>
    <cellStyle name="_pgvcl-costal_PGVCL-_Weekly Urban PBR CO 10-04-09 to 16-04-09 7 4" xfId="17257"/>
    <cellStyle name="_pgvcl-costal_pgvcl_Weekly Urban PBR CO 10-04-09 to 16-04-09 7 5" xfId="17258"/>
    <cellStyle name="_pgvcl-costal_PGVCL-_Weekly Urban PBR CO 10-04-09 to 16-04-09 7 5" xfId="17259"/>
    <cellStyle name="_pgvcl-costal_pgvcl_Weekly Urban PBR CO 10-04-09 to 16-04-09 7 6" xfId="17260"/>
    <cellStyle name="_pgvcl-costal_PGVCL-_Weekly Urban PBR CO 10-04-09 to 16-04-09 7 6" xfId="17261"/>
    <cellStyle name="_pgvcl-costal_pgvcl_Weekly Urban PBR CO 10-04-09 to 16-04-09 7 7" xfId="17262"/>
    <cellStyle name="_pgvcl-costal_PGVCL-_Weekly Urban PBR CO 10-04-09 to 16-04-09 7 7" xfId="17263"/>
    <cellStyle name="_pgvcl-costal_pgvcl_Weekly Urban PBR CO 10-04-09 to 16-04-09 7 8" xfId="17264"/>
    <cellStyle name="_pgvcl-costal_PGVCL-_Weekly Urban PBR CO 10-04-09 to 16-04-09 7 8" xfId="17265"/>
    <cellStyle name="_pgvcl-costal_pgvcl_Weekly Urban PBR CO 10-04-09 to 16-04-09 7 9" xfId="17266"/>
    <cellStyle name="_pgvcl-costal_PGVCL-_Weekly Urban PBR CO 10-04-09 to 16-04-09 7 9" xfId="17267"/>
    <cellStyle name="_pgvcl-costal_pgvcl_Weekly Urban PBR CO 10-04-09 to 16-04-09 8" xfId="17268"/>
    <cellStyle name="_pgvcl-costal_PGVCL-_Weekly Urban PBR CO 10-04-09 to 16-04-09 8" xfId="17269"/>
    <cellStyle name="_pgvcl-costal_sept JMN-7" xfId="17270"/>
    <cellStyle name="_pgvcl-costal_sept JMN-7 2" xfId="17271"/>
    <cellStyle name="_pgvcl-costal_T&amp;D August-08" xfId="17272"/>
    <cellStyle name="_pgvcl-costal_T&amp;D August-08 2" xfId="17273"/>
    <cellStyle name="_pgvcl-costal_T&amp;D August-08 2 2" xfId="17274"/>
    <cellStyle name="_pgvcl-costal_T&amp;D August-08 2 3" xfId="17275"/>
    <cellStyle name="_pgvcl-costal_T&amp;D August-08 3" xfId="17276"/>
    <cellStyle name="_pgvcl-costal_T&amp;D August-08 3 2" xfId="17277"/>
    <cellStyle name="_pgvcl-costal_T&amp;D August-08 3 3" xfId="17278"/>
    <cellStyle name="_pgvcl-costal_T&amp;D August-08 4" xfId="17279"/>
    <cellStyle name="_pgvcl-costal_T&amp;D Dec-08" xfId="17280"/>
    <cellStyle name="_pgvcl-costal_T&amp;D Dec-08 2" xfId="17281"/>
    <cellStyle name="_pgvcl-costal_T&amp;D Dec-08 2 2" xfId="17282"/>
    <cellStyle name="_pgvcl-costal_T&amp;D Dec-08 2 3" xfId="17283"/>
    <cellStyle name="_pgvcl-costal_T&amp;D Dec-08 3" xfId="17284"/>
    <cellStyle name="_pgvcl-costal_T&amp;D Dec-08 3 2" xfId="17285"/>
    <cellStyle name="_pgvcl-costal_T&amp;D Dec-08 3 3" xfId="17286"/>
    <cellStyle name="_pgvcl-costal_T&amp;D Dec-08 4" xfId="17287"/>
    <cellStyle name="_pgvcl-costal_T&amp;D July-08" xfId="17288"/>
    <cellStyle name="_pgvcl-costal_T&amp;D July-08 2" xfId="17289"/>
    <cellStyle name="_pgvcl-costal_T&amp;D July-08 2 2" xfId="17290"/>
    <cellStyle name="_pgvcl-costal_T&amp;D July-08 2 3" xfId="17291"/>
    <cellStyle name="_pgvcl-costal_T&amp;D July-08 3" xfId="17292"/>
    <cellStyle name="_pgvcl-costal_T&amp;D July-08 3 2" xfId="17293"/>
    <cellStyle name="_pgvcl-costal_T&amp;D July-08 3 3" xfId="17294"/>
    <cellStyle name="_pgvcl-costal_T&amp;D July-08 4" xfId="17295"/>
    <cellStyle name="_pgvcl-costal_T&amp;D MAR--09" xfId="17296"/>
    <cellStyle name="_pgvcl-costal_T&amp;D MAR--09 2" xfId="17297"/>
    <cellStyle name="_pgvcl-costal_T&amp;D MAR--09 2 2" xfId="17298"/>
    <cellStyle name="_pgvcl-costal_T&amp;D MAR--09 2 3" xfId="17299"/>
    <cellStyle name="_pgvcl-costal_T&amp;D MAR--09 3" xfId="17300"/>
    <cellStyle name="_pgvcl-costal_T&amp;D MAR--09 3 2" xfId="17301"/>
    <cellStyle name="_pgvcl-costal_T&amp;D MAR--09 3 3" xfId="17302"/>
    <cellStyle name="_pgvcl-costal_T&amp;D MAR--09 4" xfId="17303"/>
    <cellStyle name="_pgvcl-costal_Urban Weekly 8 MAY 09" xfId="17304"/>
    <cellStyle name="_pgvcl-costal_Urban Weekly 8 MAY 09 2" xfId="17305"/>
    <cellStyle name="_pgvcl-costal_URBAN WEEKLY PBR CO" xfId="17306"/>
    <cellStyle name="_pgvcl-costal_URBAN WEEKLY PBR CO 2" xfId="17307"/>
    <cellStyle name="_pgvcl-costal_URBAN WEEKLY PBR CO 2 2" xfId="17308"/>
    <cellStyle name="_pgvcl-costal_URBAN WEEKLY PBR CO 2 3" xfId="17309"/>
    <cellStyle name="_pgvcl-costal_URBAN WEEKLY PBR CO 3" xfId="17310"/>
    <cellStyle name="_pgvcl-costal_URBAN WEEKLY PBR CO 3 2" xfId="17311"/>
    <cellStyle name="_pgvcl-costal_URBAN WEEKLY PBR CO 3 3" xfId="17312"/>
    <cellStyle name="_pgvcl-costal_URBAN WEEKLY PBR CO 4" xfId="17313"/>
    <cellStyle name="_pgvcl-costal_Weekly Coastal 11.08.08" xfId="17314"/>
    <cellStyle name="_pgvcl-costal_Weekly Coastal 11.08.08 2" xfId="17315"/>
    <cellStyle name="_pgvcl-costal_Weekly Coastal 11.08.08 2 2" xfId="17316"/>
    <cellStyle name="_pgvcl-costal_Weekly Coastal 11.08.08 2 3" xfId="17317"/>
    <cellStyle name="_pgvcl-costal_Weekly Coastal 11.08.08 3" xfId="17318"/>
    <cellStyle name="_pgvcl-costal_Weekly Coastal 11.08.08 3 2" xfId="17319"/>
    <cellStyle name="_pgvcl-costal_Weekly Coastal 11.08.08 3 3" xfId="17320"/>
    <cellStyle name="_pgvcl-costal_Weekly Coastal 11.08.08 4" xfId="17321"/>
    <cellStyle name="_pgvcl-costal_Weekly Coastal 11.08.08_JGY BM Cross FDR" xfId="27018"/>
    <cellStyle name="_pgvcl-costal_Weekly Coastal PGVCL 01.06.09" xfId="17322"/>
    <cellStyle name="_pgvcl-costal_Weekly Coastal PGVCL 01.06.09 2" xfId="17323"/>
    <cellStyle name="_pgvcl-costal_Weekly Coastal PGVCL 01.06.09 2 2" xfId="17324"/>
    <cellStyle name="_pgvcl-costal_Weekly Coastal PGVCL 01.06.09 2 3" xfId="17325"/>
    <cellStyle name="_pgvcl-costal_Weekly Coastal PGVCL 01.06.09 3" xfId="17326"/>
    <cellStyle name="_pgvcl-costal_Weekly Coastal PGVCL 01.06.09 3 2" xfId="17327"/>
    <cellStyle name="_pgvcl-costal_Weekly Coastal PGVCL 01.06.09 3 3" xfId="17328"/>
    <cellStyle name="_pgvcl-costal_Weekly Coastal PGVCL 01.06.09 4" xfId="17329"/>
    <cellStyle name="_pgvcl-costal_Weekly Coastal PGVCL 12.01.09" xfId="17330"/>
    <cellStyle name="_pgvcl-costal_Weekly Coastal PGVCL 12.01.09 2" xfId="17331"/>
    <cellStyle name="_pgvcl-costal_Weekly Coastal PGVCL 12.01.09 2 2" xfId="17332"/>
    <cellStyle name="_pgvcl-costal_Weekly Coastal PGVCL 12.01.09 2 3" xfId="17333"/>
    <cellStyle name="_pgvcl-costal_Weekly Coastal PGVCL 12.01.09 3" xfId="17334"/>
    <cellStyle name="_pgvcl-costal_Weekly Coastal PGVCL 12.01.09 3 2" xfId="17335"/>
    <cellStyle name="_pgvcl-costal_Weekly Coastal PGVCL 12.01.09 3 3" xfId="17336"/>
    <cellStyle name="_pgvcl-costal_Weekly Coastal PGVCL 12.01.09 4" xfId="17337"/>
    <cellStyle name="_pgvcl-costal_Weekly Coastal PGVCL 12.01.09_JGY BM Cross FDR" xfId="27019"/>
    <cellStyle name="_pgvcl-costal_Weekly Coastal PGVCL 13.10.08" xfId="17338"/>
    <cellStyle name="_pgvcl-costal_Weekly Coastal PGVCL 13.10.08 2" xfId="17339"/>
    <cellStyle name="_pgvcl-costal_Weekly Coastal PGVCL 13.10.08 2 2" xfId="17340"/>
    <cellStyle name="_pgvcl-costal_Weekly Coastal PGVCL 13.10.08 2 3" xfId="17341"/>
    <cellStyle name="_pgvcl-costal_Weekly Coastal PGVCL 13.10.08 3" xfId="17342"/>
    <cellStyle name="_pgvcl-costal_Weekly Coastal PGVCL 13.10.08 3 2" xfId="17343"/>
    <cellStyle name="_pgvcl-costal_Weekly Coastal PGVCL 13.10.08 3 3" xfId="17344"/>
    <cellStyle name="_pgvcl-costal_Weekly Coastal PGVCL 13.10.08 4" xfId="17345"/>
    <cellStyle name="_pgvcl-costal_Weekly Coastal PGVCL 13.10.08_JGY BM Cross FDR" xfId="27020"/>
    <cellStyle name="_pgvcl-costal_Weekly Coastal PGVCL 17.08.09" xfId="17346"/>
    <cellStyle name="_pgvcl-costal_Weekly Coastal PGVCL 17.08.09 2" xfId="17347"/>
    <cellStyle name="_pgvcl-costal_Weekly Coastal PGVCL 17.08.09 2 2" xfId="17348"/>
    <cellStyle name="_pgvcl-costal_Weekly Coastal PGVCL 17.08.09 2 3" xfId="17349"/>
    <cellStyle name="_pgvcl-costal_Weekly Coastal PGVCL 17.08.09 3" xfId="17350"/>
    <cellStyle name="_pgvcl-costal_Weekly Coastal PGVCL 17.08.09 3 2" xfId="17351"/>
    <cellStyle name="_pgvcl-costal_Weekly Coastal PGVCL 17.08.09 3 3" xfId="17352"/>
    <cellStyle name="_pgvcl-costal_Weekly Coastal PGVCL 17.08.09 4" xfId="17353"/>
    <cellStyle name="_pgvcl-costal_Weekly Coastal PGVCL 23.03.09(LACS)" xfId="17354"/>
    <cellStyle name="_pgvcl-costal_Weekly Coastal PGVCL 23.03.09(LACS) 2" xfId="17355"/>
    <cellStyle name="_pgvcl-costal_Weekly Coastal PGVCL 23.03.09(LACS) 2 2" xfId="17356"/>
    <cellStyle name="_pgvcl-costal_Weekly Coastal PGVCL 23.03.09(LACS) 2 3" xfId="17357"/>
    <cellStyle name="_pgvcl-costal_Weekly Coastal PGVCL 23.03.09(LACS) 3" xfId="17358"/>
    <cellStyle name="_pgvcl-costal_Weekly Coastal PGVCL 23.03.09(LACS) 3 2" xfId="17359"/>
    <cellStyle name="_pgvcl-costal_Weekly Coastal PGVCL 23.03.09(LACS) 3 3" xfId="17360"/>
    <cellStyle name="_pgvcl-costal_Weekly Coastal PGVCL 23.03.09(LACS) 4" xfId="17361"/>
    <cellStyle name="_pgvcl-costal_Weekly Coastal PGVCL 23.03.09(LACS)_JGY BM Cross FDR" xfId="27021"/>
    <cellStyle name="_pgvcl-costal_Weekly Urban PBR CO - 04-04-09 to 12-04-09" xfId="17362"/>
    <cellStyle name="_pgvcl-costal_Weekly Urban PBR CO - 04-04-09 to 12-04-09 2" xfId="17363"/>
    <cellStyle name="_pgvcl-costal_Weekly Urban PBR CO - 04-04-09 to 12-04-09 2 2" xfId="17364"/>
    <cellStyle name="_pgvcl-costal_Weekly Urban PBR CO - 04-04-09 to 12-04-09 2 3" xfId="17365"/>
    <cellStyle name="_pgvcl-costal_Weekly Urban PBR CO - 04-04-09 to 12-04-09 3" xfId="17366"/>
    <cellStyle name="_pgvcl-costal_Weekly Urban PBR CO - 04-04-09 to 12-04-09 3 2" xfId="17367"/>
    <cellStyle name="_pgvcl-costal_Weekly Urban PBR CO - 04-04-09 to 12-04-09 3 3" xfId="17368"/>
    <cellStyle name="_pgvcl-costal_Weekly Urban PBR CO - 04-04-09 to 12-04-09 4" xfId="17369"/>
    <cellStyle name="_pgvcl-costal_Weekly Urban PBR CO - 06-03-09 to 12-03-09" xfId="17370"/>
    <cellStyle name="_pgvcl-costal_Weekly Urban PBR CO - 06-03-09 to 12-03-09 2" xfId="17371"/>
    <cellStyle name="_pgvcl-costal_Weekly Urban PBR CO - 06-03-09 to 12-03-09 2 2" xfId="17372"/>
    <cellStyle name="_pgvcl-costal_Weekly Urban PBR CO - 06-03-09 to 12-03-09 2 3" xfId="17373"/>
    <cellStyle name="_pgvcl-costal_Weekly Urban PBR CO - 06-03-09 to 12-03-09 3" xfId="17374"/>
    <cellStyle name="_pgvcl-costal_Weekly Urban PBR CO - 06-03-09 to 12-03-09 3 2" xfId="17375"/>
    <cellStyle name="_pgvcl-costal_Weekly Urban PBR CO - 06-03-09 to 12-03-09 3 3" xfId="17376"/>
    <cellStyle name="_pgvcl-costal_Weekly Urban PBR CO - 06-03-09 to 12-03-09 4" xfId="17377"/>
    <cellStyle name="_pgvcl-costal_Weekly Urban PBR CO - 20-02-09 to 26-02-09" xfId="17378"/>
    <cellStyle name="_pgvcl-costal_Weekly Urban PBR CO - 20-02-09 to 26-02-09 2" xfId="17379"/>
    <cellStyle name="_pgvcl-costal_Weekly Urban PBR CO - 20-02-09 to 26-02-09 2 2" xfId="17380"/>
    <cellStyle name="_pgvcl-costal_Weekly Urban PBR CO - 20-02-09 to 26-02-09 2 3" xfId="17381"/>
    <cellStyle name="_pgvcl-costal_Weekly Urban PBR CO - 20-02-09 to 26-02-09 3" xfId="17382"/>
    <cellStyle name="_pgvcl-costal_Weekly Urban PBR CO - 20-02-09 to 26-02-09 3 2" xfId="17383"/>
    <cellStyle name="_pgvcl-costal_Weekly Urban PBR CO - 20-02-09 to 26-02-09 3 3" xfId="17384"/>
    <cellStyle name="_pgvcl-costal_Weekly Urban PBR CO - 20-02-09 to 26-02-09 4" xfId="17385"/>
    <cellStyle name="_pgvcl-costal_Weekly Urban PBR CO - 30-01-09 to 05-02-09" xfId="17386"/>
    <cellStyle name="_pgvcl-costal_Weekly Urban PBR CO - 30-01-09 to 05-02-09 2" xfId="17387"/>
    <cellStyle name="_pgvcl-costal_Weekly Urban PBR CO - 30-01-09 to 05-02-09 2 2" xfId="17388"/>
    <cellStyle name="_pgvcl-costal_Weekly Urban PBR CO - 30-01-09 to 05-02-09 2 3" xfId="17389"/>
    <cellStyle name="_pgvcl-costal_Weekly Urban PBR CO - 30-01-09 to 05-02-09 3" xfId="17390"/>
    <cellStyle name="_pgvcl-costal_Weekly Urban PBR CO - 30-01-09 to 05-02-09 3 2" xfId="17391"/>
    <cellStyle name="_pgvcl-costal_Weekly Urban PBR CO - 30-01-09 to 05-02-09 3 3" xfId="17392"/>
    <cellStyle name="_pgvcl-costal_Weekly Urban PBR CO - 30-01-09 to 05-02-09 4" xfId="17393"/>
    <cellStyle name="_pgvcl-costal_Weekly Urban PBR CO - 9-1-09 to 15.01.09" xfId="17394"/>
    <cellStyle name="_pgvcl-costal_Weekly Urban PBR CO - 9-1-09 to 15.01.09 2" xfId="17395"/>
    <cellStyle name="_pgvcl-costal_Weekly Urban PBR CO - 9-1-09 to 15.01.09 2 2" xfId="17396"/>
    <cellStyle name="_pgvcl-costal_Weekly Urban PBR CO - 9-1-09 to 15.01.09 2 3" xfId="17397"/>
    <cellStyle name="_pgvcl-costal_Weekly Urban PBR CO - 9-1-09 to 15.01.09 3" xfId="17398"/>
    <cellStyle name="_pgvcl-costal_Weekly Urban PBR CO - 9-1-09 to 15.01.09 3 2" xfId="17399"/>
    <cellStyle name="_pgvcl-costal_Weekly Urban PBR CO - 9-1-09 to 15.01.09 3 3" xfId="17400"/>
    <cellStyle name="_pgvcl-costal_Weekly Urban PBR CO - 9-1-09 to 15.01.09 4" xfId="17401"/>
    <cellStyle name="_pgvcl-costal_Weekly Urban PBR CO 01-05-09 to 07-05-09" xfId="17402"/>
    <cellStyle name="_pgvcl-costal_Weekly Urban PBR CO 01-05-09 to 07-05-09 2" xfId="17403"/>
    <cellStyle name="_pgvcl-costal_Weekly Urban PBR CO 01-05-09 to 07-05-09 2 2" xfId="17404"/>
    <cellStyle name="_pgvcl-costal_Weekly Urban PBR CO 01-05-09 to 07-05-09 2 3" xfId="17405"/>
    <cellStyle name="_pgvcl-costal_Weekly Urban PBR CO 01-05-09 to 07-05-09 3" xfId="17406"/>
    <cellStyle name="_pgvcl-costal_Weekly Urban PBR CO 01-05-09 to 07-05-09 3 2" xfId="17407"/>
    <cellStyle name="_pgvcl-costal_Weekly Urban PBR CO 01-05-09 to 07-05-09 3 3" xfId="17408"/>
    <cellStyle name="_pgvcl-costal_Weekly Urban PBR CO 01-05-09 to 07-05-09 4" xfId="17409"/>
    <cellStyle name="_pgvcl-costal_Weekly Urban PBR CO 10-04-09 to 16-04-09" xfId="17410"/>
    <cellStyle name="_pgvcl-costal_Weekly Urban PBR CO 10-04-09 to 16-04-09 2" xfId="17411"/>
    <cellStyle name="_pgvcl-costal_Weekly Urban PBR CO 10-04-09 to 16-04-09 2 2" xfId="17412"/>
    <cellStyle name="_pgvcl-costal_Weekly Urban PBR CO 10-04-09 to 16-04-09 2 3" xfId="17413"/>
    <cellStyle name="_pgvcl-costal_Weekly Urban PBR CO 10-04-09 to 16-04-09 3" xfId="17414"/>
    <cellStyle name="_pgvcl-costal_Weekly Urban PBR CO 10-04-09 to 16-04-09 3 2" xfId="17415"/>
    <cellStyle name="_pgvcl-costal_Weekly Urban PBR CO 10-04-09 to 16-04-09 3 3" xfId="17416"/>
    <cellStyle name="_pgvcl-costal_Weekly Urban PBR CO 10-04-09 to 16-04-09 4" xfId="17417"/>
    <cellStyle name="_PLN" xfId="27022"/>
    <cellStyle name="_PLN CO  KPI  DEC - 07" xfId="27023"/>
    <cellStyle name="_PLN CO  KPI  DEC - 07_JGY BM Cross FDR" xfId="27024"/>
    <cellStyle name="_PLN CO  KPI  NOV - 07 FINAL" xfId="27025"/>
    <cellStyle name="_PLN CO  KPI  NOV - 07 FINAL_JGY BM Cross FDR" xfId="27026"/>
    <cellStyle name="_PLN CO MD FORMATS   DEC-07 FINAL" xfId="27027"/>
    <cellStyle name="_PLN CO MD FORMATS   DEC-07 FINAL_JGY BM Cross FDR" xfId="27028"/>
    <cellStyle name="_PLN_Gondal(REC)-after S'nagar" xfId="27029"/>
    <cellStyle name="_PLN_JGY BM Cross FDR" xfId="27030"/>
    <cellStyle name="_progress" xfId="27031"/>
    <cellStyle name="_progress_JGY BM Cross FDR" xfId="27032"/>
    <cellStyle name="_Pt.3(Costal)" xfId="27033"/>
    <cellStyle name="_Pt.3(Costal)_Activity since Feb-2008" xfId="27034"/>
    <cellStyle name="_Pt.3(Costal)_Activity since Feb-2008_JGY BM Cross FDR" xfId="27035"/>
    <cellStyle name="_Pt.3(Costal)_ANNEXURE-PERFORMANCE" xfId="27036"/>
    <cellStyle name="_Pt.3(Costal)_ANNEXURE-PERFORMANCE_Activity since Feb-2008" xfId="27037"/>
    <cellStyle name="_Pt.3(Costal)_ANNEXURE-PERFORMANCE_Activity since Feb-2008_JGY BM Cross FDR" xfId="27038"/>
    <cellStyle name="_Pt.3(Costal)_Book1" xfId="27039"/>
    <cellStyle name="_Pt.3(Costal)_Book3" xfId="27040"/>
    <cellStyle name="_Pt.3(Costal)_lines coverd in R &amp; M for 2007-08 and 2008-09" xfId="27041"/>
    <cellStyle name="_Pt.3(Costal)_lines coverd in R &amp; M for 2007-08 and 2008-09_JGY BM Cross FDR" xfId="27042"/>
    <cellStyle name="_Pt.3(Costal)_Zone-summary" xfId="27043"/>
    <cellStyle name="_Pt.3(Costal)_Zone-summary_JGY BM Cross FDR" xfId="27044"/>
    <cellStyle name="_REC-2008-09(Asha)" xfId="27045"/>
    <cellStyle name="_REC-2008-09(Asha)_JGY BM Cross FDR" xfId="27046"/>
    <cellStyle name="_rev2part-b" xfId="27047"/>
    <cellStyle name="_Revised Coastal Planning 2009_10 20.05.09" xfId="17418"/>
    <cellStyle name="_Revised Coastal Planning 2009_10 20.05.09 2" xfId="17419"/>
    <cellStyle name="_Revised Coastal Planning 2009_10 20.05.09 2 2" xfId="17420"/>
    <cellStyle name="_Revised Coastal Planning 2009_10 20.05.09 2 3" xfId="17421"/>
    <cellStyle name="_Revised Coastal Planning 2009_10 20.05.09 3" xfId="17422"/>
    <cellStyle name="_Revised Coastal Planning 2009_10 20.05.09 3 2" xfId="17423"/>
    <cellStyle name="_Revised Coastal Planning 2009_10 20.05.09 3 3" xfId="17424"/>
    <cellStyle name="_Revised Coastal Planning 2009_10 20.05.09 4" xfId="17425"/>
    <cellStyle name="_Rewiew  of SS Augmentation" xfId="27048"/>
    <cellStyle name="_Rewiew  of SS Augmentation_Activity since Feb-2008" xfId="27049"/>
    <cellStyle name="_Rewiew  of SS Augmentation_Activity since Feb-2008_JGY BM Cross FDR" xfId="27050"/>
    <cellStyle name="_Rewiew  of SS Augmentation_Monthly progress of ss &amp; line Jun-08" xfId="27051"/>
    <cellStyle name="_Rewiew  of SS Augmentation_Monthly progress of ss &amp; line Jun-08_JGY BM Cross FDR" xfId="27052"/>
    <cellStyle name="_Rewiew  of SS Augmentation_Zonal Gondal-R&amp;M MIS Jan(1).-08" xfId="27053"/>
    <cellStyle name="_Rewiew  of SS Augmentation_Zonal Gondal-R&amp;M MIS Jan(1).-08_Activity since Feb-2008" xfId="27054"/>
    <cellStyle name="_Rewiew  of SS Augmentation_Zonal Gondal-R&amp;M MIS Jan(1).-08_Activity since Feb-2008_JGY BM Cross FDR" xfId="27055"/>
    <cellStyle name="_Rewiew  of SS Augmentation_Zonal Gondal-R&amp;M MIS Jan(1).-08_Book1" xfId="27056"/>
    <cellStyle name="_Rewiew  of SS Augmentation_Zonal Gondal-R&amp;M MIS Jan(1).-08_Copy of Zone- Formate for meeting 15.7.08" xfId="27057"/>
    <cellStyle name="_Rewiew  of SS Augmentation_Zonal Gondal-R&amp;M MIS Jan(1).-08_Copy of Zone- Formate for meeting 30.8.08" xfId="27058"/>
    <cellStyle name="_Rewiew  of SS Augmentation_Zonal Gondal-R&amp;M MIS Jan(1).-08_Copy of Zone- Formate for meeting 30.9.08" xfId="27059"/>
    <cellStyle name="_Rewiew  of SS Augmentation_Zonal Gondal-R&amp;M MIS Jan(1).-08_MD Visit - 10.9.08" xfId="27060"/>
    <cellStyle name="_Rewiew  of SS Augmentation_Zonal Gondal-R&amp;M MIS Jan(1).-08_Project Meeting-8.7.08" xfId="27061"/>
    <cellStyle name="_Rewiew  of SS Augmentation_Zone- Formate for meeting 14.6.08" xfId="27062"/>
    <cellStyle name="_Rewiew  of SS Augmentation_Zone- Formate for meeting 14.6.08_JGY BM Cross FDR" xfId="27063"/>
    <cellStyle name="_Rough Work" xfId="17426"/>
    <cellStyle name="_Rough Work 2" xfId="17427"/>
    <cellStyle name="_Rough Work 2 2" xfId="17428"/>
    <cellStyle name="_Rough Work 2 3" xfId="17429"/>
    <cellStyle name="_Rough Work 3" xfId="17430"/>
    <cellStyle name="_Rough Work 3 2" xfId="17431"/>
    <cellStyle name="_Rough Work 3 3" xfId="17432"/>
    <cellStyle name="_Rough Work 4" xfId="17433"/>
    <cellStyle name="_Rough Work_JGY BM Cross FDR" xfId="27064"/>
    <cellStyle name="_Routine_testing_work_done" xfId="27065"/>
    <cellStyle name="_Routine_testing_work_done_% avalability" xfId="27066"/>
    <cellStyle name="_Routine_testing_work_done_% avalability_Activity since Feb-2008" xfId="27067"/>
    <cellStyle name="_Routine_testing_work_done_% avalability_Activity since Feb-2008_JGY BM Cross FDR" xfId="27068"/>
    <cellStyle name="_Routine_testing_work_done_% avalability_Book1" xfId="27069"/>
    <cellStyle name="_Routine_testing_work_done_% avalability_Book1_1" xfId="27070"/>
    <cellStyle name="_Routine_testing_work_done_% avalability_Book1_Book1" xfId="27071"/>
    <cellStyle name="_Routine_testing_work_done_% avalability_Book1_Copy of Zone- Formate for meeting 15.7.08" xfId="27072"/>
    <cellStyle name="_Routine_testing_work_done_% avalability_Book1_Copy of Zone- Formate for meeting 30.8.08" xfId="27073"/>
    <cellStyle name="_Routine_testing_work_done_% avalability_Book1_Copy of Zone- Formate for meeting 30.9.08" xfId="27074"/>
    <cellStyle name="_Routine_testing_work_done_% avalability_Book1_MD Visit - 10.9.08" xfId="27075"/>
    <cellStyle name="_Routine_testing_work_done_% avalability_Book1_Project Meeting-8.7.08" xfId="27076"/>
    <cellStyle name="_Routine_testing_work_done_% avalability_Book3" xfId="27077"/>
    <cellStyle name="_Routine_testing_work_done_% avalability_Book3_Book1" xfId="27078"/>
    <cellStyle name="_Routine_testing_work_done_% avalability_Book3_Copy of Zone- Formate for meeting 15.7.08" xfId="27079"/>
    <cellStyle name="_Routine_testing_work_done_% avalability_Book3_Copy of Zone- Formate for meeting 30.8.08" xfId="27080"/>
    <cellStyle name="_Routine_testing_work_done_% avalability_Book3_Copy of Zone- Formate for meeting 30.9.08" xfId="27081"/>
    <cellStyle name="_Routine_testing_work_done_% avalability_Book3_MD Visit - 10.9.08" xfId="27082"/>
    <cellStyle name="_Routine_testing_work_done_% avalability_Book3_Project Meeting-8.7.08" xfId="27083"/>
    <cellStyle name="_Routine_testing_work_done_% avalability_Copy of Zone- Formate for meeting 15.7.08" xfId="27084"/>
    <cellStyle name="_Routine_testing_work_done_% avalability_Copy of Zone- Formate for meeting 30.8.08" xfId="27085"/>
    <cellStyle name="_Routine_testing_work_done_% avalability_Copy of Zone- Formate for meeting 30.9.08" xfId="27086"/>
    <cellStyle name="_Routine_testing_work_done_% avalability_MD Visit - 10.9.08" xfId="27087"/>
    <cellStyle name="_Routine_testing_work_done_% avalability_Project Meeting-8.7.08" xfId="27088"/>
    <cellStyle name="_Routine_testing_work_done_Activity since Feb-2008" xfId="27089"/>
    <cellStyle name="_Routine_testing_work_done_Activity since Feb-2008_JGY BM Cross FDR" xfId="27090"/>
    <cellStyle name="_Routine_testing_work_done_Breaker timing test" xfId="27091"/>
    <cellStyle name="_Routine_testing_work_done_Breaker timing test_JGY BM Cross FDR" xfId="27092"/>
    <cellStyle name="_Routine_testing_work_done_CIRCLE FINAL R&amp;M SUMMARY (Brh, Meh, GDLZone)" xfId="27093"/>
    <cellStyle name="_Routine_testing_work_done_Gondal(REC)-after S'nagar" xfId="27094"/>
    <cellStyle name="_Routine_testing_work_done_Monthly progress of ss &amp; line Jun-08" xfId="27095"/>
    <cellStyle name="_Routine_testing_work_done_Monthly progress of ss &amp; line Jun-08_JGY BM Cross FDR" xfId="27096"/>
    <cellStyle name="_Routine_testing_work_done_Progress on going work" xfId="27097"/>
    <cellStyle name="_Routine_testing_work_done_Progress on going work_Activity since Feb-2008" xfId="27098"/>
    <cellStyle name="_Routine_testing_work_done_Progress on going work_Activity since Feb-2008_JGY BM Cross FDR" xfId="27099"/>
    <cellStyle name="_Routine_testing_work_done_Progress on going work_Monthly progress of ss &amp; line Jun-08" xfId="27100"/>
    <cellStyle name="_Routine_testing_work_done_Progress on going work_Monthly progress of ss &amp; line Jun-08_JGY BM Cross FDR" xfId="27101"/>
    <cellStyle name="_Routine_testing_work_done_Progress on going work_Zone- Formate for meeting 14.6.08" xfId="27102"/>
    <cellStyle name="_Routine_testing_work_done_Progress on going work_Zone- Formate for meeting 14.6.08_JGY BM Cross FDR" xfId="27103"/>
    <cellStyle name="_Routine_testing_work_done_Zone- Formate for meeting 14.6.08" xfId="27104"/>
    <cellStyle name="_Routine_testing_work_done_Zone- Formate for meeting 14.6.08_JGY BM Cross FDR" xfId="27105"/>
    <cellStyle name="_SE(TR-II) Nov - 07" xfId="27106"/>
    <cellStyle name="_SE(TR-II) Nov - 07_JGY BM Cross FDR" xfId="27107"/>
    <cellStyle name="_Sheet1" xfId="17434"/>
    <cellStyle name="_Sheet1 2" xfId="17435"/>
    <cellStyle name="_Sheet1 2 2" xfId="17436"/>
    <cellStyle name="_Sheet1 2 3" xfId="17437"/>
    <cellStyle name="_Sheet1 3" xfId="17438"/>
    <cellStyle name="_Sheet1 3 2" xfId="17439"/>
    <cellStyle name="_Sheet1 3 3" xfId="17440"/>
    <cellStyle name="_Sheet1 4" xfId="17441"/>
    <cellStyle name="_Sheet1_Accd MOSE 04.08.09" xfId="27108"/>
    <cellStyle name="_Sheet1_ag wkly" xfId="27109"/>
    <cellStyle name="_Sheet1_Aux.cons" xfId="17442"/>
    <cellStyle name="_Sheet1_Aux.cons 2" xfId="17443"/>
    <cellStyle name="_Sheet1_Aux.cons 2 2" xfId="17444"/>
    <cellStyle name="_Sheet1_Aux.cons 2 3" xfId="17445"/>
    <cellStyle name="_Sheet1_Aux.cons 3" xfId="17446"/>
    <cellStyle name="_Sheet1_Aux.cons 3 2" xfId="17447"/>
    <cellStyle name="_Sheet1_Aux.cons 3 3" xfId="17448"/>
    <cellStyle name="_Sheet1_Aux.cons 4" xfId="17449"/>
    <cellStyle name="_Sheet1_Aux.cons_AMR" xfId="27110"/>
    <cellStyle name="_Sheet1_Aux.cons_cum-JUL09" xfId="27111"/>
    <cellStyle name="_Sheet1_Aux.cons_cum-JUN09" xfId="27112"/>
    <cellStyle name="_Sheet1_Aux.cons_cum-NOV09" xfId="27113"/>
    <cellStyle name="_Sheet1_Aux.cons_cum-OCT09" xfId="27114"/>
    <cellStyle name="_Sheet1_Aux.cons_cum-SEP09" xfId="27115"/>
    <cellStyle name="_Sheet1_Aux.cons_LOSS DATA NOV-09" xfId="27116"/>
    <cellStyle name="_Sheet1_Aux.cons_loss projection" xfId="27117"/>
    <cellStyle name="_Sheet1_Aux.cons_New MIS Sheets" xfId="17450"/>
    <cellStyle name="_Sheet1_Aux.cons_New MIS Sheets 2" xfId="17451"/>
    <cellStyle name="_Sheet1_Aux.cons_se conf tnd compr" xfId="27118"/>
    <cellStyle name="_Sheet1_Aux.cons_T&amp;D April--09" xfId="27119"/>
    <cellStyle name="_Sheet1_categorywise comp" xfId="27120"/>
    <cellStyle name="_Sheet1_cum-JUL09" xfId="27121"/>
    <cellStyle name="_Sheet1_cum-JUN09" xfId="27122"/>
    <cellStyle name="_Sheet1_cum-NOV09" xfId="27123"/>
    <cellStyle name="_Sheet1_cum-OCT09" xfId="27124"/>
    <cellStyle name="_Sheet1_cum-SEP09" xfId="27125"/>
    <cellStyle name="_Sheet1_Format mat req 08-09" xfId="27126"/>
    <cellStyle name="_Sheet1_JGY BM Cross FDR" xfId="27127"/>
    <cellStyle name="_Sheet1_JGY loss comp ph-1-2-3 jul-09" xfId="27128"/>
    <cellStyle name="_Sheet1_loss comparision jul-09" xfId="27129"/>
    <cellStyle name="_Sheet1_LOSS DATA NOV-09" xfId="27130"/>
    <cellStyle name="_Sheet1_loss projection" xfId="27131"/>
    <cellStyle name="_Sheet1_meeting   16.09.09" xfId="27132"/>
    <cellStyle name="_Sheet1_mose part 1   (point 1-10)" xfId="27133"/>
    <cellStyle name="_Sheet1_mose point-3 JGY" xfId="27134"/>
    <cellStyle name="_Sheet1_mose point-3 JGY jun-09" xfId="27135"/>
    <cellStyle name="_Sheet1_New MIS Sheets" xfId="17452"/>
    <cellStyle name="_Sheet1_New MIS Sheets 2" xfId="17453"/>
    <cellStyle name="_Sheet1_PGVCL" xfId="17454"/>
    <cellStyle name="_Sheet1_PGVCL 2" xfId="17455"/>
    <cellStyle name="_Sheet1_PGVCL 2 2" xfId="17456"/>
    <cellStyle name="_Sheet1_PGVCL 2 3" xfId="17457"/>
    <cellStyle name="_Sheet1_PGVCL 3" xfId="17458"/>
    <cellStyle name="_Sheet1_PGVCL 3 2" xfId="17459"/>
    <cellStyle name="_Sheet1_PGVCL 3 3" xfId="17460"/>
    <cellStyle name="_Sheet1_PGVCL 4" xfId="17461"/>
    <cellStyle name="_Sheet1_PGVCL_AMR" xfId="27136"/>
    <cellStyle name="_Sheet1_PGVCL_cum-JUL09" xfId="27137"/>
    <cellStyle name="_Sheet1_PGVCL_cum-JUN09" xfId="27138"/>
    <cellStyle name="_Sheet1_PGVCL_cum-NOV09" xfId="27139"/>
    <cellStyle name="_Sheet1_PGVCL_cum-OCT09" xfId="27140"/>
    <cellStyle name="_Sheet1_PGVCL_cum-SEP09" xfId="27141"/>
    <cellStyle name="_Sheet1_PGVCL_LOSS DATA NOV-09" xfId="27142"/>
    <cellStyle name="_Sheet1_PGVCL_loss projection" xfId="27143"/>
    <cellStyle name="_Sheet1_PGVCL_New MIS Sheets" xfId="17462"/>
    <cellStyle name="_Sheet1_PGVCL_New MIS Sheets 2" xfId="17463"/>
    <cellStyle name="_Sheet1_PGVCL_se conf tnd compr" xfId="27144"/>
    <cellStyle name="_Sheet1_PGVCL_T&amp;D April--09" xfId="27145"/>
    <cellStyle name="_Sheet1_Point 8. Material Requirement" xfId="27146"/>
    <cellStyle name="_Sheet1_point 9. Price Variation" xfId="27147"/>
    <cellStyle name="_Sheet1_SE Conf 30-07  part-1 main" xfId="27148"/>
    <cellStyle name="_Sheet1_se conf tnd compr" xfId="27149"/>
    <cellStyle name="_Sheet1_seconf 27.08.09" xfId="27150"/>
    <cellStyle name="_Sheet1_Soft Copy of Tech-2" xfId="27151"/>
    <cellStyle name="_Sheet2" xfId="17464"/>
    <cellStyle name="_Sheet2 2" xfId="17465"/>
    <cellStyle name="_Sheet2 2 2" xfId="17466"/>
    <cellStyle name="_Sheet2 2 3" xfId="17467"/>
    <cellStyle name="_Sheet2 3" xfId="17468"/>
    <cellStyle name="_Sheet2 3 2" xfId="17469"/>
    <cellStyle name="_Sheet2 3 3" xfId="17470"/>
    <cellStyle name="_Sheet2 4" xfId="17471"/>
    <cellStyle name="_Sheet2_cum-JUL09" xfId="27152"/>
    <cellStyle name="_Sheet2_cum-JUN09" xfId="27153"/>
    <cellStyle name="_Sheet2_cum-NOV09" xfId="27154"/>
    <cellStyle name="_Sheet2_cum-OCT09" xfId="27155"/>
    <cellStyle name="_Sheet2_cum-SEP09" xfId="27156"/>
    <cellStyle name="_Sheet2_Format mat req 08-09" xfId="27157"/>
    <cellStyle name="_Sheet2_LOSS DATA NOV-09" xfId="27158"/>
    <cellStyle name="_Sheet2_loss projection" xfId="27159"/>
    <cellStyle name="_Sheet2_New MIS Sheets" xfId="17472"/>
    <cellStyle name="_Sheet2_New MIS Sheets 2" xfId="17473"/>
    <cellStyle name="_Sheet2_se conf tnd compr" xfId="27160"/>
    <cellStyle name="_sop t&amp;d" xfId="27161"/>
    <cellStyle name="_spare bushing 30.9.07" xfId="27162"/>
    <cellStyle name="_spare bushing 30.9.07_JGY BM Cross FDR" xfId="27163"/>
    <cellStyle name="_ss consumption CO" xfId="27164"/>
    <cellStyle name="_ss consumption CO_JGY BM Cross FDR" xfId="27165"/>
    <cellStyle name="_S-S conumption under Mehana Zone" xfId="27166"/>
    <cellStyle name="_S-S conumption under Mehana Zone_JGY BM Cross FDR" xfId="27167"/>
    <cellStyle name="_SS WISE 11KB BREAKER" xfId="27168"/>
    <cellStyle name="_SS WISE 11KB BREAKER_JGY BM Cross FDR" xfId="27169"/>
    <cellStyle name="_ss%20consumption%20COplm" xfId="27170"/>
    <cellStyle name="_ss%20consumption%20COplm_JGY BM Cross FDR" xfId="27171"/>
    <cellStyle name="_ss%20consumption%20COplm_S-S conumption under Mehana Zone modified" xfId="27172"/>
    <cellStyle name="_Sub-station auxilary consumption detail of Gondal circle" xfId="27173"/>
    <cellStyle name="_Sub-station auxilary consumption detail of Gondal circle_JGY BM Cross FDR" xfId="27174"/>
    <cellStyle name="_T&amp;D Losses-ss &amp; EHT March. 06 prepared in April. 06" xfId="27175"/>
    <cellStyle name="_T&amp;D Losses-ss &amp; EHT March. 06 prepared in April. 06_JGY BM Cross FDR" xfId="27176"/>
    <cellStyle name="_T_D_of_SS_Exp_Fdr_for_APRIL-06" xfId="27177"/>
    <cellStyle name="_T_D_of_SS_Exp_Fdr_for_APRIL-06_JGY BM Cross FDR" xfId="27178"/>
    <cellStyle name="_T_D_of_SS_Exp_Fdr_for_MARCH-06" xfId="27179"/>
    <cellStyle name="_T_D_of_SS_Exp_Fdr_for_MARCH-06_JGY BM Cross FDR" xfId="27180"/>
    <cellStyle name="_T_D_of_SS_Exp_Fdr_for_MAY-06" xfId="27181"/>
    <cellStyle name="_T_D_of_SS_Exp_Fdr_for_MAY-06_JGY BM Cross FDR" xfId="27182"/>
    <cellStyle name="_TR PATAN" xfId="27183"/>
    <cellStyle name="_TR PATAN_JGY BM Cross FDR" xfId="27184"/>
    <cellStyle name="_TSA AS PER CEA Jan.-08 JTP" xfId="27185"/>
    <cellStyle name="_TSA AS PER CEA Jan.-08 JTP_JGY BM Cross FDR" xfId="27186"/>
    <cellStyle name="_TT  PF  0.9 PF CO MARCH 08" xfId="27187"/>
    <cellStyle name="_TT  PF  0.9 PF CO MARCH 08_JGY BM Cross FDR" xfId="27188"/>
    <cellStyle name="_TT PF PLN TR CO ORDINATION" xfId="27189"/>
    <cellStyle name="_TT PF PLN TR CO ORDINATION_JGY BM Cross FDR" xfId="27190"/>
    <cellStyle name="_UGVCL" xfId="17474"/>
    <cellStyle name="_UGVCL 2" xfId="17475"/>
    <cellStyle name="_UGVCL 2 2" xfId="17476"/>
    <cellStyle name="_UGVCL 2 3" xfId="17477"/>
    <cellStyle name="_UGVCL 3" xfId="17478"/>
    <cellStyle name="_UGVCL 3 2" xfId="17479"/>
    <cellStyle name="_UGVCL 3 3" xfId="17480"/>
    <cellStyle name="_UGVCL 4" xfId="17481"/>
    <cellStyle name="_UGVCL_cum-JUL09" xfId="27191"/>
    <cellStyle name="_UGVCL_cum-JUN09" xfId="27192"/>
    <cellStyle name="_UGVCL_cum-NOV09" xfId="27193"/>
    <cellStyle name="_UGVCL_cum-OCT09" xfId="27194"/>
    <cellStyle name="_UGVCL_cum-SEP09" xfId="27195"/>
    <cellStyle name="_UGVCL_Format mat req 08-09" xfId="27196"/>
    <cellStyle name="_UGVCL_LOSS DATA NOV-09" xfId="27197"/>
    <cellStyle name="_UGVCL_loss projection" xfId="27198"/>
    <cellStyle name="_UGVCL_New MIS Sheets" xfId="17482"/>
    <cellStyle name="_UGVCL_New MIS Sheets 2" xfId="17483"/>
    <cellStyle name="_UGVCL_se conf tnd compr" xfId="27199"/>
    <cellStyle name="_Uncomissioned  X'mer and Equipment" xfId="27200"/>
    <cellStyle name="_Uncomissioned  X'mer and Equipment_JGY BM Cross FDR" xfId="27201"/>
    <cellStyle name="_Updated format of EBC 29.10.04" xfId="17484"/>
    <cellStyle name="_Updated format of EBC 29.10.04 2" xfId="17485"/>
    <cellStyle name="_Updated format of EBC 29.10.04 2 2" xfId="17486"/>
    <cellStyle name="_Updated format of EBC 29.10.04 2 3" xfId="17487"/>
    <cellStyle name="_Updated format of EBC 29.10.04 3" xfId="17488"/>
    <cellStyle name="_Updated format of EBC 29.10.04 3 2" xfId="17489"/>
    <cellStyle name="_Updated format of EBC 29.10.04 3 3" xfId="17490"/>
    <cellStyle name="_Updated format of EBC 29.10.04 4" xfId="17491"/>
    <cellStyle name="_Updated format of EBC 29.10.04_cum-JUL09" xfId="27202"/>
    <cellStyle name="_Updated format of EBC 29.10.04_cum-JUN09" xfId="27203"/>
    <cellStyle name="_Updated format of EBC 29.10.04_cum-NOV09" xfId="27204"/>
    <cellStyle name="_Updated format of EBC 29.10.04_cum-OCT09" xfId="27205"/>
    <cellStyle name="_Updated format of EBC 29.10.04_cum-SEP09" xfId="27206"/>
    <cellStyle name="_Updated format of EBC 29.10.04_Format mat req 08-09" xfId="27207"/>
    <cellStyle name="_Updated format of EBC 29.10.04_LOSS DATA NOV-09" xfId="27208"/>
    <cellStyle name="_Updated format of EBC 29.10.04_loss projection" xfId="27209"/>
    <cellStyle name="_Updated format of EBC 29.10.04_New MIS Sheets" xfId="17492"/>
    <cellStyle name="_Updated format of EBC 29.10.04_New MIS Sheets 2" xfId="17493"/>
    <cellStyle name="_Updated format of EBC 29.10.04_se conf tnd compr" xfId="27210"/>
    <cellStyle name="_Updated format of EBC Jan.05" xfId="17494"/>
    <cellStyle name="_Updated format of EBC Jan.05 2" xfId="17495"/>
    <cellStyle name="_Updated format of EBC Jan.05 2 2" xfId="17496"/>
    <cellStyle name="_Updated format of EBC Jan.05 2 3" xfId="17497"/>
    <cellStyle name="_Updated format of EBC Jan.05 3" xfId="17498"/>
    <cellStyle name="_Updated format of EBC Jan.05 3 2" xfId="17499"/>
    <cellStyle name="_Updated format of EBC Jan.05 3 3" xfId="17500"/>
    <cellStyle name="_Updated format of EBC Jan.05 4" xfId="17501"/>
    <cellStyle name="_Updated format of EBC Jan.05_cum-JUL09" xfId="27211"/>
    <cellStyle name="_Updated format of EBC Jan.05_cum-JUN09" xfId="27212"/>
    <cellStyle name="_Updated format of EBC Jan.05_cum-NOV09" xfId="27213"/>
    <cellStyle name="_Updated format of EBC Jan.05_cum-OCT09" xfId="27214"/>
    <cellStyle name="_Updated format of EBC Jan.05_cum-SEP09" xfId="27215"/>
    <cellStyle name="_Updated format of EBC Jan.05_Format mat req 08-09" xfId="27216"/>
    <cellStyle name="_Updated format of EBC Jan.05_LOSS DATA NOV-09" xfId="27217"/>
    <cellStyle name="_Updated format of EBC Jan.05_loss projection" xfId="27218"/>
    <cellStyle name="_Updated format of EBC Jan.05_New MIS Sheets" xfId="17502"/>
    <cellStyle name="_Updated format of EBC Jan.05_New MIS Sheets 2" xfId="17503"/>
    <cellStyle name="_Updated format of EBC Jan.05_se conf tnd compr" xfId="27219"/>
    <cellStyle name="_Weekly Coastal 11.08.08" xfId="17504"/>
    <cellStyle name="_Weekly Coastal 11.08.08 2" xfId="17505"/>
    <cellStyle name="_Weekly Coastal 11.08.08 2 2" xfId="17506"/>
    <cellStyle name="_Weekly Coastal 11.08.08 2 3" xfId="17507"/>
    <cellStyle name="_Weekly Coastal 11.08.08 3" xfId="17508"/>
    <cellStyle name="_Weekly Coastal 11.08.08 3 2" xfId="17509"/>
    <cellStyle name="_Weekly Coastal 11.08.08 3 3" xfId="17510"/>
    <cellStyle name="_Weekly Coastal 11.08.08 4" xfId="17511"/>
    <cellStyle name="_Weekly Coastal 11.08.08_JGY BM Cross FDR" xfId="27220"/>
    <cellStyle name="_Weekly Coastal PGVCL 01.06.09" xfId="17512"/>
    <cellStyle name="_Weekly Coastal PGVCL 01.06.09 2" xfId="17513"/>
    <cellStyle name="_Weekly Coastal PGVCL 01.06.09 2 2" xfId="17514"/>
    <cellStyle name="_Weekly Coastal PGVCL 01.06.09 2 3" xfId="17515"/>
    <cellStyle name="_Weekly Coastal PGVCL 01.06.09 3" xfId="17516"/>
    <cellStyle name="_Weekly Coastal PGVCL 01.06.09 3 2" xfId="17517"/>
    <cellStyle name="_Weekly Coastal PGVCL 01.06.09 3 3" xfId="17518"/>
    <cellStyle name="_Weekly Coastal PGVCL 01.06.09 4" xfId="17519"/>
    <cellStyle name="_Weekly Coastal PGVCL 09.06.08 (1)" xfId="17520"/>
    <cellStyle name="_Weekly Coastal PGVCL 09.06.08 (1) 2" xfId="17521"/>
    <cellStyle name="_Weekly Coastal PGVCL 09.06.08 (1) 2 2" xfId="17522"/>
    <cellStyle name="_Weekly Coastal PGVCL 09.06.08 (1) 2 3" xfId="17523"/>
    <cellStyle name="_Weekly Coastal PGVCL 09.06.08 (1) 3" xfId="17524"/>
    <cellStyle name="_Weekly Coastal PGVCL 09.06.08 (1) 3 2" xfId="17525"/>
    <cellStyle name="_Weekly Coastal PGVCL 09.06.08 (1) 3 3" xfId="17526"/>
    <cellStyle name="_Weekly Coastal PGVCL 09.06.08 (1) 4" xfId="17527"/>
    <cellStyle name="_Weekly Coastal PGVCL 09.06.08 (1)_JGY BM Cross FDR" xfId="27221"/>
    <cellStyle name="_Weekly Coastal PGVCL 12.01.09" xfId="17528"/>
    <cellStyle name="_Weekly Coastal PGVCL 12.01.09 2" xfId="17529"/>
    <cellStyle name="_Weekly Coastal PGVCL 12.01.09 2 2" xfId="17530"/>
    <cellStyle name="_Weekly Coastal PGVCL 12.01.09 2 3" xfId="17531"/>
    <cellStyle name="_Weekly Coastal PGVCL 12.01.09 3" xfId="17532"/>
    <cellStyle name="_Weekly Coastal PGVCL 12.01.09 3 2" xfId="17533"/>
    <cellStyle name="_Weekly Coastal PGVCL 12.01.09 3 3" xfId="17534"/>
    <cellStyle name="_Weekly Coastal PGVCL 12.01.09 4" xfId="17535"/>
    <cellStyle name="_Weekly Coastal PGVCL 12.01.09_JGY BM Cross FDR" xfId="27222"/>
    <cellStyle name="_Weekly Coastal PGVCL 13.10.08" xfId="17536"/>
    <cellStyle name="_Weekly Coastal PGVCL 13.10.08 2" xfId="17537"/>
    <cellStyle name="_Weekly Coastal PGVCL 13.10.08 2 2" xfId="17538"/>
    <cellStyle name="_Weekly Coastal PGVCL 13.10.08 2 3" xfId="17539"/>
    <cellStyle name="_Weekly Coastal PGVCL 13.10.08 3" xfId="17540"/>
    <cellStyle name="_Weekly Coastal PGVCL 13.10.08 3 2" xfId="17541"/>
    <cellStyle name="_Weekly Coastal PGVCL 13.10.08 3 3" xfId="17542"/>
    <cellStyle name="_Weekly Coastal PGVCL 13.10.08 4" xfId="17543"/>
    <cellStyle name="_Weekly Coastal PGVCL 13.10.08_JGY BM Cross FDR" xfId="27223"/>
    <cellStyle name="_Weekly Coastal PGVCL 17.08.09" xfId="17544"/>
    <cellStyle name="_Weekly Coastal PGVCL 17.08.09 2" xfId="17545"/>
    <cellStyle name="_Weekly Coastal PGVCL 17.08.09 2 2" xfId="17546"/>
    <cellStyle name="_Weekly Coastal PGVCL 17.08.09 2 3" xfId="17547"/>
    <cellStyle name="_Weekly Coastal PGVCL 17.08.09 3" xfId="17548"/>
    <cellStyle name="_Weekly Coastal PGVCL 17.08.09 3 2" xfId="17549"/>
    <cellStyle name="_Weekly Coastal PGVCL 17.08.09 3 3" xfId="17550"/>
    <cellStyle name="_Weekly Coastal PGVCL 17.08.09 4" xfId="17551"/>
    <cellStyle name="_Weekly Coastal PGVCL 23.03.09(LACS)" xfId="17552"/>
    <cellStyle name="_Weekly Coastal PGVCL 23.03.09(LACS) 2" xfId="17553"/>
    <cellStyle name="_Weekly Coastal PGVCL 23.03.09(LACS) 2 2" xfId="17554"/>
    <cellStyle name="_Weekly Coastal PGVCL 23.03.09(LACS) 2 3" xfId="17555"/>
    <cellStyle name="_Weekly Coastal PGVCL 23.03.09(LACS) 3" xfId="17556"/>
    <cellStyle name="_Weekly Coastal PGVCL 23.03.09(LACS) 3 2" xfId="17557"/>
    <cellStyle name="_Weekly Coastal PGVCL 23.03.09(LACS) 3 3" xfId="17558"/>
    <cellStyle name="_Weekly Coastal PGVCL 23.03.09(LACS) 4" xfId="17559"/>
    <cellStyle name="_Weekly Coastal PGVCL 23.03.09(LACS)_JGY BM Cross FDR" xfId="27224"/>
    <cellStyle name="_work progress sheet" xfId="27225"/>
    <cellStyle name="_work progress sheet_JGY BM Cross FDR" xfId="27226"/>
    <cellStyle name="•W€_G7ATD" xfId="17560"/>
    <cellStyle name="20% - Accent1 10" xfId="17561"/>
    <cellStyle name="20% - Accent1 10 2" xfId="17562"/>
    <cellStyle name="20% - Accent1 10 2 2" xfId="17563"/>
    <cellStyle name="20% - Accent1 10 3" xfId="17564"/>
    <cellStyle name="20% - Accent1 10 3 2" xfId="17565"/>
    <cellStyle name="20% - Accent1 10 4" xfId="17566"/>
    <cellStyle name="20% - Accent1 10 4 2" xfId="17567"/>
    <cellStyle name="20% - Accent1 10 5" xfId="17568"/>
    <cellStyle name="20% - Accent1 10 6" xfId="17569"/>
    <cellStyle name="20% - Accent1 10 7" xfId="17570"/>
    <cellStyle name="20% - Accent1 10 8" xfId="17571"/>
    <cellStyle name="20% - Accent1 10 9" xfId="17572"/>
    <cellStyle name="20% - Accent1 11" xfId="17573"/>
    <cellStyle name="20% - Accent1 11 2" xfId="17574"/>
    <cellStyle name="20% - Accent1 11 2 2" xfId="17575"/>
    <cellStyle name="20% - Accent1 11 3" xfId="17576"/>
    <cellStyle name="20% - Accent1 11 3 2" xfId="17577"/>
    <cellStyle name="20% - Accent1 11 4" xfId="17578"/>
    <cellStyle name="20% - Accent1 11 5" xfId="17579"/>
    <cellStyle name="20% - Accent1 11 6" xfId="17580"/>
    <cellStyle name="20% - Accent1 11 7" xfId="17581"/>
    <cellStyle name="20% - Accent1 11 8" xfId="17582"/>
    <cellStyle name="20% - Accent1 12" xfId="17583"/>
    <cellStyle name="20% - Accent1 12 2" xfId="17584"/>
    <cellStyle name="20% - Accent1 12 2 2" xfId="17585"/>
    <cellStyle name="20% - Accent1 12 3" xfId="17586"/>
    <cellStyle name="20% - Accent1 12 4" xfId="17587"/>
    <cellStyle name="20% - Accent1 12 5" xfId="17588"/>
    <cellStyle name="20% - Accent1 13" xfId="17589"/>
    <cellStyle name="20% - Accent1 13 2" xfId="17590"/>
    <cellStyle name="20% - Accent1 13 3" xfId="17591"/>
    <cellStyle name="20% - Accent1 14" xfId="17592"/>
    <cellStyle name="20% - Accent1 14 2" xfId="17593"/>
    <cellStyle name="20% - Accent1 15" xfId="17594"/>
    <cellStyle name="20% - Accent1 16" xfId="17595"/>
    <cellStyle name="20% - Accent1 17" xfId="17596"/>
    <cellStyle name="20% - Accent1 18" xfId="17597"/>
    <cellStyle name="20% - Accent1 19" xfId="17598"/>
    <cellStyle name="20% - Accent1 2" xfId="17599"/>
    <cellStyle name="20% - Accent1 2 10" xfId="17600"/>
    <cellStyle name="20% - Accent1 2 11" xfId="17601"/>
    <cellStyle name="20% - Accent1 2 12" xfId="17602"/>
    <cellStyle name="20% - Accent1 2 13" xfId="17603"/>
    <cellStyle name="20% - Accent1 2 14" xfId="17604"/>
    <cellStyle name="20% - Accent1 2 2" xfId="17605"/>
    <cellStyle name="20% - Accent1 2 2 10" xfId="17606"/>
    <cellStyle name="20% - Accent1 2 2 11" xfId="17607"/>
    <cellStyle name="20% - Accent1 2 2 12" xfId="17608"/>
    <cellStyle name="20% - Accent1 2 2 2" xfId="17609"/>
    <cellStyle name="20% - Accent1 2 2 2 2" xfId="17610"/>
    <cellStyle name="20% - Accent1 2 2 2 2 2" xfId="17611"/>
    <cellStyle name="20% - Accent1 2 2 2 2 2 2" xfId="17612"/>
    <cellStyle name="20% - Accent1 2 2 2 2 3" xfId="17613"/>
    <cellStyle name="20% - Accent1 2 2 2 2 3 2" xfId="17614"/>
    <cellStyle name="20% - Accent1 2 2 2 2 4" xfId="17615"/>
    <cellStyle name="20% - Accent1 2 2 2 2 4 2" xfId="17616"/>
    <cellStyle name="20% - Accent1 2 2 2 2 5" xfId="17617"/>
    <cellStyle name="20% - Accent1 2 2 2 2 6" xfId="17618"/>
    <cellStyle name="20% - Accent1 2 2 2 2 7" xfId="17619"/>
    <cellStyle name="20% - Accent1 2 2 2 2 8" xfId="17620"/>
    <cellStyle name="20% - Accent1 2 2 2 2 9" xfId="17621"/>
    <cellStyle name="20% - Accent1 2 2 2 3" xfId="17622"/>
    <cellStyle name="20% - Accent1 2 2 2 3 2" xfId="17623"/>
    <cellStyle name="20% - Accent1 2 2 2 3 3" xfId="17624"/>
    <cellStyle name="20% - Accent1 2 2 2 3 4" xfId="17625"/>
    <cellStyle name="20% - Accent1 2 2 2 4" xfId="17626"/>
    <cellStyle name="20% - Accent1 2 2 2 4 2" xfId="17627"/>
    <cellStyle name="20% - Accent1 2 2 2 5" xfId="17628"/>
    <cellStyle name="20% - Accent1 2 2 2 5 2" xfId="17629"/>
    <cellStyle name="20% - Accent1 2 2 2 6" xfId="17630"/>
    <cellStyle name="20% - Accent1 2 2 2 7" xfId="17631"/>
    <cellStyle name="20% - Accent1 2 2 2 8" xfId="17632"/>
    <cellStyle name="20% - Accent1 2 2 2 9" xfId="17633"/>
    <cellStyle name="20% - Accent1 2 2 3" xfId="17634"/>
    <cellStyle name="20% - Accent1 2 2 3 10" xfId="17635"/>
    <cellStyle name="20% - Accent1 2 2 3 2" xfId="17636"/>
    <cellStyle name="20% - Accent1 2 2 3 2 2" xfId="17637"/>
    <cellStyle name="20% - Accent1 2 2 3 2 2 2" xfId="17638"/>
    <cellStyle name="20% - Accent1 2 2 3 2 3" xfId="17639"/>
    <cellStyle name="20% - Accent1 2 2 3 2 3 2" xfId="17640"/>
    <cellStyle name="20% - Accent1 2 2 3 2 4" xfId="17641"/>
    <cellStyle name="20% - Accent1 2 2 3 2 4 2" xfId="17642"/>
    <cellStyle name="20% - Accent1 2 2 3 2 5" xfId="17643"/>
    <cellStyle name="20% - Accent1 2 2 3 2 6" xfId="17644"/>
    <cellStyle name="20% - Accent1 2 2 3 2 7" xfId="17645"/>
    <cellStyle name="20% - Accent1 2 2 3 2 8" xfId="17646"/>
    <cellStyle name="20% - Accent1 2 2 3 2 9" xfId="17647"/>
    <cellStyle name="20% - Accent1 2 2 3 3" xfId="17648"/>
    <cellStyle name="20% - Accent1 2 2 3 3 2" xfId="17649"/>
    <cellStyle name="20% - Accent1 2 2 3 4" xfId="17650"/>
    <cellStyle name="20% - Accent1 2 2 3 4 2" xfId="17651"/>
    <cellStyle name="20% - Accent1 2 2 3 5" xfId="17652"/>
    <cellStyle name="20% - Accent1 2 2 3 5 2" xfId="17653"/>
    <cellStyle name="20% - Accent1 2 2 3 6" xfId="17654"/>
    <cellStyle name="20% - Accent1 2 2 3 7" xfId="17655"/>
    <cellStyle name="20% - Accent1 2 2 3 8" xfId="17656"/>
    <cellStyle name="20% - Accent1 2 2 3 9" xfId="17657"/>
    <cellStyle name="20% - Accent1 2 2 4" xfId="17658"/>
    <cellStyle name="20% - Accent1 2 2 4 2" xfId="17659"/>
    <cellStyle name="20% - Accent1 2 2 4 2 2" xfId="17660"/>
    <cellStyle name="20% - Accent1 2 2 4 3" xfId="17661"/>
    <cellStyle name="20% - Accent1 2 2 4 3 2" xfId="17662"/>
    <cellStyle name="20% - Accent1 2 2 4 4" xfId="17663"/>
    <cellStyle name="20% - Accent1 2 2 4 4 2" xfId="17664"/>
    <cellStyle name="20% - Accent1 2 2 4 5" xfId="17665"/>
    <cellStyle name="20% - Accent1 2 2 4 6" xfId="17666"/>
    <cellStyle name="20% - Accent1 2 2 4 7" xfId="17667"/>
    <cellStyle name="20% - Accent1 2 2 4 8" xfId="17668"/>
    <cellStyle name="20% - Accent1 2 2 4 9" xfId="17669"/>
    <cellStyle name="20% - Accent1 2 2 5" xfId="17670"/>
    <cellStyle name="20% - Accent1 2 2 5 2" xfId="17671"/>
    <cellStyle name="20% - Accent1 2 2 5 3" xfId="17672"/>
    <cellStyle name="20% - Accent1 2 2 6" xfId="17673"/>
    <cellStyle name="20% - Accent1 2 2 6 2" xfId="17674"/>
    <cellStyle name="20% - Accent1 2 2 6 3" xfId="17675"/>
    <cellStyle name="20% - Accent1 2 2 6 4" xfId="17676"/>
    <cellStyle name="20% - Accent1 2 2 7" xfId="17677"/>
    <cellStyle name="20% - Accent1 2 2 7 2" xfId="17678"/>
    <cellStyle name="20% - Accent1 2 2 8" xfId="17679"/>
    <cellStyle name="20% - Accent1 2 2 8 2" xfId="17680"/>
    <cellStyle name="20% - Accent1 2 2 9" xfId="17681"/>
    <cellStyle name="20% - Accent1 2 3" xfId="17682"/>
    <cellStyle name="20% - Accent1 2 3 2" xfId="17683"/>
    <cellStyle name="20% - Accent1 2 3 2 2" xfId="17684"/>
    <cellStyle name="20% - Accent1 2 3 2 2 2" xfId="17685"/>
    <cellStyle name="20% - Accent1 2 3 2 3" xfId="17686"/>
    <cellStyle name="20% - Accent1 2 3 2 3 2" xfId="17687"/>
    <cellStyle name="20% - Accent1 2 3 2 4" xfId="17688"/>
    <cellStyle name="20% - Accent1 2 3 2 4 2" xfId="17689"/>
    <cellStyle name="20% - Accent1 2 3 2 5" xfId="17690"/>
    <cellStyle name="20% - Accent1 2 3 2 6" xfId="17691"/>
    <cellStyle name="20% - Accent1 2 3 2 7" xfId="17692"/>
    <cellStyle name="20% - Accent1 2 3 2 8" xfId="17693"/>
    <cellStyle name="20% - Accent1 2 3 2 9" xfId="17694"/>
    <cellStyle name="20% - Accent1 2 3 3" xfId="17695"/>
    <cellStyle name="20% - Accent1 2 3 3 2" xfId="17696"/>
    <cellStyle name="20% - Accent1 2 3 3 3" xfId="17697"/>
    <cellStyle name="20% - Accent1 2 3 3 4" xfId="17698"/>
    <cellStyle name="20% - Accent1 2 3 4" xfId="17699"/>
    <cellStyle name="20% - Accent1 2 3 4 2" xfId="17700"/>
    <cellStyle name="20% - Accent1 2 3 5" xfId="17701"/>
    <cellStyle name="20% - Accent1 2 3 5 2" xfId="17702"/>
    <cellStyle name="20% - Accent1 2 3 6" xfId="17703"/>
    <cellStyle name="20% - Accent1 2 3 7" xfId="17704"/>
    <cellStyle name="20% - Accent1 2 3 8" xfId="17705"/>
    <cellStyle name="20% - Accent1 2 3 9" xfId="17706"/>
    <cellStyle name="20% - Accent1 2 4" xfId="17707"/>
    <cellStyle name="20% - Accent1 2 4 10" xfId="17708"/>
    <cellStyle name="20% - Accent1 2 4 2" xfId="17709"/>
    <cellStyle name="20% - Accent1 2 4 2 2" xfId="17710"/>
    <cellStyle name="20% - Accent1 2 4 2 2 2" xfId="17711"/>
    <cellStyle name="20% - Accent1 2 4 2 3" xfId="17712"/>
    <cellStyle name="20% - Accent1 2 4 2 3 2" xfId="17713"/>
    <cellStyle name="20% - Accent1 2 4 2 4" xfId="17714"/>
    <cellStyle name="20% - Accent1 2 4 2 4 2" xfId="17715"/>
    <cellStyle name="20% - Accent1 2 4 2 5" xfId="17716"/>
    <cellStyle name="20% - Accent1 2 4 2 6" xfId="17717"/>
    <cellStyle name="20% - Accent1 2 4 2 7" xfId="17718"/>
    <cellStyle name="20% - Accent1 2 4 2 8" xfId="17719"/>
    <cellStyle name="20% - Accent1 2 4 2 9" xfId="17720"/>
    <cellStyle name="20% - Accent1 2 4 3" xfId="17721"/>
    <cellStyle name="20% - Accent1 2 4 3 2" xfId="17722"/>
    <cellStyle name="20% - Accent1 2 4 3 3" xfId="17723"/>
    <cellStyle name="20% - Accent1 2 4 3 4" xfId="17724"/>
    <cellStyle name="20% - Accent1 2 4 4" xfId="17725"/>
    <cellStyle name="20% - Accent1 2 4 4 2" xfId="17726"/>
    <cellStyle name="20% - Accent1 2 4 4 3" xfId="17727"/>
    <cellStyle name="20% - Accent1 2 4 4 4" xfId="17728"/>
    <cellStyle name="20% - Accent1 2 4 5" xfId="17729"/>
    <cellStyle name="20% - Accent1 2 4 5 2" xfId="17730"/>
    <cellStyle name="20% - Accent1 2 4 6" xfId="17731"/>
    <cellStyle name="20% - Accent1 2 4 7" xfId="17732"/>
    <cellStyle name="20% - Accent1 2 4 8" xfId="17733"/>
    <cellStyle name="20% - Accent1 2 4 9" xfId="17734"/>
    <cellStyle name="20% - Accent1 2 5" xfId="17735"/>
    <cellStyle name="20% - Accent1 2 5 2" xfId="17736"/>
    <cellStyle name="20% - Accent1 2 5 2 2" xfId="17737"/>
    <cellStyle name="20% - Accent1 2 5 3" xfId="17738"/>
    <cellStyle name="20% - Accent1 2 5 3 2" xfId="17739"/>
    <cellStyle name="20% - Accent1 2 5 4" xfId="17740"/>
    <cellStyle name="20% - Accent1 2 5 4 2" xfId="17741"/>
    <cellStyle name="20% - Accent1 2 5 5" xfId="17742"/>
    <cellStyle name="20% - Accent1 2 5 6" xfId="17743"/>
    <cellStyle name="20% - Accent1 2 5 7" xfId="17744"/>
    <cellStyle name="20% - Accent1 2 5 8" xfId="17745"/>
    <cellStyle name="20% - Accent1 2 5 9" xfId="17746"/>
    <cellStyle name="20% - Accent1 2 6" xfId="17747"/>
    <cellStyle name="20% - Accent1 2 6 2" xfId="17748"/>
    <cellStyle name="20% - Accent1 2 6 2 2" xfId="17749"/>
    <cellStyle name="20% - Accent1 2 6 3" xfId="17750"/>
    <cellStyle name="20% - Accent1 2 6 3 2" xfId="17751"/>
    <cellStyle name="20% - Accent1 2 6 4" xfId="17752"/>
    <cellStyle name="20% - Accent1 2 6 4 2" xfId="17753"/>
    <cellStyle name="20% - Accent1 2 6 5" xfId="17754"/>
    <cellStyle name="20% - Accent1 2 6 6" xfId="17755"/>
    <cellStyle name="20% - Accent1 2 6 7" xfId="17756"/>
    <cellStyle name="20% - Accent1 2 6 8" xfId="17757"/>
    <cellStyle name="20% - Accent1 2 6 9" xfId="17758"/>
    <cellStyle name="20% - Accent1 2 7" xfId="17759"/>
    <cellStyle name="20% - Accent1 2 7 2" xfId="17760"/>
    <cellStyle name="20% - Accent1 2 7 3" xfId="17761"/>
    <cellStyle name="20% - Accent1 2 7 4" xfId="17762"/>
    <cellStyle name="20% - Accent1 2 8" xfId="17763"/>
    <cellStyle name="20% - Accent1 2 8 2" xfId="17764"/>
    <cellStyle name="20% - Accent1 2 9" xfId="17765"/>
    <cellStyle name="20% - Accent1 2 9 2" xfId="17766"/>
    <cellStyle name="20% - Accent1 20" xfId="17767"/>
    <cellStyle name="20% - Accent1 3" xfId="17768"/>
    <cellStyle name="20% - Accent1 3 10" xfId="17769"/>
    <cellStyle name="20% - Accent1 3 11" xfId="17770"/>
    <cellStyle name="20% - Accent1 3 12" xfId="17771"/>
    <cellStyle name="20% - Accent1 3 2" xfId="17772"/>
    <cellStyle name="20% - Accent1 3 2 10" xfId="17773"/>
    <cellStyle name="20% - Accent1 3 2 2" xfId="17774"/>
    <cellStyle name="20% - Accent1 3 2 2 2" xfId="17775"/>
    <cellStyle name="20% - Accent1 3 2 2 2 2" xfId="17776"/>
    <cellStyle name="20% - Accent1 3 2 2 3" xfId="17777"/>
    <cellStyle name="20% - Accent1 3 2 2 3 2" xfId="17778"/>
    <cellStyle name="20% - Accent1 3 2 2 4" xfId="17779"/>
    <cellStyle name="20% - Accent1 3 2 2 4 2" xfId="17780"/>
    <cellStyle name="20% - Accent1 3 2 2 5" xfId="17781"/>
    <cellStyle name="20% - Accent1 3 2 2 6" xfId="17782"/>
    <cellStyle name="20% - Accent1 3 2 2 7" xfId="17783"/>
    <cellStyle name="20% - Accent1 3 2 2 8" xfId="17784"/>
    <cellStyle name="20% - Accent1 3 2 2 9" xfId="17785"/>
    <cellStyle name="20% - Accent1 3 2 3" xfId="17786"/>
    <cellStyle name="20% - Accent1 3 2 3 2" xfId="17787"/>
    <cellStyle name="20% - Accent1 3 2 3 3" xfId="17788"/>
    <cellStyle name="20% - Accent1 3 2 3 4" xfId="17789"/>
    <cellStyle name="20% - Accent1 3 2 4" xfId="17790"/>
    <cellStyle name="20% - Accent1 3 2 4 2" xfId="17791"/>
    <cellStyle name="20% - Accent1 3 2 5" xfId="17792"/>
    <cellStyle name="20% - Accent1 3 2 5 2" xfId="17793"/>
    <cellStyle name="20% - Accent1 3 2 6" xfId="17794"/>
    <cellStyle name="20% - Accent1 3 2 6 2" xfId="17795"/>
    <cellStyle name="20% - Accent1 3 2 7" xfId="17796"/>
    <cellStyle name="20% - Accent1 3 2 8" xfId="17797"/>
    <cellStyle name="20% - Accent1 3 2 9" xfId="17798"/>
    <cellStyle name="20% - Accent1 3 3" xfId="17799"/>
    <cellStyle name="20% - Accent1 3 3 2" xfId="17800"/>
    <cellStyle name="20% - Accent1 3 3 2 2" xfId="17801"/>
    <cellStyle name="20% - Accent1 3 3 2 2 2" xfId="17802"/>
    <cellStyle name="20% - Accent1 3 3 2 3" xfId="17803"/>
    <cellStyle name="20% - Accent1 3 3 2 3 2" xfId="17804"/>
    <cellStyle name="20% - Accent1 3 3 2 4" xfId="17805"/>
    <cellStyle name="20% - Accent1 3 3 2 4 2" xfId="17806"/>
    <cellStyle name="20% - Accent1 3 3 2 5" xfId="17807"/>
    <cellStyle name="20% - Accent1 3 3 2 6" xfId="17808"/>
    <cellStyle name="20% - Accent1 3 3 2 7" xfId="17809"/>
    <cellStyle name="20% - Accent1 3 3 2 8" xfId="17810"/>
    <cellStyle name="20% - Accent1 3 3 2 9" xfId="17811"/>
    <cellStyle name="20% - Accent1 3 3 3" xfId="17812"/>
    <cellStyle name="20% - Accent1 3 3 3 2" xfId="17813"/>
    <cellStyle name="20% - Accent1 3 3 3 3" xfId="17814"/>
    <cellStyle name="20% - Accent1 3 3 3 4" xfId="17815"/>
    <cellStyle name="20% - Accent1 3 3 4" xfId="17816"/>
    <cellStyle name="20% - Accent1 3 3 4 2" xfId="17817"/>
    <cellStyle name="20% - Accent1 3 3 5" xfId="17818"/>
    <cellStyle name="20% - Accent1 3 3 5 2" xfId="17819"/>
    <cellStyle name="20% - Accent1 3 3 6" xfId="17820"/>
    <cellStyle name="20% - Accent1 3 3 7" xfId="17821"/>
    <cellStyle name="20% - Accent1 3 3 8" xfId="17822"/>
    <cellStyle name="20% - Accent1 3 3 9" xfId="17823"/>
    <cellStyle name="20% - Accent1 3 4" xfId="17824"/>
    <cellStyle name="20% - Accent1 3 4 2" xfId="17825"/>
    <cellStyle name="20% - Accent1 3 4 2 2" xfId="17826"/>
    <cellStyle name="20% - Accent1 3 4 3" xfId="17827"/>
    <cellStyle name="20% - Accent1 3 4 3 2" xfId="17828"/>
    <cellStyle name="20% - Accent1 3 4 4" xfId="17829"/>
    <cellStyle name="20% - Accent1 3 4 4 2" xfId="17830"/>
    <cellStyle name="20% - Accent1 3 4 5" xfId="17831"/>
    <cellStyle name="20% - Accent1 3 4 6" xfId="17832"/>
    <cellStyle name="20% - Accent1 3 4 7" xfId="17833"/>
    <cellStyle name="20% - Accent1 3 4 8" xfId="17834"/>
    <cellStyle name="20% - Accent1 3 4 9" xfId="17835"/>
    <cellStyle name="20% - Accent1 3 5" xfId="17836"/>
    <cellStyle name="20% - Accent1 3 5 2" xfId="17837"/>
    <cellStyle name="20% - Accent1 3 5 3" xfId="17838"/>
    <cellStyle name="20% - Accent1 3 6" xfId="17839"/>
    <cellStyle name="20% - Accent1 3 6 2" xfId="17840"/>
    <cellStyle name="20% - Accent1 3 6 3" xfId="17841"/>
    <cellStyle name="20% - Accent1 3 6 4" xfId="17842"/>
    <cellStyle name="20% - Accent1 3 7" xfId="17843"/>
    <cellStyle name="20% - Accent1 3 7 2" xfId="17844"/>
    <cellStyle name="20% - Accent1 3 8" xfId="17845"/>
    <cellStyle name="20% - Accent1 3 8 2" xfId="17846"/>
    <cellStyle name="20% - Accent1 3 9" xfId="17847"/>
    <cellStyle name="20% - Accent1 4" xfId="17848"/>
    <cellStyle name="20% - Accent1 4 10" xfId="17849"/>
    <cellStyle name="20% - Accent1 4 11" xfId="17850"/>
    <cellStyle name="20% - Accent1 4 12" xfId="17851"/>
    <cellStyle name="20% - Accent1 4 2" xfId="17852"/>
    <cellStyle name="20% - Accent1 4 2 10" xfId="17853"/>
    <cellStyle name="20% - Accent1 4 2 2" xfId="17854"/>
    <cellStyle name="20% - Accent1 4 2 2 2" xfId="17855"/>
    <cellStyle name="20% - Accent1 4 2 2 2 2" xfId="17856"/>
    <cellStyle name="20% - Accent1 4 2 2 3" xfId="17857"/>
    <cellStyle name="20% - Accent1 4 2 2 3 2" xfId="17858"/>
    <cellStyle name="20% - Accent1 4 2 2 4" xfId="17859"/>
    <cellStyle name="20% - Accent1 4 2 2 4 2" xfId="17860"/>
    <cellStyle name="20% - Accent1 4 2 2 5" xfId="17861"/>
    <cellStyle name="20% - Accent1 4 2 2 6" xfId="17862"/>
    <cellStyle name="20% - Accent1 4 2 2 7" xfId="17863"/>
    <cellStyle name="20% - Accent1 4 2 2 8" xfId="17864"/>
    <cellStyle name="20% - Accent1 4 2 2 9" xfId="17865"/>
    <cellStyle name="20% - Accent1 4 2 3" xfId="17866"/>
    <cellStyle name="20% - Accent1 4 2 3 2" xfId="17867"/>
    <cellStyle name="20% - Accent1 4 2 3 3" xfId="17868"/>
    <cellStyle name="20% - Accent1 4 2 3 4" xfId="17869"/>
    <cellStyle name="20% - Accent1 4 2 4" xfId="17870"/>
    <cellStyle name="20% - Accent1 4 2 4 2" xfId="17871"/>
    <cellStyle name="20% - Accent1 4 2 5" xfId="17872"/>
    <cellStyle name="20% - Accent1 4 2 5 2" xfId="17873"/>
    <cellStyle name="20% - Accent1 4 2 6" xfId="17874"/>
    <cellStyle name="20% - Accent1 4 2 6 2" xfId="17875"/>
    <cellStyle name="20% - Accent1 4 2 7" xfId="17876"/>
    <cellStyle name="20% - Accent1 4 2 8" xfId="17877"/>
    <cellStyle name="20% - Accent1 4 2 9" xfId="17878"/>
    <cellStyle name="20% - Accent1 4 3" xfId="17879"/>
    <cellStyle name="20% - Accent1 4 3 10" xfId="17880"/>
    <cellStyle name="20% - Accent1 4 3 2" xfId="17881"/>
    <cellStyle name="20% - Accent1 4 3 2 2" xfId="17882"/>
    <cellStyle name="20% - Accent1 4 3 2 2 2" xfId="17883"/>
    <cellStyle name="20% - Accent1 4 3 2 3" xfId="17884"/>
    <cellStyle name="20% - Accent1 4 3 2 3 2" xfId="17885"/>
    <cellStyle name="20% - Accent1 4 3 2 4" xfId="17886"/>
    <cellStyle name="20% - Accent1 4 3 2 4 2" xfId="17887"/>
    <cellStyle name="20% - Accent1 4 3 2 5" xfId="17888"/>
    <cellStyle name="20% - Accent1 4 3 2 6" xfId="17889"/>
    <cellStyle name="20% - Accent1 4 3 2 7" xfId="17890"/>
    <cellStyle name="20% - Accent1 4 3 2 8" xfId="17891"/>
    <cellStyle name="20% - Accent1 4 3 2 9" xfId="17892"/>
    <cellStyle name="20% - Accent1 4 3 3" xfId="17893"/>
    <cellStyle name="20% - Accent1 4 3 3 2" xfId="17894"/>
    <cellStyle name="20% - Accent1 4 3 4" xfId="17895"/>
    <cellStyle name="20% - Accent1 4 3 4 2" xfId="17896"/>
    <cellStyle name="20% - Accent1 4 3 5" xfId="17897"/>
    <cellStyle name="20% - Accent1 4 3 5 2" xfId="17898"/>
    <cellStyle name="20% - Accent1 4 3 6" xfId="17899"/>
    <cellStyle name="20% - Accent1 4 3 7" xfId="17900"/>
    <cellStyle name="20% - Accent1 4 3 8" xfId="17901"/>
    <cellStyle name="20% - Accent1 4 3 9" xfId="17902"/>
    <cellStyle name="20% - Accent1 4 4" xfId="17903"/>
    <cellStyle name="20% - Accent1 4 4 2" xfId="17904"/>
    <cellStyle name="20% - Accent1 4 4 2 2" xfId="17905"/>
    <cellStyle name="20% - Accent1 4 4 3" xfId="17906"/>
    <cellStyle name="20% - Accent1 4 4 3 2" xfId="17907"/>
    <cellStyle name="20% - Accent1 4 4 4" xfId="17908"/>
    <cellStyle name="20% - Accent1 4 4 4 2" xfId="17909"/>
    <cellStyle name="20% - Accent1 4 4 5" xfId="17910"/>
    <cellStyle name="20% - Accent1 4 4 6" xfId="17911"/>
    <cellStyle name="20% - Accent1 4 4 7" xfId="17912"/>
    <cellStyle name="20% - Accent1 4 4 8" xfId="17913"/>
    <cellStyle name="20% - Accent1 4 4 9" xfId="17914"/>
    <cellStyle name="20% - Accent1 4 5" xfId="17915"/>
    <cellStyle name="20% - Accent1 4 5 2" xfId="17916"/>
    <cellStyle name="20% - Accent1 4 5 3" xfId="17917"/>
    <cellStyle name="20% - Accent1 4 5 4" xfId="17918"/>
    <cellStyle name="20% - Accent1 4 6" xfId="17919"/>
    <cellStyle name="20% - Accent1 4 6 2" xfId="17920"/>
    <cellStyle name="20% - Accent1 4 6 3" xfId="17921"/>
    <cellStyle name="20% - Accent1 4 6 4" xfId="17922"/>
    <cellStyle name="20% - Accent1 4 7" xfId="17923"/>
    <cellStyle name="20% - Accent1 4 7 2" xfId="17924"/>
    <cellStyle name="20% - Accent1 4 8" xfId="17925"/>
    <cellStyle name="20% - Accent1 4 8 2" xfId="17926"/>
    <cellStyle name="20% - Accent1 4 9" xfId="17927"/>
    <cellStyle name="20% - Accent1 5" xfId="17928"/>
    <cellStyle name="20% - Accent1 5 10" xfId="17929"/>
    <cellStyle name="20% - Accent1 5 2" xfId="17930"/>
    <cellStyle name="20% - Accent1 5 2 2" xfId="17931"/>
    <cellStyle name="20% - Accent1 5 2 2 2" xfId="17932"/>
    <cellStyle name="20% - Accent1 5 2 2 3" xfId="17933"/>
    <cellStyle name="20% - Accent1 5 2 2 4" xfId="17934"/>
    <cellStyle name="20% - Accent1 5 2 3" xfId="17935"/>
    <cellStyle name="20% - Accent1 5 2 3 2" xfId="17936"/>
    <cellStyle name="20% - Accent1 5 2 4" xfId="17937"/>
    <cellStyle name="20% - Accent1 5 2 4 2" xfId="17938"/>
    <cellStyle name="20% - Accent1 5 2 5" xfId="17939"/>
    <cellStyle name="20% - Accent1 5 2 6" xfId="17940"/>
    <cellStyle name="20% - Accent1 5 2 7" xfId="17941"/>
    <cellStyle name="20% - Accent1 5 2 8" xfId="17942"/>
    <cellStyle name="20% - Accent1 5 3" xfId="17943"/>
    <cellStyle name="20% - Accent1 5 3 2" xfId="17944"/>
    <cellStyle name="20% - Accent1 5 3 3" xfId="17945"/>
    <cellStyle name="20% - Accent1 5 4" xfId="17946"/>
    <cellStyle name="20% - Accent1 5 4 2" xfId="17947"/>
    <cellStyle name="20% - Accent1 5 5" xfId="17948"/>
    <cellStyle name="20% - Accent1 5 5 2" xfId="17949"/>
    <cellStyle name="20% - Accent1 5 6" xfId="17950"/>
    <cellStyle name="20% - Accent1 5 6 2" xfId="17951"/>
    <cellStyle name="20% - Accent1 5 7" xfId="17952"/>
    <cellStyle name="20% - Accent1 5 8" xfId="17953"/>
    <cellStyle name="20% - Accent1 5 9" xfId="17954"/>
    <cellStyle name="20% - Accent1 6" xfId="17955"/>
    <cellStyle name="20% - Accent1 6 2" xfId="17956"/>
    <cellStyle name="20% - Accent1 6 2 2" xfId="17957"/>
    <cellStyle name="20% - Accent1 6 2 2 2" xfId="17958"/>
    <cellStyle name="20% - Accent1 6 2 3" xfId="17959"/>
    <cellStyle name="20% - Accent1 6 2 3 2" xfId="17960"/>
    <cellStyle name="20% - Accent1 6 2 4" xfId="17961"/>
    <cellStyle name="20% - Accent1 6 2 4 2" xfId="17962"/>
    <cellStyle name="20% - Accent1 6 2 5" xfId="17963"/>
    <cellStyle name="20% - Accent1 6 2 6" xfId="17964"/>
    <cellStyle name="20% - Accent1 6 2 7" xfId="17965"/>
    <cellStyle name="20% - Accent1 6 2 8" xfId="17966"/>
    <cellStyle name="20% - Accent1 6 2 9" xfId="17967"/>
    <cellStyle name="20% - Accent1 6 3" xfId="17968"/>
    <cellStyle name="20% - Accent1 6 3 2" xfId="17969"/>
    <cellStyle name="20% - Accent1 6 3 3" xfId="17970"/>
    <cellStyle name="20% - Accent1 6 3 4" xfId="17971"/>
    <cellStyle name="20% - Accent1 6 4" xfId="17972"/>
    <cellStyle name="20% - Accent1 6 4 2" xfId="17973"/>
    <cellStyle name="20% - Accent1 6 5" xfId="17974"/>
    <cellStyle name="20% - Accent1 6 5 2" xfId="17975"/>
    <cellStyle name="20% - Accent1 6 6" xfId="17976"/>
    <cellStyle name="20% - Accent1 6 7" xfId="17977"/>
    <cellStyle name="20% - Accent1 6 8" xfId="17978"/>
    <cellStyle name="20% - Accent1 6 9" xfId="17979"/>
    <cellStyle name="20% - Accent1 7" xfId="17980"/>
    <cellStyle name="20% - Accent1 7 10" xfId="17981"/>
    <cellStyle name="20% - Accent1 7 2" xfId="17982"/>
    <cellStyle name="20% - Accent1 7 2 2" xfId="17983"/>
    <cellStyle name="20% - Accent1 7 2 2 2" xfId="17984"/>
    <cellStyle name="20% - Accent1 7 2 3" xfId="17985"/>
    <cellStyle name="20% - Accent1 7 2 3 2" xfId="17986"/>
    <cellStyle name="20% - Accent1 7 2 4" xfId="17987"/>
    <cellStyle name="20% - Accent1 7 2 4 2" xfId="17988"/>
    <cellStyle name="20% - Accent1 7 2 5" xfId="17989"/>
    <cellStyle name="20% - Accent1 7 2 6" xfId="17990"/>
    <cellStyle name="20% - Accent1 7 2 7" xfId="17991"/>
    <cellStyle name="20% - Accent1 7 2 8" xfId="17992"/>
    <cellStyle name="20% - Accent1 7 2 9" xfId="17993"/>
    <cellStyle name="20% - Accent1 7 3" xfId="17994"/>
    <cellStyle name="20% - Accent1 7 3 2" xfId="17995"/>
    <cellStyle name="20% - Accent1 7 4" xfId="17996"/>
    <cellStyle name="20% - Accent1 7 4 2" xfId="17997"/>
    <cellStyle name="20% - Accent1 7 5" xfId="17998"/>
    <cellStyle name="20% - Accent1 7 5 2" xfId="17999"/>
    <cellStyle name="20% - Accent1 7 6" xfId="18000"/>
    <cellStyle name="20% - Accent1 7 7" xfId="18001"/>
    <cellStyle name="20% - Accent1 7 8" xfId="18002"/>
    <cellStyle name="20% - Accent1 7 9" xfId="18003"/>
    <cellStyle name="20% - Accent1 8" xfId="18004"/>
    <cellStyle name="20% - Accent1 8 2" xfId="18005"/>
    <cellStyle name="20% - Accent1 8 2 2" xfId="18006"/>
    <cellStyle name="20% - Accent1 8 3" xfId="18007"/>
    <cellStyle name="20% - Accent1 8 3 2" xfId="18008"/>
    <cellStyle name="20% - Accent1 8 4" xfId="18009"/>
    <cellStyle name="20% - Accent1 8 4 2" xfId="18010"/>
    <cellStyle name="20% - Accent1 8 5" xfId="18011"/>
    <cellStyle name="20% - Accent1 8 6" xfId="18012"/>
    <cellStyle name="20% - Accent1 8 7" xfId="18013"/>
    <cellStyle name="20% - Accent1 8 8" xfId="18014"/>
    <cellStyle name="20% - Accent1 8 9" xfId="18015"/>
    <cellStyle name="20% - Accent1 9" xfId="18016"/>
    <cellStyle name="20% - Accent1 9 2" xfId="18017"/>
    <cellStyle name="20% - Accent1 9 2 2" xfId="18018"/>
    <cellStyle name="20% - Accent1 9 3" xfId="18019"/>
    <cellStyle name="20% - Accent1 9 3 2" xfId="18020"/>
    <cellStyle name="20% - Accent1 9 4" xfId="18021"/>
    <cellStyle name="20% - Accent1 9 4 2" xfId="18022"/>
    <cellStyle name="20% - Accent1 9 5" xfId="18023"/>
    <cellStyle name="20% - Accent1 9 6" xfId="18024"/>
    <cellStyle name="20% - Accent1 9 7" xfId="18025"/>
    <cellStyle name="20% - Accent1 9 8" xfId="18026"/>
    <cellStyle name="20% - Accent1 9 9" xfId="18027"/>
    <cellStyle name="20% - Accent2 10" xfId="18028"/>
    <cellStyle name="20% - Accent2 10 2" xfId="18029"/>
    <cellStyle name="20% - Accent2 10 2 2" xfId="18030"/>
    <cellStyle name="20% - Accent2 10 3" xfId="18031"/>
    <cellStyle name="20% - Accent2 10 3 2" xfId="18032"/>
    <cellStyle name="20% - Accent2 10 4" xfId="18033"/>
    <cellStyle name="20% - Accent2 10 4 2" xfId="18034"/>
    <cellStyle name="20% - Accent2 10 5" xfId="18035"/>
    <cellStyle name="20% - Accent2 10 6" xfId="18036"/>
    <cellStyle name="20% - Accent2 10 7" xfId="18037"/>
    <cellStyle name="20% - Accent2 10 8" xfId="18038"/>
    <cellStyle name="20% - Accent2 10 9" xfId="18039"/>
    <cellStyle name="20% - Accent2 11" xfId="18040"/>
    <cellStyle name="20% - Accent2 11 2" xfId="18041"/>
    <cellStyle name="20% - Accent2 11 2 2" xfId="18042"/>
    <cellStyle name="20% - Accent2 11 3" xfId="18043"/>
    <cellStyle name="20% - Accent2 11 3 2" xfId="18044"/>
    <cellStyle name="20% - Accent2 11 4" xfId="18045"/>
    <cellStyle name="20% - Accent2 11 5" xfId="18046"/>
    <cellStyle name="20% - Accent2 11 6" xfId="18047"/>
    <cellStyle name="20% - Accent2 11 7" xfId="18048"/>
    <cellStyle name="20% - Accent2 11 8" xfId="18049"/>
    <cellStyle name="20% - Accent2 12" xfId="18050"/>
    <cellStyle name="20% - Accent2 12 2" xfId="18051"/>
    <cellStyle name="20% - Accent2 12 2 2" xfId="18052"/>
    <cellStyle name="20% - Accent2 12 3" xfId="18053"/>
    <cellStyle name="20% - Accent2 12 4" xfId="18054"/>
    <cellStyle name="20% - Accent2 12 5" xfId="18055"/>
    <cellStyle name="20% - Accent2 13" xfId="18056"/>
    <cellStyle name="20% - Accent2 13 2" xfId="18057"/>
    <cellStyle name="20% - Accent2 13 3" xfId="18058"/>
    <cellStyle name="20% - Accent2 14" xfId="18059"/>
    <cellStyle name="20% - Accent2 14 2" xfId="18060"/>
    <cellStyle name="20% - Accent2 15" xfId="18061"/>
    <cellStyle name="20% - Accent2 16" xfId="18062"/>
    <cellStyle name="20% - Accent2 17" xfId="18063"/>
    <cellStyle name="20% - Accent2 18" xfId="18064"/>
    <cellStyle name="20% - Accent2 19" xfId="18065"/>
    <cellStyle name="20% - Accent2 2" xfId="18066"/>
    <cellStyle name="20% - Accent2 2 10" xfId="18067"/>
    <cellStyle name="20% - Accent2 2 11" xfId="18068"/>
    <cellStyle name="20% - Accent2 2 12" xfId="18069"/>
    <cellStyle name="20% - Accent2 2 13" xfId="18070"/>
    <cellStyle name="20% - Accent2 2 14" xfId="18071"/>
    <cellStyle name="20% - Accent2 2 2" xfId="18072"/>
    <cellStyle name="20% - Accent2 2 2 10" xfId="18073"/>
    <cellStyle name="20% - Accent2 2 2 11" xfId="18074"/>
    <cellStyle name="20% - Accent2 2 2 12" xfId="18075"/>
    <cellStyle name="20% - Accent2 2 2 2" xfId="18076"/>
    <cellStyle name="20% - Accent2 2 2 2 2" xfId="18077"/>
    <cellStyle name="20% - Accent2 2 2 2 2 2" xfId="18078"/>
    <cellStyle name="20% - Accent2 2 2 2 2 2 2" xfId="18079"/>
    <cellStyle name="20% - Accent2 2 2 2 2 3" xfId="18080"/>
    <cellStyle name="20% - Accent2 2 2 2 2 3 2" xfId="18081"/>
    <cellStyle name="20% - Accent2 2 2 2 2 4" xfId="18082"/>
    <cellStyle name="20% - Accent2 2 2 2 2 4 2" xfId="18083"/>
    <cellStyle name="20% - Accent2 2 2 2 2 5" xfId="18084"/>
    <cellStyle name="20% - Accent2 2 2 2 2 6" xfId="18085"/>
    <cellStyle name="20% - Accent2 2 2 2 2 7" xfId="18086"/>
    <cellStyle name="20% - Accent2 2 2 2 2 8" xfId="18087"/>
    <cellStyle name="20% - Accent2 2 2 2 2 9" xfId="18088"/>
    <cellStyle name="20% - Accent2 2 2 2 3" xfId="18089"/>
    <cellStyle name="20% - Accent2 2 2 2 3 2" xfId="18090"/>
    <cellStyle name="20% - Accent2 2 2 2 3 3" xfId="18091"/>
    <cellStyle name="20% - Accent2 2 2 2 3 4" xfId="18092"/>
    <cellStyle name="20% - Accent2 2 2 2 4" xfId="18093"/>
    <cellStyle name="20% - Accent2 2 2 2 4 2" xfId="18094"/>
    <cellStyle name="20% - Accent2 2 2 2 5" xfId="18095"/>
    <cellStyle name="20% - Accent2 2 2 2 5 2" xfId="18096"/>
    <cellStyle name="20% - Accent2 2 2 2 6" xfId="18097"/>
    <cellStyle name="20% - Accent2 2 2 2 7" xfId="18098"/>
    <cellStyle name="20% - Accent2 2 2 2 8" xfId="18099"/>
    <cellStyle name="20% - Accent2 2 2 2 9" xfId="18100"/>
    <cellStyle name="20% - Accent2 2 2 3" xfId="18101"/>
    <cellStyle name="20% - Accent2 2 2 3 10" xfId="18102"/>
    <cellStyle name="20% - Accent2 2 2 3 2" xfId="18103"/>
    <cellStyle name="20% - Accent2 2 2 3 2 2" xfId="18104"/>
    <cellStyle name="20% - Accent2 2 2 3 2 2 2" xfId="18105"/>
    <cellStyle name="20% - Accent2 2 2 3 2 3" xfId="18106"/>
    <cellStyle name="20% - Accent2 2 2 3 2 3 2" xfId="18107"/>
    <cellStyle name="20% - Accent2 2 2 3 2 4" xfId="18108"/>
    <cellStyle name="20% - Accent2 2 2 3 2 4 2" xfId="18109"/>
    <cellStyle name="20% - Accent2 2 2 3 2 5" xfId="18110"/>
    <cellStyle name="20% - Accent2 2 2 3 2 6" xfId="18111"/>
    <cellStyle name="20% - Accent2 2 2 3 2 7" xfId="18112"/>
    <cellStyle name="20% - Accent2 2 2 3 2 8" xfId="18113"/>
    <cellStyle name="20% - Accent2 2 2 3 2 9" xfId="18114"/>
    <cellStyle name="20% - Accent2 2 2 3 3" xfId="18115"/>
    <cellStyle name="20% - Accent2 2 2 3 3 2" xfId="18116"/>
    <cellStyle name="20% - Accent2 2 2 3 4" xfId="18117"/>
    <cellStyle name="20% - Accent2 2 2 3 4 2" xfId="18118"/>
    <cellStyle name="20% - Accent2 2 2 3 5" xfId="18119"/>
    <cellStyle name="20% - Accent2 2 2 3 5 2" xfId="18120"/>
    <cellStyle name="20% - Accent2 2 2 3 6" xfId="18121"/>
    <cellStyle name="20% - Accent2 2 2 3 7" xfId="18122"/>
    <cellStyle name="20% - Accent2 2 2 3 8" xfId="18123"/>
    <cellStyle name="20% - Accent2 2 2 3 9" xfId="18124"/>
    <cellStyle name="20% - Accent2 2 2 4" xfId="18125"/>
    <cellStyle name="20% - Accent2 2 2 4 2" xfId="18126"/>
    <cellStyle name="20% - Accent2 2 2 4 2 2" xfId="18127"/>
    <cellStyle name="20% - Accent2 2 2 4 3" xfId="18128"/>
    <cellStyle name="20% - Accent2 2 2 4 3 2" xfId="18129"/>
    <cellStyle name="20% - Accent2 2 2 4 4" xfId="18130"/>
    <cellStyle name="20% - Accent2 2 2 4 4 2" xfId="18131"/>
    <cellStyle name="20% - Accent2 2 2 4 5" xfId="18132"/>
    <cellStyle name="20% - Accent2 2 2 4 6" xfId="18133"/>
    <cellStyle name="20% - Accent2 2 2 4 7" xfId="18134"/>
    <cellStyle name="20% - Accent2 2 2 4 8" xfId="18135"/>
    <cellStyle name="20% - Accent2 2 2 4 9" xfId="18136"/>
    <cellStyle name="20% - Accent2 2 2 5" xfId="18137"/>
    <cellStyle name="20% - Accent2 2 2 5 2" xfId="18138"/>
    <cellStyle name="20% - Accent2 2 2 5 3" xfId="18139"/>
    <cellStyle name="20% - Accent2 2 2 6" xfId="18140"/>
    <cellStyle name="20% - Accent2 2 2 6 2" xfId="18141"/>
    <cellStyle name="20% - Accent2 2 2 6 3" xfId="18142"/>
    <cellStyle name="20% - Accent2 2 2 6 4" xfId="18143"/>
    <cellStyle name="20% - Accent2 2 2 7" xfId="18144"/>
    <cellStyle name="20% - Accent2 2 2 7 2" xfId="18145"/>
    <cellStyle name="20% - Accent2 2 2 8" xfId="18146"/>
    <cellStyle name="20% - Accent2 2 2 8 2" xfId="18147"/>
    <cellStyle name="20% - Accent2 2 2 9" xfId="18148"/>
    <cellStyle name="20% - Accent2 2 3" xfId="18149"/>
    <cellStyle name="20% - Accent2 2 3 2" xfId="18150"/>
    <cellStyle name="20% - Accent2 2 3 2 2" xfId="18151"/>
    <cellStyle name="20% - Accent2 2 3 2 2 2" xfId="18152"/>
    <cellStyle name="20% - Accent2 2 3 2 3" xfId="18153"/>
    <cellStyle name="20% - Accent2 2 3 2 3 2" xfId="18154"/>
    <cellStyle name="20% - Accent2 2 3 2 4" xfId="18155"/>
    <cellStyle name="20% - Accent2 2 3 2 4 2" xfId="18156"/>
    <cellStyle name="20% - Accent2 2 3 2 5" xfId="18157"/>
    <cellStyle name="20% - Accent2 2 3 2 6" xfId="18158"/>
    <cellStyle name="20% - Accent2 2 3 2 7" xfId="18159"/>
    <cellStyle name="20% - Accent2 2 3 2 8" xfId="18160"/>
    <cellStyle name="20% - Accent2 2 3 2 9" xfId="18161"/>
    <cellStyle name="20% - Accent2 2 3 3" xfId="18162"/>
    <cellStyle name="20% - Accent2 2 3 3 2" xfId="18163"/>
    <cellStyle name="20% - Accent2 2 3 3 3" xfId="18164"/>
    <cellStyle name="20% - Accent2 2 3 3 4" xfId="18165"/>
    <cellStyle name="20% - Accent2 2 3 4" xfId="18166"/>
    <cellStyle name="20% - Accent2 2 3 4 2" xfId="18167"/>
    <cellStyle name="20% - Accent2 2 3 5" xfId="18168"/>
    <cellStyle name="20% - Accent2 2 3 5 2" xfId="18169"/>
    <cellStyle name="20% - Accent2 2 3 6" xfId="18170"/>
    <cellStyle name="20% - Accent2 2 3 7" xfId="18171"/>
    <cellStyle name="20% - Accent2 2 3 8" xfId="18172"/>
    <cellStyle name="20% - Accent2 2 3 9" xfId="18173"/>
    <cellStyle name="20% - Accent2 2 4" xfId="18174"/>
    <cellStyle name="20% - Accent2 2 4 10" xfId="18175"/>
    <cellStyle name="20% - Accent2 2 4 2" xfId="18176"/>
    <cellStyle name="20% - Accent2 2 4 2 2" xfId="18177"/>
    <cellStyle name="20% - Accent2 2 4 2 2 2" xfId="18178"/>
    <cellStyle name="20% - Accent2 2 4 2 3" xfId="18179"/>
    <cellStyle name="20% - Accent2 2 4 2 3 2" xfId="18180"/>
    <cellStyle name="20% - Accent2 2 4 2 4" xfId="18181"/>
    <cellStyle name="20% - Accent2 2 4 2 4 2" xfId="18182"/>
    <cellStyle name="20% - Accent2 2 4 2 5" xfId="18183"/>
    <cellStyle name="20% - Accent2 2 4 2 6" xfId="18184"/>
    <cellStyle name="20% - Accent2 2 4 2 7" xfId="18185"/>
    <cellStyle name="20% - Accent2 2 4 2 8" xfId="18186"/>
    <cellStyle name="20% - Accent2 2 4 2 9" xfId="18187"/>
    <cellStyle name="20% - Accent2 2 4 3" xfId="18188"/>
    <cellStyle name="20% - Accent2 2 4 3 2" xfId="18189"/>
    <cellStyle name="20% - Accent2 2 4 3 3" xfId="18190"/>
    <cellStyle name="20% - Accent2 2 4 3 4" xfId="18191"/>
    <cellStyle name="20% - Accent2 2 4 4" xfId="18192"/>
    <cellStyle name="20% - Accent2 2 4 4 2" xfId="18193"/>
    <cellStyle name="20% - Accent2 2 4 4 3" xfId="18194"/>
    <cellStyle name="20% - Accent2 2 4 4 4" xfId="18195"/>
    <cellStyle name="20% - Accent2 2 4 5" xfId="18196"/>
    <cellStyle name="20% - Accent2 2 4 5 2" xfId="18197"/>
    <cellStyle name="20% - Accent2 2 4 6" xfId="18198"/>
    <cellStyle name="20% - Accent2 2 4 7" xfId="18199"/>
    <cellStyle name="20% - Accent2 2 4 8" xfId="18200"/>
    <cellStyle name="20% - Accent2 2 4 9" xfId="18201"/>
    <cellStyle name="20% - Accent2 2 5" xfId="18202"/>
    <cellStyle name="20% - Accent2 2 5 2" xfId="18203"/>
    <cellStyle name="20% - Accent2 2 5 2 2" xfId="18204"/>
    <cellStyle name="20% - Accent2 2 5 3" xfId="18205"/>
    <cellStyle name="20% - Accent2 2 5 3 2" xfId="18206"/>
    <cellStyle name="20% - Accent2 2 5 4" xfId="18207"/>
    <cellStyle name="20% - Accent2 2 5 4 2" xfId="18208"/>
    <cellStyle name="20% - Accent2 2 5 5" xfId="18209"/>
    <cellStyle name="20% - Accent2 2 5 6" xfId="18210"/>
    <cellStyle name="20% - Accent2 2 5 7" xfId="18211"/>
    <cellStyle name="20% - Accent2 2 5 8" xfId="18212"/>
    <cellStyle name="20% - Accent2 2 5 9" xfId="18213"/>
    <cellStyle name="20% - Accent2 2 6" xfId="18214"/>
    <cellStyle name="20% - Accent2 2 6 2" xfId="18215"/>
    <cellStyle name="20% - Accent2 2 6 2 2" xfId="18216"/>
    <cellStyle name="20% - Accent2 2 6 3" xfId="18217"/>
    <cellStyle name="20% - Accent2 2 6 3 2" xfId="18218"/>
    <cellStyle name="20% - Accent2 2 6 4" xfId="18219"/>
    <cellStyle name="20% - Accent2 2 6 4 2" xfId="18220"/>
    <cellStyle name="20% - Accent2 2 6 5" xfId="18221"/>
    <cellStyle name="20% - Accent2 2 6 6" xfId="18222"/>
    <cellStyle name="20% - Accent2 2 6 7" xfId="18223"/>
    <cellStyle name="20% - Accent2 2 6 8" xfId="18224"/>
    <cellStyle name="20% - Accent2 2 6 9" xfId="18225"/>
    <cellStyle name="20% - Accent2 2 7" xfId="18226"/>
    <cellStyle name="20% - Accent2 2 7 2" xfId="18227"/>
    <cellStyle name="20% - Accent2 2 7 3" xfId="18228"/>
    <cellStyle name="20% - Accent2 2 7 4" xfId="18229"/>
    <cellStyle name="20% - Accent2 2 8" xfId="18230"/>
    <cellStyle name="20% - Accent2 2 8 2" xfId="18231"/>
    <cellStyle name="20% - Accent2 2 9" xfId="18232"/>
    <cellStyle name="20% - Accent2 2 9 2" xfId="18233"/>
    <cellStyle name="20% - Accent2 20" xfId="18234"/>
    <cellStyle name="20% - Accent2 3" xfId="18235"/>
    <cellStyle name="20% - Accent2 3 10" xfId="18236"/>
    <cellStyle name="20% - Accent2 3 11" xfId="18237"/>
    <cellStyle name="20% - Accent2 3 12" xfId="18238"/>
    <cellStyle name="20% - Accent2 3 2" xfId="18239"/>
    <cellStyle name="20% - Accent2 3 2 10" xfId="18240"/>
    <cellStyle name="20% - Accent2 3 2 2" xfId="18241"/>
    <cellStyle name="20% - Accent2 3 2 2 2" xfId="18242"/>
    <cellStyle name="20% - Accent2 3 2 2 2 2" xfId="18243"/>
    <cellStyle name="20% - Accent2 3 2 2 3" xfId="18244"/>
    <cellStyle name="20% - Accent2 3 2 2 3 2" xfId="18245"/>
    <cellStyle name="20% - Accent2 3 2 2 4" xfId="18246"/>
    <cellStyle name="20% - Accent2 3 2 2 4 2" xfId="18247"/>
    <cellStyle name="20% - Accent2 3 2 2 5" xfId="18248"/>
    <cellStyle name="20% - Accent2 3 2 2 6" xfId="18249"/>
    <cellStyle name="20% - Accent2 3 2 2 7" xfId="18250"/>
    <cellStyle name="20% - Accent2 3 2 2 8" xfId="18251"/>
    <cellStyle name="20% - Accent2 3 2 2 9" xfId="18252"/>
    <cellStyle name="20% - Accent2 3 2 3" xfId="18253"/>
    <cellStyle name="20% - Accent2 3 2 3 2" xfId="18254"/>
    <cellStyle name="20% - Accent2 3 2 3 3" xfId="18255"/>
    <cellStyle name="20% - Accent2 3 2 3 4" xfId="18256"/>
    <cellStyle name="20% - Accent2 3 2 4" xfId="18257"/>
    <cellStyle name="20% - Accent2 3 2 4 2" xfId="18258"/>
    <cellStyle name="20% - Accent2 3 2 5" xfId="18259"/>
    <cellStyle name="20% - Accent2 3 2 5 2" xfId="18260"/>
    <cellStyle name="20% - Accent2 3 2 6" xfId="18261"/>
    <cellStyle name="20% - Accent2 3 2 6 2" xfId="18262"/>
    <cellStyle name="20% - Accent2 3 2 7" xfId="18263"/>
    <cellStyle name="20% - Accent2 3 2 8" xfId="18264"/>
    <cellStyle name="20% - Accent2 3 2 9" xfId="18265"/>
    <cellStyle name="20% - Accent2 3 3" xfId="18266"/>
    <cellStyle name="20% - Accent2 3 3 2" xfId="18267"/>
    <cellStyle name="20% - Accent2 3 3 2 2" xfId="18268"/>
    <cellStyle name="20% - Accent2 3 3 2 2 2" xfId="18269"/>
    <cellStyle name="20% - Accent2 3 3 2 3" xfId="18270"/>
    <cellStyle name="20% - Accent2 3 3 2 3 2" xfId="18271"/>
    <cellStyle name="20% - Accent2 3 3 2 4" xfId="18272"/>
    <cellStyle name="20% - Accent2 3 3 2 4 2" xfId="18273"/>
    <cellStyle name="20% - Accent2 3 3 2 5" xfId="18274"/>
    <cellStyle name="20% - Accent2 3 3 2 6" xfId="18275"/>
    <cellStyle name="20% - Accent2 3 3 2 7" xfId="18276"/>
    <cellStyle name="20% - Accent2 3 3 2 8" xfId="18277"/>
    <cellStyle name="20% - Accent2 3 3 2 9" xfId="18278"/>
    <cellStyle name="20% - Accent2 3 3 3" xfId="18279"/>
    <cellStyle name="20% - Accent2 3 3 3 2" xfId="18280"/>
    <cellStyle name="20% - Accent2 3 3 3 3" xfId="18281"/>
    <cellStyle name="20% - Accent2 3 3 3 4" xfId="18282"/>
    <cellStyle name="20% - Accent2 3 3 4" xfId="18283"/>
    <cellStyle name="20% - Accent2 3 3 4 2" xfId="18284"/>
    <cellStyle name="20% - Accent2 3 3 5" xfId="18285"/>
    <cellStyle name="20% - Accent2 3 3 5 2" xfId="18286"/>
    <cellStyle name="20% - Accent2 3 3 6" xfId="18287"/>
    <cellStyle name="20% - Accent2 3 3 7" xfId="18288"/>
    <cellStyle name="20% - Accent2 3 3 8" xfId="18289"/>
    <cellStyle name="20% - Accent2 3 3 9" xfId="18290"/>
    <cellStyle name="20% - Accent2 3 4" xfId="18291"/>
    <cellStyle name="20% - Accent2 3 4 2" xfId="18292"/>
    <cellStyle name="20% - Accent2 3 4 2 2" xfId="18293"/>
    <cellStyle name="20% - Accent2 3 4 3" xfId="18294"/>
    <cellStyle name="20% - Accent2 3 4 3 2" xfId="18295"/>
    <cellStyle name="20% - Accent2 3 4 4" xfId="18296"/>
    <cellStyle name="20% - Accent2 3 4 4 2" xfId="18297"/>
    <cellStyle name="20% - Accent2 3 4 5" xfId="18298"/>
    <cellStyle name="20% - Accent2 3 4 6" xfId="18299"/>
    <cellStyle name="20% - Accent2 3 4 7" xfId="18300"/>
    <cellStyle name="20% - Accent2 3 4 8" xfId="18301"/>
    <cellStyle name="20% - Accent2 3 4 9" xfId="18302"/>
    <cellStyle name="20% - Accent2 3 5" xfId="18303"/>
    <cellStyle name="20% - Accent2 3 5 2" xfId="18304"/>
    <cellStyle name="20% - Accent2 3 5 3" xfId="18305"/>
    <cellStyle name="20% - Accent2 3 6" xfId="18306"/>
    <cellStyle name="20% - Accent2 3 6 2" xfId="18307"/>
    <cellStyle name="20% - Accent2 3 6 3" xfId="18308"/>
    <cellStyle name="20% - Accent2 3 6 4" xfId="18309"/>
    <cellStyle name="20% - Accent2 3 7" xfId="18310"/>
    <cellStyle name="20% - Accent2 3 7 2" xfId="18311"/>
    <cellStyle name="20% - Accent2 3 8" xfId="18312"/>
    <cellStyle name="20% - Accent2 3 8 2" xfId="18313"/>
    <cellStyle name="20% - Accent2 3 9" xfId="18314"/>
    <cellStyle name="20% - Accent2 4" xfId="18315"/>
    <cellStyle name="20% - Accent2 4 10" xfId="18316"/>
    <cellStyle name="20% - Accent2 4 11" xfId="18317"/>
    <cellStyle name="20% - Accent2 4 12" xfId="18318"/>
    <cellStyle name="20% - Accent2 4 2" xfId="18319"/>
    <cellStyle name="20% - Accent2 4 2 10" xfId="18320"/>
    <cellStyle name="20% - Accent2 4 2 2" xfId="18321"/>
    <cellStyle name="20% - Accent2 4 2 2 2" xfId="18322"/>
    <cellStyle name="20% - Accent2 4 2 2 2 2" xfId="18323"/>
    <cellStyle name="20% - Accent2 4 2 2 3" xfId="18324"/>
    <cellStyle name="20% - Accent2 4 2 2 3 2" xfId="18325"/>
    <cellStyle name="20% - Accent2 4 2 2 4" xfId="18326"/>
    <cellStyle name="20% - Accent2 4 2 2 4 2" xfId="18327"/>
    <cellStyle name="20% - Accent2 4 2 2 5" xfId="18328"/>
    <cellStyle name="20% - Accent2 4 2 2 6" xfId="18329"/>
    <cellStyle name="20% - Accent2 4 2 2 7" xfId="18330"/>
    <cellStyle name="20% - Accent2 4 2 2 8" xfId="18331"/>
    <cellStyle name="20% - Accent2 4 2 2 9" xfId="18332"/>
    <cellStyle name="20% - Accent2 4 2 3" xfId="18333"/>
    <cellStyle name="20% - Accent2 4 2 3 2" xfId="18334"/>
    <cellStyle name="20% - Accent2 4 2 3 3" xfId="18335"/>
    <cellStyle name="20% - Accent2 4 2 3 4" xfId="18336"/>
    <cellStyle name="20% - Accent2 4 2 4" xfId="18337"/>
    <cellStyle name="20% - Accent2 4 2 4 2" xfId="18338"/>
    <cellStyle name="20% - Accent2 4 2 5" xfId="18339"/>
    <cellStyle name="20% - Accent2 4 2 5 2" xfId="18340"/>
    <cellStyle name="20% - Accent2 4 2 6" xfId="18341"/>
    <cellStyle name="20% - Accent2 4 2 6 2" xfId="18342"/>
    <cellStyle name="20% - Accent2 4 2 7" xfId="18343"/>
    <cellStyle name="20% - Accent2 4 2 8" xfId="18344"/>
    <cellStyle name="20% - Accent2 4 2 9" xfId="18345"/>
    <cellStyle name="20% - Accent2 4 3" xfId="18346"/>
    <cellStyle name="20% - Accent2 4 3 10" xfId="18347"/>
    <cellStyle name="20% - Accent2 4 3 2" xfId="18348"/>
    <cellStyle name="20% - Accent2 4 3 2 2" xfId="18349"/>
    <cellStyle name="20% - Accent2 4 3 2 2 2" xfId="18350"/>
    <cellStyle name="20% - Accent2 4 3 2 3" xfId="18351"/>
    <cellStyle name="20% - Accent2 4 3 2 3 2" xfId="18352"/>
    <cellStyle name="20% - Accent2 4 3 2 4" xfId="18353"/>
    <cellStyle name="20% - Accent2 4 3 2 4 2" xfId="18354"/>
    <cellStyle name="20% - Accent2 4 3 2 5" xfId="18355"/>
    <cellStyle name="20% - Accent2 4 3 2 6" xfId="18356"/>
    <cellStyle name="20% - Accent2 4 3 2 7" xfId="18357"/>
    <cellStyle name="20% - Accent2 4 3 2 8" xfId="18358"/>
    <cellStyle name="20% - Accent2 4 3 2 9" xfId="18359"/>
    <cellStyle name="20% - Accent2 4 3 3" xfId="18360"/>
    <cellStyle name="20% - Accent2 4 3 3 2" xfId="18361"/>
    <cellStyle name="20% - Accent2 4 3 4" xfId="18362"/>
    <cellStyle name="20% - Accent2 4 3 4 2" xfId="18363"/>
    <cellStyle name="20% - Accent2 4 3 5" xfId="18364"/>
    <cellStyle name="20% - Accent2 4 3 5 2" xfId="18365"/>
    <cellStyle name="20% - Accent2 4 3 6" xfId="18366"/>
    <cellStyle name="20% - Accent2 4 3 7" xfId="18367"/>
    <cellStyle name="20% - Accent2 4 3 8" xfId="18368"/>
    <cellStyle name="20% - Accent2 4 3 9" xfId="18369"/>
    <cellStyle name="20% - Accent2 4 4" xfId="18370"/>
    <cellStyle name="20% - Accent2 4 4 2" xfId="18371"/>
    <cellStyle name="20% - Accent2 4 4 2 2" xfId="18372"/>
    <cellStyle name="20% - Accent2 4 4 3" xfId="18373"/>
    <cellStyle name="20% - Accent2 4 4 3 2" xfId="18374"/>
    <cellStyle name="20% - Accent2 4 4 4" xfId="18375"/>
    <cellStyle name="20% - Accent2 4 4 4 2" xfId="18376"/>
    <cellStyle name="20% - Accent2 4 4 5" xfId="18377"/>
    <cellStyle name="20% - Accent2 4 4 6" xfId="18378"/>
    <cellStyle name="20% - Accent2 4 4 7" xfId="18379"/>
    <cellStyle name="20% - Accent2 4 4 8" xfId="18380"/>
    <cellStyle name="20% - Accent2 4 4 9" xfId="18381"/>
    <cellStyle name="20% - Accent2 4 5" xfId="18382"/>
    <cellStyle name="20% - Accent2 4 5 2" xfId="18383"/>
    <cellStyle name="20% - Accent2 4 5 3" xfId="18384"/>
    <cellStyle name="20% - Accent2 4 5 4" xfId="18385"/>
    <cellStyle name="20% - Accent2 4 6" xfId="18386"/>
    <cellStyle name="20% - Accent2 4 6 2" xfId="18387"/>
    <cellStyle name="20% - Accent2 4 6 3" xfId="18388"/>
    <cellStyle name="20% - Accent2 4 6 4" xfId="18389"/>
    <cellStyle name="20% - Accent2 4 7" xfId="18390"/>
    <cellStyle name="20% - Accent2 4 7 2" xfId="18391"/>
    <cellStyle name="20% - Accent2 4 8" xfId="18392"/>
    <cellStyle name="20% - Accent2 4 8 2" xfId="18393"/>
    <cellStyle name="20% - Accent2 4 9" xfId="18394"/>
    <cellStyle name="20% - Accent2 5" xfId="18395"/>
    <cellStyle name="20% - Accent2 5 10" xfId="18396"/>
    <cellStyle name="20% - Accent2 5 2" xfId="18397"/>
    <cellStyle name="20% - Accent2 5 2 2" xfId="18398"/>
    <cellStyle name="20% - Accent2 5 2 2 2" xfId="18399"/>
    <cellStyle name="20% - Accent2 5 2 2 3" xfId="18400"/>
    <cellStyle name="20% - Accent2 5 2 2 4" xfId="18401"/>
    <cellStyle name="20% - Accent2 5 2 3" xfId="18402"/>
    <cellStyle name="20% - Accent2 5 2 3 2" xfId="18403"/>
    <cellStyle name="20% - Accent2 5 2 4" xfId="18404"/>
    <cellStyle name="20% - Accent2 5 2 4 2" xfId="18405"/>
    <cellStyle name="20% - Accent2 5 2 5" xfId="18406"/>
    <cellStyle name="20% - Accent2 5 2 6" xfId="18407"/>
    <cellStyle name="20% - Accent2 5 2 7" xfId="18408"/>
    <cellStyle name="20% - Accent2 5 2 8" xfId="18409"/>
    <cellStyle name="20% - Accent2 5 3" xfId="18410"/>
    <cellStyle name="20% - Accent2 5 3 2" xfId="18411"/>
    <cellStyle name="20% - Accent2 5 3 3" xfId="18412"/>
    <cellStyle name="20% - Accent2 5 4" xfId="18413"/>
    <cellStyle name="20% - Accent2 5 4 2" xfId="18414"/>
    <cellStyle name="20% - Accent2 5 5" xfId="18415"/>
    <cellStyle name="20% - Accent2 5 5 2" xfId="18416"/>
    <cellStyle name="20% - Accent2 5 6" xfId="18417"/>
    <cellStyle name="20% - Accent2 5 6 2" xfId="18418"/>
    <cellStyle name="20% - Accent2 5 7" xfId="18419"/>
    <cellStyle name="20% - Accent2 5 8" xfId="18420"/>
    <cellStyle name="20% - Accent2 5 9" xfId="18421"/>
    <cellStyle name="20% - Accent2 6" xfId="18422"/>
    <cellStyle name="20% - Accent2 6 2" xfId="18423"/>
    <cellStyle name="20% - Accent2 6 2 2" xfId="18424"/>
    <cellStyle name="20% - Accent2 6 2 2 2" xfId="18425"/>
    <cellStyle name="20% - Accent2 6 2 3" xfId="18426"/>
    <cellStyle name="20% - Accent2 6 2 3 2" xfId="18427"/>
    <cellStyle name="20% - Accent2 6 2 4" xfId="18428"/>
    <cellStyle name="20% - Accent2 6 2 4 2" xfId="18429"/>
    <cellStyle name="20% - Accent2 6 2 5" xfId="18430"/>
    <cellStyle name="20% - Accent2 6 2 6" xfId="18431"/>
    <cellStyle name="20% - Accent2 6 2 7" xfId="18432"/>
    <cellStyle name="20% - Accent2 6 2 8" xfId="18433"/>
    <cellStyle name="20% - Accent2 6 2 9" xfId="18434"/>
    <cellStyle name="20% - Accent2 6 3" xfId="18435"/>
    <cellStyle name="20% - Accent2 6 3 2" xfId="18436"/>
    <cellStyle name="20% - Accent2 6 3 3" xfId="18437"/>
    <cellStyle name="20% - Accent2 6 3 4" xfId="18438"/>
    <cellStyle name="20% - Accent2 6 4" xfId="18439"/>
    <cellStyle name="20% - Accent2 6 4 2" xfId="18440"/>
    <cellStyle name="20% - Accent2 6 5" xfId="18441"/>
    <cellStyle name="20% - Accent2 6 5 2" xfId="18442"/>
    <cellStyle name="20% - Accent2 6 6" xfId="18443"/>
    <cellStyle name="20% - Accent2 6 7" xfId="18444"/>
    <cellStyle name="20% - Accent2 6 8" xfId="18445"/>
    <cellStyle name="20% - Accent2 6 9" xfId="18446"/>
    <cellStyle name="20% - Accent2 7" xfId="18447"/>
    <cellStyle name="20% - Accent2 7 10" xfId="18448"/>
    <cellStyle name="20% - Accent2 7 2" xfId="18449"/>
    <cellStyle name="20% - Accent2 7 2 2" xfId="18450"/>
    <cellStyle name="20% - Accent2 7 2 2 2" xfId="18451"/>
    <cellStyle name="20% - Accent2 7 2 3" xfId="18452"/>
    <cellStyle name="20% - Accent2 7 2 3 2" xfId="18453"/>
    <cellStyle name="20% - Accent2 7 2 4" xfId="18454"/>
    <cellStyle name="20% - Accent2 7 2 4 2" xfId="18455"/>
    <cellStyle name="20% - Accent2 7 2 5" xfId="18456"/>
    <cellStyle name="20% - Accent2 7 2 6" xfId="18457"/>
    <cellStyle name="20% - Accent2 7 2 7" xfId="18458"/>
    <cellStyle name="20% - Accent2 7 2 8" xfId="18459"/>
    <cellStyle name="20% - Accent2 7 2 9" xfId="18460"/>
    <cellStyle name="20% - Accent2 7 3" xfId="18461"/>
    <cellStyle name="20% - Accent2 7 3 2" xfId="18462"/>
    <cellStyle name="20% - Accent2 7 4" xfId="18463"/>
    <cellStyle name="20% - Accent2 7 4 2" xfId="18464"/>
    <cellStyle name="20% - Accent2 7 5" xfId="18465"/>
    <cellStyle name="20% - Accent2 7 5 2" xfId="18466"/>
    <cellStyle name="20% - Accent2 7 6" xfId="18467"/>
    <cellStyle name="20% - Accent2 7 7" xfId="18468"/>
    <cellStyle name="20% - Accent2 7 8" xfId="18469"/>
    <cellStyle name="20% - Accent2 7 9" xfId="18470"/>
    <cellStyle name="20% - Accent2 8" xfId="18471"/>
    <cellStyle name="20% - Accent2 8 2" xfId="18472"/>
    <cellStyle name="20% - Accent2 8 2 2" xfId="18473"/>
    <cellStyle name="20% - Accent2 8 3" xfId="18474"/>
    <cellStyle name="20% - Accent2 8 3 2" xfId="18475"/>
    <cellStyle name="20% - Accent2 8 4" xfId="18476"/>
    <cellStyle name="20% - Accent2 8 4 2" xfId="18477"/>
    <cellStyle name="20% - Accent2 8 5" xfId="18478"/>
    <cellStyle name="20% - Accent2 8 6" xfId="18479"/>
    <cellStyle name="20% - Accent2 8 7" xfId="18480"/>
    <cellStyle name="20% - Accent2 8 8" xfId="18481"/>
    <cellStyle name="20% - Accent2 8 9" xfId="18482"/>
    <cellStyle name="20% - Accent2 9" xfId="18483"/>
    <cellStyle name="20% - Accent2 9 2" xfId="18484"/>
    <cellStyle name="20% - Accent2 9 2 2" xfId="18485"/>
    <cellStyle name="20% - Accent2 9 3" xfId="18486"/>
    <cellStyle name="20% - Accent2 9 3 2" xfId="18487"/>
    <cellStyle name="20% - Accent2 9 4" xfId="18488"/>
    <cellStyle name="20% - Accent2 9 4 2" xfId="18489"/>
    <cellStyle name="20% - Accent2 9 5" xfId="18490"/>
    <cellStyle name="20% - Accent2 9 6" xfId="18491"/>
    <cellStyle name="20% - Accent2 9 7" xfId="18492"/>
    <cellStyle name="20% - Accent2 9 8" xfId="18493"/>
    <cellStyle name="20% - Accent2 9 9" xfId="18494"/>
    <cellStyle name="20% - Accent3 10" xfId="18495"/>
    <cellStyle name="20% - Accent3 10 2" xfId="18496"/>
    <cellStyle name="20% - Accent3 10 2 2" xfId="18497"/>
    <cellStyle name="20% - Accent3 10 3" xfId="18498"/>
    <cellStyle name="20% - Accent3 10 3 2" xfId="18499"/>
    <cellStyle name="20% - Accent3 10 4" xfId="18500"/>
    <cellStyle name="20% - Accent3 10 4 2" xfId="18501"/>
    <cellStyle name="20% - Accent3 10 5" xfId="18502"/>
    <cellStyle name="20% - Accent3 10 6" xfId="18503"/>
    <cellStyle name="20% - Accent3 10 7" xfId="18504"/>
    <cellStyle name="20% - Accent3 10 8" xfId="18505"/>
    <cellStyle name="20% - Accent3 10 9" xfId="18506"/>
    <cellStyle name="20% - Accent3 11" xfId="18507"/>
    <cellStyle name="20% - Accent3 11 2" xfId="18508"/>
    <cellStyle name="20% - Accent3 11 2 2" xfId="18509"/>
    <cellStyle name="20% - Accent3 11 3" xfId="18510"/>
    <cellStyle name="20% - Accent3 11 3 2" xfId="18511"/>
    <cellStyle name="20% - Accent3 11 4" xfId="18512"/>
    <cellStyle name="20% - Accent3 11 5" xfId="18513"/>
    <cellStyle name="20% - Accent3 11 6" xfId="18514"/>
    <cellStyle name="20% - Accent3 11 7" xfId="18515"/>
    <cellStyle name="20% - Accent3 11 8" xfId="18516"/>
    <cellStyle name="20% - Accent3 12" xfId="18517"/>
    <cellStyle name="20% - Accent3 12 2" xfId="18518"/>
    <cellStyle name="20% - Accent3 12 2 2" xfId="18519"/>
    <cellStyle name="20% - Accent3 12 3" xfId="18520"/>
    <cellStyle name="20% - Accent3 12 4" xfId="18521"/>
    <cellStyle name="20% - Accent3 12 5" xfId="18522"/>
    <cellStyle name="20% - Accent3 13" xfId="18523"/>
    <cellStyle name="20% - Accent3 13 2" xfId="18524"/>
    <cellStyle name="20% - Accent3 13 3" xfId="18525"/>
    <cellStyle name="20% - Accent3 14" xfId="18526"/>
    <cellStyle name="20% - Accent3 14 2" xfId="18527"/>
    <cellStyle name="20% - Accent3 15" xfId="18528"/>
    <cellStyle name="20% - Accent3 16" xfId="18529"/>
    <cellStyle name="20% - Accent3 17" xfId="18530"/>
    <cellStyle name="20% - Accent3 18" xfId="18531"/>
    <cellStyle name="20% - Accent3 19" xfId="18532"/>
    <cellStyle name="20% - Accent3 2" xfId="18533"/>
    <cellStyle name="20% - Accent3 2 10" xfId="18534"/>
    <cellStyle name="20% - Accent3 2 11" xfId="18535"/>
    <cellStyle name="20% - Accent3 2 12" xfId="18536"/>
    <cellStyle name="20% - Accent3 2 13" xfId="18537"/>
    <cellStyle name="20% - Accent3 2 14" xfId="18538"/>
    <cellStyle name="20% - Accent3 2 2" xfId="18539"/>
    <cellStyle name="20% - Accent3 2 2 10" xfId="18540"/>
    <cellStyle name="20% - Accent3 2 2 11" xfId="18541"/>
    <cellStyle name="20% - Accent3 2 2 12" xfId="18542"/>
    <cellStyle name="20% - Accent3 2 2 2" xfId="18543"/>
    <cellStyle name="20% - Accent3 2 2 2 2" xfId="18544"/>
    <cellStyle name="20% - Accent3 2 2 2 2 2" xfId="18545"/>
    <cellStyle name="20% - Accent3 2 2 2 2 2 2" xfId="18546"/>
    <cellStyle name="20% - Accent3 2 2 2 2 3" xfId="18547"/>
    <cellStyle name="20% - Accent3 2 2 2 2 3 2" xfId="18548"/>
    <cellStyle name="20% - Accent3 2 2 2 2 4" xfId="18549"/>
    <cellStyle name="20% - Accent3 2 2 2 2 4 2" xfId="18550"/>
    <cellStyle name="20% - Accent3 2 2 2 2 5" xfId="18551"/>
    <cellStyle name="20% - Accent3 2 2 2 2 6" xfId="18552"/>
    <cellStyle name="20% - Accent3 2 2 2 2 7" xfId="18553"/>
    <cellStyle name="20% - Accent3 2 2 2 2 8" xfId="18554"/>
    <cellStyle name="20% - Accent3 2 2 2 2 9" xfId="18555"/>
    <cellStyle name="20% - Accent3 2 2 2 3" xfId="18556"/>
    <cellStyle name="20% - Accent3 2 2 2 3 2" xfId="18557"/>
    <cellStyle name="20% - Accent3 2 2 2 3 3" xfId="18558"/>
    <cellStyle name="20% - Accent3 2 2 2 3 4" xfId="18559"/>
    <cellStyle name="20% - Accent3 2 2 2 4" xfId="18560"/>
    <cellStyle name="20% - Accent3 2 2 2 4 2" xfId="18561"/>
    <cellStyle name="20% - Accent3 2 2 2 5" xfId="18562"/>
    <cellStyle name="20% - Accent3 2 2 2 5 2" xfId="18563"/>
    <cellStyle name="20% - Accent3 2 2 2 6" xfId="18564"/>
    <cellStyle name="20% - Accent3 2 2 2 7" xfId="18565"/>
    <cellStyle name="20% - Accent3 2 2 2 8" xfId="18566"/>
    <cellStyle name="20% - Accent3 2 2 2 9" xfId="18567"/>
    <cellStyle name="20% - Accent3 2 2 3" xfId="18568"/>
    <cellStyle name="20% - Accent3 2 2 3 10" xfId="18569"/>
    <cellStyle name="20% - Accent3 2 2 3 2" xfId="18570"/>
    <cellStyle name="20% - Accent3 2 2 3 2 2" xfId="18571"/>
    <cellStyle name="20% - Accent3 2 2 3 2 2 2" xfId="18572"/>
    <cellStyle name="20% - Accent3 2 2 3 2 3" xfId="18573"/>
    <cellStyle name="20% - Accent3 2 2 3 2 3 2" xfId="18574"/>
    <cellStyle name="20% - Accent3 2 2 3 2 4" xfId="18575"/>
    <cellStyle name="20% - Accent3 2 2 3 2 4 2" xfId="18576"/>
    <cellStyle name="20% - Accent3 2 2 3 2 5" xfId="18577"/>
    <cellStyle name="20% - Accent3 2 2 3 2 6" xfId="18578"/>
    <cellStyle name="20% - Accent3 2 2 3 2 7" xfId="18579"/>
    <cellStyle name="20% - Accent3 2 2 3 2 8" xfId="18580"/>
    <cellStyle name="20% - Accent3 2 2 3 2 9" xfId="18581"/>
    <cellStyle name="20% - Accent3 2 2 3 3" xfId="18582"/>
    <cellStyle name="20% - Accent3 2 2 3 3 2" xfId="18583"/>
    <cellStyle name="20% - Accent3 2 2 3 4" xfId="18584"/>
    <cellStyle name="20% - Accent3 2 2 3 4 2" xfId="18585"/>
    <cellStyle name="20% - Accent3 2 2 3 5" xfId="18586"/>
    <cellStyle name="20% - Accent3 2 2 3 5 2" xfId="18587"/>
    <cellStyle name="20% - Accent3 2 2 3 6" xfId="18588"/>
    <cellStyle name="20% - Accent3 2 2 3 7" xfId="18589"/>
    <cellStyle name="20% - Accent3 2 2 3 8" xfId="18590"/>
    <cellStyle name="20% - Accent3 2 2 3 9" xfId="18591"/>
    <cellStyle name="20% - Accent3 2 2 4" xfId="18592"/>
    <cellStyle name="20% - Accent3 2 2 4 2" xfId="18593"/>
    <cellStyle name="20% - Accent3 2 2 4 2 2" xfId="18594"/>
    <cellStyle name="20% - Accent3 2 2 4 3" xfId="18595"/>
    <cellStyle name="20% - Accent3 2 2 4 3 2" xfId="18596"/>
    <cellStyle name="20% - Accent3 2 2 4 4" xfId="18597"/>
    <cellStyle name="20% - Accent3 2 2 4 4 2" xfId="18598"/>
    <cellStyle name="20% - Accent3 2 2 4 5" xfId="18599"/>
    <cellStyle name="20% - Accent3 2 2 4 6" xfId="18600"/>
    <cellStyle name="20% - Accent3 2 2 4 7" xfId="18601"/>
    <cellStyle name="20% - Accent3 2 2 4 8" xfId="18602"/>
    <cellStyle name="20% - Accent3 2 2 4 9" xfId="18603"/>
    <cellStyle name="20% - Accent3 2 2 5" xfId="18604"/>
    <cellStyle name="20% - Accent3 2 2 5 2" xfId="18605"/>
    <cellStyle name="20% - Accent3 2 2 5 3" xfId="18606"/>
    <cellStyle name="20% - Accent3 2 2 6" xfId="18607"/>
    <cellStyle name="20% - Accent3 2 2 6 2" xfId="18608"/>
    <cellStyle name="20% - Accent3 2 2 6 3" xfId="18609"/>
    <cellStyle name="20% - Accent3 2 2 6 4" xfId="18610"/>
    <cellStyle name="20% - Accent3 2 2 7" xfId="18611"/>
    <cellStyle name="20% - Accent3 2 2 7 2" xfId="18612"/>
    <cellStyle name="20% - Accent3 2 2 8" xfId="18613"/>
    <cellStyle name="20% - Accent3 2 2 8 2" xfId="18614"/>
    <cellStyle name="20% - Accent3 2 2 9" xfId="18615"/>
    <cellStyle name="20% - Accent3 2 3" xfId="18616"/>
    <cellStyle name="20% - Accent3 2 3 2" xfId="18617"/>
    <cellStyle name="20% - Accent3 2 3 2 2" xfId="18618"/>
    <cellStyle name="20% - Accent3 2 3 2 2 2" xfId="18619"/>
    <cellStyle name="20% - Accent3 2 3 2 3" xfId="18620"/>
    <cellStyle name="20% - Accent3 2 3 2 3 2" xfId="18621"/>
    <cellStyle name="20% - Accent3 2 3 2 4" xfId="18622"/>
    <cellStyle name="20% - Accent3 2 3 2 4 2" xfId="18623"/>
    <cellStyle name="20% - Accent3 2 3 2 5" xfId="18624"/>
    <cellStyle name="20% - Accent3 2 3 2 6" xfId="18625"/>
    <cellStyle name="20% - Accent3 2 3 2 7" xfId="18626"/>
    <cellStyle name="20% - Accent3 2 3 2 8" xfId="18627"/>
    <cellStyle name="20% - Accent3 2 3 2 9" xfId="18628"/>
    <cellStyle name="20% - Accent3 2 3 3" xfId="18629"/>
    <cellStyle name="20% - Accent3 2 3 3 2" xfId="18630"/>
    <cellStyle name="20% - Accent3 2 3 3 3" xfId="18631"/>
    <cellStyle name="20% - Accent3 2 3 3 4" xfId="18632"/>
    <cellStyle name="20% - Accent3 2 3 4" xfId="18633"/>
    <cellStyle name="20% - Accent3 2 3 4 2" xfId="18634"/>
    <cellStyle name="20% - Accent3 2 3 5" xfId="18635"/>
    <cellStyle name="20% - Accent3 2 3 5 2" xfId="18636"/>
    <cellStyle name="20% - Accent3 2 3 6" xfId="18637"/>
    <cellStyle name="20% - Accent3 2 3 7" xfId="18638"/>
    <cellStyle name="20% - Accent3 2 3 8" xfId="18639"/>
    <cellStyle name="20% - Accent3 2 3 9" xfId="18640"/>
    <cellStyle name="20% - Accent3 2 4" xfId="18641"/>
    <cellStyle name="20% - Accent3 2 4 10" xfId="18642"/>
    <cellStyle name="20% - Accent3 2 4 2" xfId="18643"/>
    <cellStyle name="20% - Accent3 2 4 2 2" xfId="18644"/>
    <cellStyle name="20% - Accent3 2 4 2 2 2" xfId="18645"/>
    <cellStyle name="20% - Accent3 2 4 2 3" xfId="18646"/>
    <cellStyle name="20% - Accent3 2 4 2 3 2" xfId="18647"/>
    <cellStyle name="20% - Accent3 2 4 2 4" xfId="18648"/>
    <cellStyle name="20% - Accent3 2 4 2 4 2" xfId="18649"/>
    <cellStyle name="20% - Accent3 2 4 2 5" xfId="18650"/>
    <cellStyle name="20% - Accent3 2 4 2 6" xfId="18651"/>
    <cellStyle name="20% - Accent3 2 4 2 7" xfId="18652"/>
    <cellStyle name="20% - Accent3 2 4 2 8" xfId="18653"/>
    <cellStyle name="20% - Accent3 2 4 2 9" xfId="18654"/>
    <cellStyle name="20% - Accent3 2 4 3" xfId="18655"/>
    <cellStyle name="20% - Accent3 2 4 3 2" xfId="18656"/>
    <cellStyle name="20% - Accent3 2 4 3 3" xfId="18657"/>
    <cellStyle name="20% - Accent3 2 4 3 4" xfId="18658"/>
    <cellStyle name="20% - Accent3 2 4 4" xfId="18659"/>
    <cellStyle name="20% - Accent3 2 4 4 2" xfId="18660"/>
    <cellStyle name="20% - Accent3 2 4 4 3" xfId="18661"/>
    <cellStyle name="20% - Accent3 2 4 4 4" xfId="18662"/>
    <cellStyle name="20% - Accent3 2 4 5" xfId="18663"/>
    <cellStyle name="20% - Accent3 2 4 5 2" xfId="18664"/>
    <cellStyle name="20% - Accent3 2 4 6" xfId="18665"/>
    <cellStyle name="20% - Accent3 2 4 7" xfId="18666"/>
    <cellStyle name="20% - Accent3 2 4 8" xfId="18667"/>
    <cellStyle name="20% - Accent3 2 4 9" xfId="18668"/>
    <cellStyle name="20% - Accent3 2 5" xfId="18669"/>
    <cellStyle name="20% - Accent3 2 5 2" xfId="18670"/>
    <cellStyle name="20% - Accent3 2 5 2 2" xfId="18671"/>
    <cellStyle name="20% - Accent3 2 5 3" xfId="18672"/>
    <cellStyle name="20% - Accent3 2 5 3 2" xfId="18673"/>
    <cellStyle name="20% - Accent3 2 5 4" xfId="18674"/>
    <cellStyle name="20% - Accent3 2 5 4 2" xfId="18675"/>
    <cellStyle name="20% - Accent3 2 5 5" xfId="18676"/>
    <cellStyle name="20% - Accent3 2 5 6" xfId="18677"/>
    <cellStyle name="20% - Accent3 2 5 7" xfId="18678"/>
    <cellStyle name="20% - Accent3 2 5 8" xfId="18679"/>
    <cellStyle name="20% - Accent3 2 5 9" xfId="18680"/>
    <cellStyle name="20% - Accent3 2 6" xfId="18681"/>
    <cellStyle name="20% - Accent3 2 6 2" xfId="18682"/>
    <cellStyle name="20% - Accent3 2 6 2 2" xfId="18683"/>
    <cellStyle name="20% - Accent3 2 6 3" xfId="18684"/>
    <cellStyle name="20% - Accent3 2 6 3 2" xfId="18685"/>
    <cellStyle name="20% - Accent3 2 6 4" xfId="18686"/>
    <cellStyle name="20% - Accent3 2 6 4 2" xfId="18687"/>
    <cellStyle name="20% - Accent3 2 6 5" xfId="18688"/>
    <cellStyle name="20% - Accent3 2 6 6" xfId="18689"/>
    <cellStyle name="20% - Accent3 2 6 7" xfId="18690"/>
    <cellStyle name="20% - Accent3 2 6 8" xfId="18691"/>
    <cellStyle name="20% - Accent3 2 6 9" xfId="18692"/>
    <cellStyle name="20% - Accent3 2 7" xfId="18693"/>
    <cellStyle name="20% - Accent3 2 7 2" xfId="18694"/>
    <cellStyle name="20% - Accent3 2 7 3" xfId="18695"/>
    <cellStyle name="20% - Accent3 2 7 4" xfId="18696"/>
    <cellStyle name="20% - Accent3 2 8" xfId="18697"/>
    <cellStyle name="20% - Accent3 2 8 2" xfId="18698"/>
    <cellStyle name="20% - Accent3 2 9" xfId="18699"/>
    <cellStyle name="20% - Accent3 2 9 2" xfId="18700"/>
    <cellStyle name="20% - Accent3 20" xfId="18701"/>
    <cellStyle name="20% - Accent3 3" xfId="18702"/>
    <cellStyle name="20% - Accent3 3 10" xfId="18703"/>
    <cellStyle name="20% - Accent3 3 11" xfId="18704"/>
    <cellStyle name="20% - Accent3 3 12" xfId="18705"/>
    <cellStyle name="20% - Accent3 3 2" xfId="18706"/>
    <cellStyle name="20% - Accent3 3 2 10" xfId="18707"/>
    <cellStyle name="20% - Accent3 3 2 2" xfId="18708"/>
    <cellStyle name="20% - Accent3 3 2 2 2" xfId="18709"/>
    <cellStyle name="20% - Accent3 3 2 2 2 2" xfId="18710"/>
    <cellStyle name="20% - Accent3 3 2 2 3" xfId="18711"/>
    <cellStyle name="20% - Accent3 3 2 2 3 2" xfId="18712"/>
    <cellStyle name="20% - Accent3 3 2 2 4" xfId="18713"/>
    <cellStyle name="20% - Accent3 3 2 2 4 2" xfId="18714"/>
    <cellStyle name="20% - Accent3 3 2 2 5" xfId="18715"/>
    <cellStyle name="20% - Accent3 3 2 2 6" xfId="18716"/>
    <cellStyle name="20% - Accent3 3 2 2 7" xfId="18717"/>
    <cellStyle name="20% - Accent3 3 2 2 8" xfId="18718"/>
    <cellStyle name="20% - Accent3 3 2 2 9" xfId="18719"/>
    <cellStyle name="20% - Accent3 3 2 3" xfId="18720"/>
    <cellStyle name="20% - Accent3 3 2 3 2" xfId="18721"/>
    <cellStyle name="20% - Accent3 3 2 3 3" xfId="18722"/>
    <cellStyle name="20% - Accent3 3 2 3 4" xfId="18723"/>
    <cellStyle name="20% - Accent3 3 2 4" xfId="18724"/>
    <cellStyle name="20% - Accent3 3 2 4 2" xfId="18725"/>
    <cellStyle name="20% - Accent3 3 2 5" xfId="18726"/>
    <cellStyle name="20% - Accent3 3 2 5 2" xfId="18727"/>
    <cellStyle name="20% - Accent3 3 2 6" xfId="18728"/>
    <cellStyle name="20% - Accent3 3 2 6 2" xfId="18729"/>
    <cellStyle name="20% - Accent3 3 2 7" xfId="18730"/>
    <cellStyle name="20% - Accent3 3 2 8" xfId="18731"/>
    <cellStyle name="20% - Accent3 3 2 9" xfId="18732"/>
    <cellStyle name="20% - Accent3 3 3" xfId="18733"/>
    <cellStyle name="20% - Accent3 3 3 2" xfId="18734"/>
    <cellStyle name="20% - Accent3 3 3 2 2" xfId="18735"/>
    <cellStyle name="20% - Accent3 3 3 2 2 2" xfId="18736"/>
    <cellStyle name="20% - Accent3 3 3 2 3" xfId="18737"/>
    <cellStyle name="20% - Accent3 3 3 2 3 2" xfId="18738"/>
    <cellStyle name="20% - Accent3 3 3 2 4" xfId="18739"/>
    <cellStyle name="20% - Accent3 3 3 2 4 2" xfId="18740"/>
    <cellStyle name="20% - Accent3 3 3 2 5" xfId="18741"/>
    <cellStyle name="20% - Accent3 3 3 2 6" xfId="18742"/>
    <cellStyle name="20% - Accent3 3 3 2 7" xfId="18743"/>
    <cellStyle name="20% - Accent3 3 3 2 8" xfId="18744"/>
    <cellStyle name="20% - Accent3 3 3 2 9" xfId="18745"/>
    <cellStyle name="20% - Accent3 3 3 3" xfId="18746"/>
    <cellStyle name="20% - Accent3 3 3 3 2" xfId="18747"/>
    <cellStyle name="20% - Accent3 3 3 3 3" xfId="18748"/>
    <cellStyle name="20% - Accent3 3 3 3 4" xfId="18749"/>
    <cellStyle name="20% - Accent3 3 3 4" xfId="18750"/>
    <cellStyle name="20% - Accent3 3 3 4 2" xfId="18751"/>
    <cellStyle name="20% - Accent3 3 3 5" xfId="18752"/>
    <cellStyle name="20% - Accent3 3 3 5 2" xfId="18753"/>
    <cellStyle name="20% - Accent3 3 3 6" xfId="18754"/>
    <cellStyle name="20% - Accent3 3 3 7" xfId="18755"/>
    <cellStyle name="20% - Accent3 3 3 8" xfId="18756"/>
    <cellStyle name="20% - Accent3 3 3 9" xfId="18757"/>
    <cellStyle name="20% - Accent3 3 4" xfId="18758"/>
    <cellStyle name="20% - Accent3 3 4 2" xfId="18759"/>
    <cellStyle name="20% - Accent3 3 4 2 2" xfId="18760"/>
    <cellStyle name="20% - Accent3 3 4 3" xfId="18761"/>
    <cellStyle name="20% - Accent3 3 4 3 2" xfId="18762"/>
    <cellStyle name="20% - Accent3 3 4 4" xfId="18763"/>
    <cellStyle name="20% - Accent3 3 4 4 2" xfId="18764"/>
    <cellStyle name="20% - Accent3 3 4 5" xfId="18765"/>
    <cellStyle name="20% - Accent3 3 4 6" xfId="18766"/>
    <cellStyle name="20% - Accent3 3 4 7" xfId="18767"/>
    <cellStyle name="20% - Accent3 3 4 8" xfId="18768"/>
    <cellStyle name="20% - Accent3 3 4 9" xfId="18769"/>
    <cellStyle name="20% - Accent3 3 5" xfId="18770"/>
    <cellStyle name="20% - Accent3 3 5 2" xfId="18771"/>
    <cellStyle name="20% - Accent3 3 5 3" xfId="18772"/>
    <cellStyle name="20% - Accent3 3 6" xfId="18773"/>
    <cellStyle name="20% - Accent3 3 6 2" xfId="18774"/>
    <cellStyle name="20% - Accent3 3 6 3" xfId="18775"/>
    <cellStyle name="20% - Accent3 3 6 4" xfId="18776"/>
    <cellStyle name="20% - Accent3 3 7" xfId="18777"/>
    <cellStyle name="20% - Accent3 3 7 2" xfId="18778"/>
    <cellStyle name="20% - Accent3 3 8" xfId="18779"/>
    <cellStyle name="20% - Accent3 3 8 2" xfId="18780"/>
    <cellStyle name="20% - Accent3 3 9" xfId="18781"/>
    <cellStyle name="20% - Accent3 4" xfId="18782"/>
    <cellStyle name="20% - Accent3 4 10" xfId="18783"/>
    <cellStyle name="20% - Accent3 4 11" xfId="18784"/>
    <cellStyle name="20% - Accent3 4 12" xfId="18785"/>
    <cellStyle name="20% - Accent3 4 2" xfId="18786"/>
    <cellStyle name="20% - Accent3 4 2 10" xfId="18787"/>
    <cellStyle name="20% - Accent3 4 2 2" xfId="18788"/>
    <cellStyle name="20% - Accent3 4 2 2 2" xfId="18789"/>
    <cellStyle name="20% - Accent3 4 2 2 2 2" xfId="18790"/>
    <cellStyle name="20% - Accent3 4 2 2 3" xfId="18791"/>
    <cellStyle name="20% - Accent3 4 2 2 3 2" xfId="18792"/>
    <cellStyle name="20% - Accent3 4 2 2 4" xfId="18793"/>
    <cellStyle name="20% - Accent3 4 2 2 4 2" xfId="18794"/>
    <cellStyle name="20% - Accent3 4 2 2 5" xfId="18795"/>
    <cellStyle name="20% - Accent3 4 2 2 6" xfId="18796"/>
    <cellStyle name="20% - Accent3 4 2 2 7" xfId="18797"/>
    <cellStyle name="20% - Accent3 4 2 2 8" xfId="18798"/>
    <cellStyle name="20% - Accent3 4 2 2 9" xfId="18799"/>
    <cellStyle name="20% - Accent3 4 2 3" xfId="18800"/>
    <cellStyle name="20% - Accent3 4 2 3 2" xfId="18801"/>
    <cellStyle name="20% - Accent3 4 2 3 3" xfId="18802"/>
    <cellStyle name="20% - Accent3 4 2 3 4" xfId="18803"/>
    <cellStyle name="20% - Accent3 4 2 4" xfId="18804"/>
    <cellStyle name="20% - Accent3 4 2 4 2" xfId="18805"/>
    <cellStyle name="20% - Accent3 4 2 5" xfId="18806"/>
    <cellStyle name="20% - Accent3 4 2 5 2" xfId="18807"/>
    <cellStyle name="20% - Accent3 4 2 6" xfId="18808"/>
    <cellStyle name="20% - Accent3 4 2 6 2" xfId="18809"/>
    <cellStyle name="20% - Accent3 4 2 7" xfId="18810"/>
    <cellStyle name="20% - Accent3 4 2 8" xfId="18811"/>
    <cellStyle name="20% - Accent3 4 2 9" xfId="18812"/>
    <cellStyle name="20% - Accent3 4 3" xfId="18813"/>
    <cellStyle name="20% - Accent3 4 3 10" xfId="18814"/>
    <cellStyle name="20% - Accent3 4 3 2" xfId="18815"/>
    <cellStyle name="20% - Accent3 4 3 2 2" xfId="18816"/>
    <cellStyle name="20% - Accent3 4 3 2 2 2" xfId="18817"/>
    <cellStyle name="20% - Accent3 4 3 2 3" xfId="18818"/>
    <cellStyle name="20% - Accent3 4 3 2 3 2" xfId="18819"/>
    <cellStyle name="20% - Accent3 4 3 2 4" xfId="18820"/>
    <cellStyle name="20% - Accent3 4 3 2 4 2" xfId="18821"/>
    <cellStyle name="20% - Accent3 4 3 2 5" xfId="18822"/>
    <cellStyle name="20% - Accent3 4 3 2 6" xfId="18823"/>
    <cellStyle name="20% - Accent3 4 3 2 7" xfId="18824"/>
    <cellStyle name="20% - Accent3 4 3 2 8" xfId="18825"/>
    <cellStyle name="20% - Accent3 4 3 2 9" xfId="18826"/>
    <cellStyle name="20% - Accent3 4 3 3" xfId="18827"/>
    <cellStyle name="20% - Accent3 4 3 3 2" xfId="18828"/>
    <cellStyle name="20% - Accent3 4 3 4" xfId="18829"/>
    <cellStyle name="20% - Accent3 4 3 4 2" xfId="18830"/>
    <cellStyle name="20% - Accent3 4 3 5" xfId="18831"/>
    <cellStyle name="20% - Accent3 4 3 5 2" xfId="18832"/>
    <cellStyle name="20% - Accent3 4 3 6" xfId="18833"/>
    <cellStyle name="20% - Accent3 4 3 7" xfId="18834"/>
    <cellStyle name="20% - Accent3 4 3 8" xfId="18835"/>
    <cellStyle name="20% - Accent3 4 3 9" xfId="18836"/>
    <cellStyle name="20% - Accent3 4 4" xfId="18837"/>
    <cellStyle name="20% - Accent3 4 4 2" xfId="18838"/>
    <cellStyle name="20% - Accent3 4 4 2 2" xfId="18839"/>
    <cellStyle name="20% - Accent3 4 4 3" xfId="18840"/>
    <cellStyle name="20% - Accent3 4 4 3 2" xfId="18841"/>
    <cellStyle name="20% - Accent3 4 4 4" xfId="18842"/>
    <cellStyle name="20% - Accent3 4 4 4 2" xfId="18843"/>
    <cellStyle name="20% - Accent3 4 4 5" xfId="18844"/>
    <cellStyle name="20% - Accent3 4 4 6" xfId="18845"/>
    <cellStyle name="20% - Accent3 4 4 7" xfId="18846"/>
    <cellStyle name="20% - Accent3 4 4 8" xfId="18847"/>
    <cellStyle name="20% - Accent3 4 4 9" xfId="18848"/>
    <cellStyle name="20% - Accent3 4 5" xfId="18849"/>
    <cellStyle name="20% - Accent3 4 5 2" xfId="18850"/>
    <cellStyle name="20% - Accent3 4 5 3" xfId="18851"/>
    <cellStyle name="20% - Accent3 4 5 4" xfId="18852"/>
    <cellStyle name="20% - Accent3 4 6" xfId="18853"/>
    <cellStyle name="20% - Accent3 4 6 2" xfId="18854"/>
    <cellStyle name="20% - Accent3 4 6 3" xfId="18855"/>
    <cellStyle name="20% - Accent3 4 6 4" xfId="18856"/>
    <cellStyle name="20% - Accent3 4 7" xfId="18857"/>
    <cellStyle name="20% - Accent3 4 7 2" xfId="18858"/>
    <cellStyle name="20% - Accent3 4 8" xfId="18859"/>
    <cellStyle name="20% - Accent3 4 8 2" xfId="18860"/>
    <cellStyle name="20% - Accent3 4 9" xfId="18861"/>
    <cellStyle name="20% - Accent3 5" xfId="18862"/>
    <cellStyle name="20% - Accent3 5 10" xfId="18863"/>
    <cellStyle name="20% - Accent3 5 2" xfId="18864"/>
    <cellStyle name="20% - Accent3 5 2 2" xfId="18865"/>
    <cellStyle name="20% - Accent3 5 2 2 2" xfId="18866"/>
    <cellStyle name="20% - Accent3 5 2 2 3" xfId="18867"/>
    <cellStyle name="20% - Accent3 5 2 2 4" xfId="18868"/>
    <cellStyle name="20% - Accent3 5 2 3" xfId="18869"/>
    <cellStyle name="20% - Accent3 5 2 3 2" xfId="18870"/>
    <cellStyle name="20% - Accent3 5 2 4" xfId="18871"/>
    <cellStyle name="20% - Accent3 5 2 4 2" xfId="18872"/>
    <cellStyle name="20% - Accent3 5 2 5" xfId="18873"/>
    <cellStyle name="20% - Accent3 5 2 6" xfId="18874"/>
    <cellStyle name="20% - Accent3 5 2 7" xfId="18875"/>
    <cellStyle name="20% - Accent3 5 2 8" xfId="18876"/>
    <cellStyle name="20% - Accent3 5 3" xfId="18877"/>
    <cellStyle name="20% - Accent3 5 3 2" xfId="18878"/>
    <cellStyle name="20% - Accent3 5 3 3" xfId="18879"/>
    <cellStyle name="20% - Accent3 5 4" xfId="18880"/>
    <cellStyle name="20% - Accent3 5 4 2" xfId="18881"/>
    <cellStyle name="20% - Accent3 5 5" xfId="18882"/>
    <cellStyle name="20% - Accent3 5 5 2" xfId="18883"/>
    <cellStyle name="20% - Accent3 5 6" xfId="18884"/>
    <cellStyle name="20% - Accent3 5 6 2" xfId="18885"/>
    <cellStyle name="20% - Accent3 5 7" xfId="18886"/>
    <cellStyle name="20% - Accent3 5 8" xfId="18887"/>
    <cellStyle name="20% - Accent3 5 9" xfId="18888"/>
    <cellStyle name="20% - Accent3 6" xfId="18889"/>
    <cellStyle name="20% - Accent3 6 2" xfId="18890"/>
    <cellStyle name="20% - Accent3 6 2 2" xfId="18891"/>
    <cellStyle name="20% - Accent3 6 2 2 2" xfId="18892"/>
    <cellStyle name="20% - Accent3 6 2 3" xfId="18893"/>
    <cellStyle name="20% - Accent3 6 2 3 2" xfId="18894"/>
    <cellStyle name="20% - Accent3 6 2 4" xfId="18895"/>
    <cellStyle name="20% - Accent3 6 2 4 2" xfId="18896"/>
    <cellStyle name="20% - Accent3 6 2 5" xfId="18897"/>
    <cellStyle name="20% - Accent3 6 2 6" xfId="18898"/>
    <cellStyle name="20% - Accent3 6 2 7" xfId="18899"/>
    <cellStyle name="20% - Accent3 6 2 8" xfId="18900"/>
    <cellStyle name="20% - Accent3 6 2 9" xfId="18901"/>
    <cellStyle name="20% - Accent3 6 3" xfId="18902"/>
    <cellStyle name="20% - Accent3 6 3 2" xfId="18903"/>
    <cellStyle name="20% - Accent3 6 3 3" xfId="18904"/>
    <cellStyle name="20% - Accent3 6 3 4" xfId="18905"/>
    <cellStyle name="20% - Accent3 6 4" xfId="18906"/>
    <cellStyle name="20% - Accent3 6 4 2" xfId="18907"/>
    <cellStyle name="20% - Accent3 6 5" xfId="18908"/>
    <cellStyle name="20% - Accent3 6 5 2" xfId="18909"/>
    <cellStyle name="20% - Accent3 6 6" xfId="18910"/>
    <cellStyle name="20% - Accent3 6 7" xfId="18911"/>
    <cellStyle name="20% - Accent3 6 8" xfId="18912"/>
    <cellStyle name="20% - Accent3 6 9" xfId="18913"/>
    <cellStyle name="20% - Accent3 7" xfId="18914"/>
    <cellStyle name="20% - Accent3 7 10" xfId="18915"/>
    <cellStyle name="20% - Accent3 7 2" xfId="18916"/>
    <cellStyle name="20% - Accent3 7 2 2" xfId="18917"/>
    <cellStyle name="20% - Accent3 7 2 2 2" xfId="18918"/>
    <cellStyle name="20% - Accent3 7 2 3" xfId="18919"/>
    <cellStyle name="20% - Accent3 7 2 3 2" xfId="18920"/>
    <cellStyle name="20% - Accent3 7 2 4" xfId="18921"/>
    <cellStyle name="20% - Accent3 7 2 4 2" xfId="18922"/>
    <cellStyle name="20% - Accent3 7 2 5" xfId="18923"/>
    <cellStyle name="20% - Accent3 7 2 6" xfId="18924"/>
    <cellStyle name="20% - Accent3 7 2 7" xfId="18925"/>
    <cellStyle name="20% - Accent3 7 2 8" xfId="18926"/>
    <cellStyle name="20% - Accent3 7 2 9" xfId="18927"/>
    <cellStyle name="20% - Accent3 7 3" xfId="18928"/>
    <cellStyle name="20% - Accent3 7 3 2" xfId="18929"/>
    <cellStyle name="20% - Accent3 7 4" xfId="18930"/>
    <cellStyle name="20% - Accent3 7 4 2" xfId="18931"/>
    <cellStyle name="20% - Accent3 7 5" xfId="18932"/>
    <cellStyle name="20% - Accent3 7 5 2" xfId="18933"/>
    <cellStyle name="20% - Accent3 7 6" xfId="18934"/>
    <cellStyle name="20% - Accent3 7 7" xfId="18935"/>
    <cellStyle name="20% - Accent3 7 8" xfId="18936"/>
    <cellStyle name="20% - Accent3 7 9" xfId="18937"/>
    <cellStyle name="20% - Accent3 8" xfId="18938"/>
    <cellStyle name="20% - Accent3 8 2" xfId="18939"/>
    <cellStyle name="20% - Accent3 8 2 2" xfId="18940"/>
    <cellStyle name="20% - Accent3 8 3" xfId="18941"/>
    <cellStyle name="20% - Accent3 8 3 2" xfId="18942"/>
    <cellStyle name="20% - Accent3 8 4" xfId="18943"/>
    <cellStyle name="20% - Accent3 8 4 2" xfId="18944"/>
    <cellStyle name="20% - Accent3 8 5" xfId="18945"/>
    <cellStyle name="20% - Accent3 8 6" xfId="18946"/>
    <cellStyle name="20% - Accent3 8 7" xfId="18947"/>
    <cellStyle name="20% - Accent3 8 8" xfId="18948"/>
    <cellStyle name="20% - Accent3 8 9" xfId="18949"/>
    <cellStyle name="20% - Accent3 9" xfId="18950"/>
    <cellStyle name="20% - Accent3 9 2" xfId="18951"/>
    <cellStyle name="20% - Accent3 9 2 2" xfId="18952"/>
    <cellStyle name="20% - Accent3 9 3" xfId="18953"/>
    <cellStyle name="20% - Accent3 9 3 2" xfId="18954"/>
    <cellStyle name="20% - Accent3 9 4" xfId="18955"/>
    <cellStyle name="20% - Accent3 9 4 2" xfId="18956"/>
    <cellStyle name="20% - Accent3 9 5" xfId="18957"/>
    <cellStyle name="20% - Accent3 9 6" xfId="18958"/>
    <cellStyle name="20% - Accent3 9 7" xfId="18959"/>
    <cellStyle name="20% - Accent3 9 8" xfId="18960"/>
    <cellStyle name="20% - Accent3 9 9" xfId="18961"/>
    <cellStyle name="20% - Accent4 10" xfId="18962"/>
    <cellStyle name="20% - Accent4 10 2" xfId="18963"/>
    <cellStyle name="20% - Accent4 10 2 2" xfId="18964"/>
    <cellStyle name="20% - Accent4 10 3" xfId="18965"/>
    <cellStyle name="20% - Accent4 10 3 2" xfId="18966"/>
    <cellStyle name="20% - Accent4 10 4" xfId="18967"/>
    <cellStyle name="20% - Accent4 10 4 2" xfId="18968"/>
    <cellStyle name="20% - Accent4 10 5" xfId="18969"/>
    <cellStyle name="20% - Accent4 10 6" xfId="18970"/>
    <cellStyle name="20% - Accent4 10 7" xfId="18971"/>
    <cellStyle name="20% - Accent4 10 8" xfId="18972"/>
    <cellStyle name="20% - Accent4 10 9" xfId="18973"/>
    <cellStyle name="20% - Accent4 11" xfId="18974"/>
    <cellStyle name="20% - Accent4 11 2" xfId="18975"/>
    <cellStyle name="20% - Accent4 11 2 2" xfId="18976"/>
    <cellStyle name="20% - Accent4 11 3" xfId="18977"/>
    <cellStyle name="20% - Accent4 11 3 2" xfId="18978"/>
    <cellStyle name="20% - Accent4 11 4" xfId="18979"/>
    <cellStyle name="20% - Accent4 11 5" xfId="18980"/>
    <cellStyle name="20% - Accent4 11 6" xfId="18981"/>
    <cellStyle name="20% - Accent4 11 7" xfId="18982"/>
    <cellStyle name="20% - Accent4 11 8" xfId="18983"/>
    <cellStyle name="20% - Accent4 12" xfId="18984"/>
    <cellStyle name="20% - Accent4 12 2" xfId="18985"/>
    <cellStyle name="20% - Accent4 12 2 2" xfId="18986"/>
    <cellStyle name="20% - Accent4 12 3" xfId="18987"/>
    <cellStyle name="20% - Accent4 12 4" xfId="18988"/>
    <cellStyle name="20% - Accent4 12 5" xfId="18989"/>
    <cellStyle name="20% - Accent4 13" xfId="18990"/>
    <cellStyle name="20% - Accent4 13 2" xfId="18991"/>
    <cellStyle name="20% - Accent4 13 3" xfId="18992"/>
    <cellStyle name="20% - Accent4 14" xfId="18993"/>
    <cellStyle name="20% - Accent4 14 2" xfId="18994"/>
    <cellStyle name="20% - Accent4 15" xfId="18995"/>
    <cellStyle name="20% - Accent4 16" xfId="18996"/>
    <cellStyle name="20% - Accent4 17" xfId="18997"/>
    <cellStyle name="20% - Accent4 18" xfId="18998"/>
    <cellStyle name="20% - Accent4 19" xfId="18999"/>
    <cellStyle name="20% - Accent4 2" xfId="19000"/>
    <cellStyle name="20% - Accent4 2 10" xfId="19001"/>
    <cellStyle name="20% - Accent4 2 11" xfId="19002"/>
    <cellStyle name="20% - Accent4 2 12" xfId="19003"/>
    <cellStyle name="20% - Accent4 2 13" xfId="19004"/>
    <cellStyle name="20% - Accent4 2 14" xfId="19005"/>
    <cellStyle name="20% - Accent4 2 2" xfId="19006"/>
    <cellStyle name="20% - Accent4 2 2 10" xfId="19007"/>
    <cellStyle name="20% - Accent4 2 2 11" xfId="19008"/>
    <cellStyle name="20% - Accent4 2 2 12" xfId="19009"/>
    <cellStyle name="20% - Accent4 2 2 2" xfId="19010"/>
    <cellStyle name="20% - Accent4 2 2 2 2" xfId="19011"/>
    <cellStyle name="20% - Accent4 2 2 2 2 2" xfId="19012"/>
    <cellStyle name="20% - Accent4 2 2 2 2 2 2" xfId="19013"/>
    <cellStyle name="20% - Accent4 2 2 2 2 3" xfId="19014"/>
    <cellStyle name="20% - Accent4 2 2 2 2 3 2" xfId="19015"/>
    <cellStyle name="20% - Accent4 2 2 2 2 4" xfId="19016"/>
    <cellStyle name="20% - Accent4 2 2 2 2 4 2" xfId="19017"/>
    <cellStyle name="20% - Accent4 2 2 2 2 5" xfId="19018"/>
    <cellStyle name="20% - Accent4 2 2 2 2 6" xfId="19019"/>
    <cellStyle name="20% - Accent4 2 2 2 2 7" xfId="19020"/>
    <cellStyle name="20% - Accent4 2 2 2 2 8" xfId="19021"/>
    <cellStyle name="20% - Accent4 2 2 2 2 9" xfId="19022"/>
    <cellStyle name="20% - Accent4 2 2 2 3" xfId="19023"/>
    <cellStyle name="20% - Accent4 2 2 2 3 2" xfId="19024"/>
    <cellStyle name="20% - Accent4 2 2 2 3 3" xfId="19025"/>
    <cellStyle name="20% - Accent4 2 2 2 3 4" xfId="19026"/>
    <cellStyle name="20% - Accent4 2 2 2 4" xfId="19027"/>
    <cellStyle name="20% - Accent4 2 2 2 4 2" xfId="19028"/>
    <cellStyle name="20% - Accent4 2 2 2 5" xfId="19029"/>
    <cellStyle name="20% - Accent4 2 2 2 5 2" xfId="19030"/>
    <cellStyle name="20% - Accent4 2 2 2 6" xfId="19031"/>
    <cellStyle name="20% - Accent4 2 2 2 7" xfId="19032"/>
    <cellStyle name="20% - Accent4 2 2 2 8" xfId="19033"/>
    <cellStyle name="20% - Accent4 2 2 2 9" xfId="19034"/>
    <cellStyle name="20% - Accent4 2 2 3" xfId="19035"/>
    <cellStyle name="20% - Accent4 2 2 3 10" xfId="19036"/>
    <cellStyle name="20% - Accent4 2 2 3 2" xfId="19037"/>
    <cellStyle name="20% - Accent4 2 2 3 2 2" xfId="19038"/>
    <cellStyle name="20% - Accent4 2 2 3 2 2 2" xfId="19039"/>
    <cellStyle name="20% - Accent4 2 2 3 2 3" xfId="19040"/>
    <cellStyle name="20% - Accent4 2 2 3 2 3 2" xfId="19041"/>
    <cellStyle name="20% - Accent4 2 2 3 2 4" xfId="19042"/>
    <cellStyle name="20% - Accent4 2 2 3 2 4 2" xfId="19043"/>
    <cellStyle name="20% - Accent4 2 2 3 2 5" xfId="19044"/>
    <cellStyle name="20% - Accent4 2 2 3 2 6" xfId="19045"/>
    <cellStyle name="20% - Accent4 2 2 3 2 7" xfId="19046"/>
    <cellStyle name="20% - Accent4 2 2 3 2 8" xfId="19047"/>
    <cellStyle name="20% - Accent4 2 2 3 2 9" xfId="19048"/>
    <cellStyle name="20% - Accent4 2 2 3 3" xfId="19049"/>
    <cellStyle name="20% - Accent4 2 2 3 3 2" xfId="19050"/>
    <cellStyle name="20% - Accent4 2 2 3 4" xfId="19051"/>
    <cellStyle name="20% - Accent4 2 2 3 4 2" xfId="19052"/>
    <cellStyle name="20% - Accent4 2 2 3 5" xfId="19053"/>
    <cellStyle name="20% - Accent4 2 2 3 5 2" xfId="19054"/>
    <cellStyle name="20% - Accent4 2 2 3 6" xfId="19055"/>
    <cellStyle name="20% - Accent4 2 2 3 7" xfId="19056"/>
    <cellStyle name="20% - Accent4 2 2 3 8" xfId="19057"/>
    <cellStyle name="20% - Accent4 2 2 3 9" xfId="19058"/>
    <cellStyle name="20% - Accent4 2 2 4" xfId="19059"/>
    <cellStyle name="20% - Accent4 2 2 4 2" xfId="19060"/>
    <cellStyle name="20% - Accent4 2 2 4 2 2" xfId="19061"/>
    <cellStyle name="20% - Accent4 2 2 4 3" xfId="19062"/>
    <cellStyle name="20% - Accent4 2 2 4 3 2" xfId="19063"/>
    <cellStyle name="20% - Accent4 2 2 4 4" xfId="19064"/>
    <cellStyle name="20% - Accent4 2 2 4 4 2" xfId="19065"/>
    <cellStyle name="20% - Accent4 2 2 4 5" xfId="19066"/>
    <cellStyle name="20% - Accent4 2 2 4 6" xfId="19067"/>
    <cellStyle name="20% - Accent4 2 2 4 7" xfId="19068"/>
    <cellStyle name="20% - Accent4 2 2 4 8" xfId="19069"/>
    <cellStyle name="20% - Accent4 2 2 4 9" xfId="19070"/>
    <cellStyle name="20% - Accent4 2 2 5" xfId="19071"/>
    <cellStyle name="20% - Accent4 2 2 5 2" xfId="19072"/>
    <cellStyle name="20% - Accent4 2 2 5 3" xfId="19073"/>
    <cellStyle name="20% - Accent4 2 2 6" xfId="19074"/>
    <cellStyle name="20% - Accent4 2 2 6 2" xfId="19075"/>
    <cellStyle name="20% - Accent4 2 2 6 3" xfId="19076"/>
    <cellStyle name="20% - Accent4 2 2 6 4" xfId="19077"/>
    <cellStyle name="20% - Accent4 2 2 7" xfId="19078"/>
    <cellStyle name="20% - Accent4 2 2 7 2" xfId="19079"/>
    <cellStyle name="20% - Accent4 2 2 8" xfId="19080"/>
    <cellStyle name="20% - Accent4 2 2 8 2" xfId="19081"/>
    <cellStyle name="20% - Accent4 2 2 9" xfId="19082"/>
    <cellStyle name="20% - Accent4 2 3" xfId="19083"/>
    <cellStyle name="20% - Accent4 2 3 2" xfId="19084"/>
    <cellStyle name="20% - Accent4 2 3 2 2" xfId="19085"/>
    <cellStyle name="20% - Accent4 2 3 2 2 2" xfId="19086"/>
    <cellStyle name="20% - Accent4 2 3 2 3" xfId="19087"/>
    <cellStyle name="20% - Accent4 2 3 2 3 2" xfId="19088"/>
    <cellStyle name="20% - Accent4 2 3 2 4" xfId="19089"/>
    <cellStyle name="20% - Accent4 2 3 2 4 2" xfId="19090"/>
    <cellStyle name="20% - Accent4 2 3 2 5" xfId="19091"/>
    <cellStyle name="20% - Accent4 2 3 2 6" xfId="19092"/>
    <cellStyle name="20% - Accent4 2 3 2 7" xfId="19093"/>
    <cellStyle name="20% - Accent4 2 3 2 8" xfId="19094"/>
    <cellStyle name="20% - Accent4 2 3 2 9" xfId="19095"/>
    <cellStyle name="20% - Accent4 2 3 3" xfId="19096"/>
    <cellStyle name="20% - Accent4 2 3 3 2" xfId="19097"/>
    <cellStyle name="20% - Accent4 2 3 3 3" xfId="19098"/>
    <cellStyle name="20% - Accent4 2 3 3 4" xfId="19099"/>
    <cellStyle name="20% - Accent4 2 3 4" xfId="19100"/>
    <cellStyle name="20% - Accent4 2 3 4 2" xfId="19101"/>
    <cellStyle name="20% - Accent4 2 3 5" xfId="19102"/>
    <cellStyle name="20% - Accent4 2 3 5 2" xfId="19103"/>
    <cellStyle name="20% - Accent4 2 3 6" xfId="19104"/>
    <cellStyle name="20% - Accent4 2 3 7" xfId="19105"/>
    <cellStyle name="20% - Accent4 2 3 8" xfId="19106"/>
    <cellStyle name="20% - Accent4 2 3 9" xfId="19107"/>
    <cellStyle name="20% - Accent4 2 4" xfId="19108"/>
    <cellStyle name="20% - Accent4 2 4 10" xfId="19109"/>
    <cellStyle name="20% - Accent4 2 4 2" xfId="19110"/>
    <cellStyle name="20% - Accent4 2 4 2 2" xfId="19111"/>
    <cellStyle name="20% - Accent4 2 4 2 2 2" xfId="19112"/>
    <cellStyle name="20% - Accent4 2 4 2 3" xfId="19113"/>
    <cellStyle name="20% - Accent4 2 4 2 3 2" xfId="19114"/>
    <cellStyle name="20% - Accent4 2 4 2 4" xfId="19115"/>
    <cellStyle name="20% - Accent4 2 4 2 4 2" xfId="19116"/>
    <cellStyle name="20% - Accent4 2 4 2 5" xfId="19117"/>
    <cellStyle name="20% - Accent4 2 4 2 6" xfId="19118"/>
    <cellStyle name="20% - Accent4 2 4 2 7" xfId="19119"/>
    <cellStyle name="20% - Accent4 2 4 2 8" xfId="19120"/>
    <cellStyle name="20% - Accent4 2 4 2 9" xfId="19121"/>
    <cellStyle name="20% - Accent4 2 4 3" xfId="19122"/>
    <cellStyle name="20% - Accent4 2 4 3 2" xfId="19123"/>
    <cellStyle name="20% - Accent4 2 4 3 3" xfId="19124"/>
    <cellStyle name="20% - Accent4 2 4 3 4" xfId="19125"/>
    <cellStyle name="20% - Accent4 2 4 4" xfId="19126"/>
    <cellStyle name="20% - Accent4 2 4 4 2" xfId="19127"/>
    <cellStyle name="20% - Accent4 2 4 4 3" xfId="19128"/>
    <cellStyle name="20% - Accent4 2 4 4 4" xfId="19129"/>
    <cellStyle name="20% - Accent4 2 4 5" xfId="19130"/>
    <cellStyle name="20% - Accent4 2 4 5 2" xfId="19131"/>
    <cellStyle name="20% - Accent4 2 4 6" xfId="19132"/>
    <cellStyle name="20% - Accent4 2 4 7" xfId="19133"/>
    <cellStyle name="20% - Accent4 2 4 8" xfId="19134"/>
    <cellStyle name="20% - Accent4 2 4 9" xfId="19135"/>
    <cellStyle name="20% - Accent4 2 5" xfId="19136"/>
    <cellStyle name="20% - Accent4 2 5 2" xfId="19137"/>
    <cellStyle name="20% - Accent4 2 5 2 2" xfId="19138"/>
    <cellStyle name="20% - Accent4 2 5 3" xfId="19139"/>
    <cellStyle name="20% - Accent4 2 5 3 2" xfId="19140"/>
    <cellStyle name="20% - Accent4 2 5 4" xfId="19141"/>
    <cellStyle name="20% - Accent4 2 5 4 2" xfId="19142"/>
    <cellStyle name="20% - Accent4 2 5 5" xfId="19143"/>
    <cellStyle name="20% - Accent4 2 5 6" xfId="19144"/>
    <cellStyle name="20% - Accent4 2 5 7" xfId="19145"/>
    <cellStyle name="20% - Accent4 2 5 8" xfId="19146"/>
    <cellStyle name="20% - Accent4 2 5 9" xfId="19147"/>
    <cellStyle name="20% - Accent4 2 6" xfId="19148"/>
    <cellStyle name="20% - Accent4 2 6 2" xfId="19149"/>
    <cellStyle name="20% - Accent4 2 6 2 2" xfId="19150"/>
    <cellStyle name="20% - Accent4 2 6 3" xfId="19151"/>
    <cellStyle name="20% - Accent4 2 6 3 2" xfId="19152"/>
    <cellStyle name="20% - Accent4 2 6 4" xfId="19153"/>
    <cellStyle name="20% - Accent4 2 6 4 2" xfId="19154"/>
    <cellStyle name="20% - Accent4 2 6 5" xfId="19155"/>
    <cellStyle name="20% - Accent4 2 6 6" xfId="19156"/>
    <cellStyle name="20% - Accent4 2 6 7" xfId="19157"/>
    <cellStyle name="20% - Accent4 2 6 8" xfId="19158"/>
    <cellStyle name="20% - Accent4 2 6 9" xfId="19159"/>
    <cellStyle name="20% - Accent4 2 7" xfId="19160"/>
    <cellStyle name="20% - Accent4 2 7 2" xfId="19161"/>
    <cellStyle name="20% - Accent4 2 7 3" xfId="19162"/>
    <cellStyle name="20% - Accent4 2 7 4" xfId="19163"/>
    <cellStyle name="20% - Accent4 2 8" xfId="19164"/>
    <cellStyle name="20% - Accent4 2 8 2" xfId="19165"/>
    <cellStyle name="20% - Accent4 2 9" xfId="19166"/>
    <cellStyle name="20% - Accent4 2 9 2" xfId="19167"/>
    <cellStyle name="20% - Accent4 20" xfId="19168"/>
    <cellStyle name="20% - Accent4 3" xfId="19169"/>
    <cellStyle name="20% - Accent4 3 10" xfId="19170"/>
    <cellStyle name="20% - Accent4 3 11" xfId="19171"/>
    <cellStyle name="20% - Accent4 3 12" xfId="19172"/>
    <cellStyle name="20% - Accent4 3 2" xfId="19173"/>
    <cellStyle name="20% - Accent4 3 2 10" xfId="19174"/>
    <cellStyle name="20% - Accent4 3 2 2" xfId="19175"/>
    <cellStyle name="20% - Accent4 3 2 2 2" xfId="19176"/>
    <cellStyle name="20% - Accent4 3 2 2 2 2" xfId="19177"/>
    <cellStyle name="20% - Accent4 3 2 2 3" xfId="19178"/>
    <cellStyle name="20% - Accent4 3 2 2 3 2" xfId="19179"/>
    <cellStyle name="20% - Accent4 3 2 2 4" xfId="19180"/>
    <cellStyle name="20% - Accent4 3 2 2 4 2" xfId="19181"/>
    <cellStyle name="20% - Accent4 3 2 2 5" xfId="19182"/>
    <cellStyle name="20% - Accent4 3 2 2 6" xfId="19183"/>
    <cellStyle name="20% - Accent4 3 2 2 7" xfId="19184"/>
    <cellStyle name="20% - Accent4 3 2 2 8" xfId="19185"/>
    <cellStyle name="20% - Accent4 3 2 2 9" xfId="19186"/>
    <cellStyle name="20% - Accent4 3 2 3" xfId="19187"/>
    <cellStyle name="20% - Accent4 3 2 3 2" xfId="19188"/>
    <cellStyle name="20% - Accent4 3 2 3 3" xfId="19189"/>
    <cellStyle name="20% - Accent4 3 2 3 4" xfId="19190"/>
    <cellStyle name="20% - Accent4 3 2 4" xfId="19191"/>
    <cellStyle name="20% - Accent4 3 2 4 2" xfId="19192"/>
    <cellStyle name="20% - Accent4 3 2 5" xfId="19193"/>
    <cellStyle name="20% - Accent4 3 2 5 2" xfId="19194"/>
    <cellStyle name="20% - Accent4 3 2 6" xfId="19195"/>
    <cellStyle name="20% - Accent4 3 2 6 2" xfId="19196"/>
    <cellStyle name="20% - Accent4 3 2 7" xfId="19197"/>
    <cellStyle name="20% - Accent4 3 2 8" xfId="19198"/>
    <cellStyle name="20% - Accent4 3 2 9" xfId="19199"/>
    <cellStyle name="20% - Accent4 3 3" xfId="19200"/>
    <cellStyle name="20% - Accent4 3 3 2" xfId="19201"/>
    <cellStyle name="20% - Accent4 3 3 2 2" xfId="19202"/>
    <cellStyle name="20% - Accent4 3 3 2 2 2" xfId="19203"/>
    <cellStyle name="20% - Accent4 3 3 2 3" xfId="19204"/>
    <cellStyle name="20% - Accent4 3 3 2 3 2" xfId="19205"/>
    <cellStyle name="20% - Accent4 3 3 2 4" xfId="19206"/>
    <cellStyle name="20% - Accent4 3 3 2 4 2" xfId="19207"/>
    <cellStyle name="20% - Accent4 3 3 2 5" xfId="19208"/>
    <cellStyle name="20% - Accent4 3 3 2 6" xfId="19209"/>
    <cellStyle name="20% - Accent4 3 3 2 7" xfId="19210"/>
    <cellStyle name="20% - Accent4 3 3 2 8" xfId="19211"/>
    <cellStyle name="20% - Accent4 3 3 2 9" xfId="19212"/>
    <cellStyle name="20% - Accent4 3 3 3" xfId="19213"/>
    <cellStyle name="20% - Accent4 3 3 3 2" xfId="19214"/>
    <cellStyle name="20% - Accent4 3 3 3 3" xfId="19215"/>
    <cellStyle name="20% - Accent4 3 3 3 4" xfId="19216"/>
    <cellStyle name="20% - Accent4 3 3 4" xfId="19217"/>
    <cellStyle name="20% - Accent4 3 3 4 2" xfId="19218"/>
    <cellStyle name="20% - Accent4 3 3 5" xfId="19219"/>
    <cellStyle name="20% - Accent4 3 3 5 2" xfId="19220"/>
    <cellStyle name="20% - Accent4 3 3 6" xfId="19221"/>
    <cellStyle name="20% - Accent4 3 3 7" xfId="19222"/>
    <cellStyle name="20% - Accent4 3 3 8" xfId="19223"/>
    <cellStyle name="20% - Accent4 3 3 9" xfId="19224"/>
    <cellStyle name="20% - Accent4 3 4" xfId="19225"/>
    <cellStyle name="20% - Accent4 3 4 2" xfId="19226"/>
    <cellStyle name="20% - Accent4 3 4 2 2" xfId="19227"/>
    <cellStyle name="20% - Accent4 3 4 3" xfId="19228"/>
    <cellStyle name="20% - Accent4 3 4 3 2" xfId="19229"/>
    <cellStyle name="20% - Accent4 3 4 4" xfId="19230"/>
    <cellStyle name="20% - Accent4 3 4 4 2" xfId="19231"/>
    <cellStyle name="20% - Accent4 3 4 5" xfId="19232"/>
    <cellStyle name="20% - Accent4 3 4 6" xfId="19233"/>
    <cellStyle name="20% - Accent4 3 4 7" xfId="19234"/>
    <cellStyle name="20% - Accent4 3 4 8" xfId="19235"/>
    <cellStyle name="20% - Accent4 3 4 9" xfId="19236"/>
    <cellStyle name="20% - Accent4 3 5" xfId="19237"/>
    <cellStyle name="20% - Accent4 3 5 2" xfId="19238"/>
    <cellStyle name="20% - Accent4 3 5 3" xfId="19239"/>
    <cellStyle name="20% - Accent4 3 6" xfId="19240"/>
    <cellStyle name="20% - Accent4 3 6 2" xfId="19241"/>
    <cellStyle name="20% - Accent4 3 6 3" xfId="19242"/>
    <cellStyle name="20% - Accent4 3 6 4" xfId="19243"/>
    <cellStyle name="20% - Accent4 3 7" xfId="19244"/>
    <cellStyle name="20% - Accent4 3 7 2" xfId="19245"/>
    <cellStyle name="20% - Accent4 3 8" xfId="19246"/>
    <cellStyle name="20% - Accent4 3 8 2" xfId="19247"/>
    <cellStyle name="20% - Accent4 3 9" xfId="19248"/>
    <cellStyle name="20% - Accent4 4" xfId="19249"/>
    <cellStyle name="20% - Accent4 4 10" xfId="19250"/>
    <cellStyle name="20% - Accent4 4 11" xfId="19251"/>
    <cellStyle name="20% - Accent4 4 12" xfId="19252"/>
    <cellStyle name="20% - Accent4 4 2" xfId="19253"/>
    <cellStyle name="20% - Accent4 4 2 10" xfId="19254"/>
    <cellStyle name="20% - Accent4 4 2 2" xfId="19255"/>
    <cellStyle name="20% - Accent4 4 2 2 2" xfId="19256"/>
    <cellStyle name="20% - Accent4 4 2 2 2 2" xfId="19257"/>
    <cellStyle name="20% - Accent4 4 2 2 3" xfId="19258"/>
    <cellStyle name="20% - Accent4 4 2 2 3 2" xfId="19259"/>
    <cellStyle name="20% - Accent4 4 2 2 4" xfId="19260"/>
    <cellStyle name="20% - Accent4 4 2 2 4 2" xfId="19261"/>
    <cellStyle name="20% - Accent4 4 2 2 5" xfId="19262"/>
    <cellStyle name="20% - Accent4 4 2 2 6" xfId="19263"/>
    <cellStyle name="20% - Accent4 4 2 2 7" xfId="19264"/>
    <cellStyle name="20% - Accent4 4 2 2 8" xfId="19265"/>
    <cellStyle name="20% - Accent4 4 2 2 9" xfId="19266"/>
    <cellStyle name="20% - Accent4 4 2 3" xfId="19267"/>
    <cellStyle name="20% - Accent4 4 2 3 2" xfId="19268"/>
    <cellStyle name="20% - Accent4 4 2 3 3" xfId="19269"/>
    <cellStyle name="20% - Accent4 4 2 3 4" xfId="19270"/>
    <cellStyle name="20% - Accent4 4 2 4" xfId="19271"/>
    <cellStyle name="20% - Accent4 4 2 4 2" xfId="19272"/>
    <cellStyle name="20% - Accent4 4 2 5" xfId="19273"/>
    <cellStyle name="20% - Accent4 4 2 5 2" xfId="19274"/>
    <cellStyle name="20% - Accent4 4 2 6" xfId="19275"/>
    <cellStyle name="20% - Accent4 4 2 6 2" xfId="19276"/>
    <cellStyle name="20% - Accent4 4 2 7" xfId="19277"/>
    <cellStyle name="20% - Accent4 4 2 8" xfId="19278"/>
    <cellStyle name="20% - Accent4 4 2 9" xfId="19279"/>
    <cellStyle name="20% - Accent4 4 3" xfId="19280"/>
    <cellStyle name="20% - Accent4 4 3 10" xfId="19281"/>
    <cellStyle name="20% - Accent4 4 3 2" xfId="19282"/>
    <cellStyle name="20% - Accent4 4 3 2 2" xfId="19283"/>
    <cellStyle name="20% - Accent4 4 3 2 2 2" xfId="19284"/>
    <cellStyle name="20% - Accent4 4 3 2 3" xfId="19285"/>
    <cellStyle name="20% - Accent4 4 3 2 3 2" xfId="19286"/>
    <cellStyle name="20% - Accent4 4 3 2 4" xfId="19287"/>
    <cellStyle name="20% - Accent4 4 3 2 4 2" xfId="19288"/>
    <cellStyle name="20% - Accent4 4 3 2 5" xfId="19289"/>
    <cellStyle name="20% - Accent4 4 3 2 6" xfId="19290"/>
    <cellStyle name="20% - Accent4 4 3 2 7" xfId="19291"/>
    <cellStyle name="20% - Accent4 4 3 2 8" xfId="19292"/>
    <cellStyle name="20% - Accent4 4 3 2 9" xfId="19293"/>
    <cellStyle name="20% - Accent4 4 3 3" xfId="19294"/>
    <cellStyle name="20% - Accent4 4 3 3 2" xfId="19295"/>
    <cellStyle name="20% - Accent4 4 3 4" xfId="19296"/>
    <cellStyle name="20% - Accent4 4 3 4 2" xfId="19297"/>
    <cellStyle name="20% - Accent4 4 3 5" xfId="19298"/>
    <cellStyle name="20% - Accent4 4 3 5 2" xfId="19299"/>
    <cellStyle name="20% - Accent4 4 3 6" xfId="19300"/>
    <cellStyle name="20% - Accent4 4 3 7" xfId="19301"/>
    <cellStyle name="20% - Accent4 4 3 8" xfId="19302"/>
    <cellStyle name="20% - Accent4 4 3 9" xfId="19303"/>
    <cellStyle name="20% - Accent4 4 4" xfId="19304"/>
    <cellStyle name="20% - Accent4 4 4 2" xfId="19305"/>
    <cellStyle name="20% - Accent4 4 4 2 2" xfId="19306"/>
    <cellStyle name="20% - Accent4 4 4 3" xfId="19307"/>
    <cellStyle name="20% - Accent4 4 4 3 2" xfId="19308"/>
    <cellStyle name="20% - Accent4 4 4 4" xfId="19309"/>
    <cellStyle name="20% - Accent4 4 4 4 2" xfId="19310"/>
    <cellStyle name="20% - Accent4 4 4 5" xfId="19311"/>
    <cellStyle name="20% - Accent4 4 4 6" xfId="19312"/>
    <cellStyle name="20% - Accent4 4 4 7" xfId="19313"/>
    <cellStyle name="20% - Accent4 4 4 8" xfId="19314"/>
    <cellStyle name="20% - Accent4 4 4 9" xfId="19315"/>
    <cellStyle name="20% - Accent4 4 5" xfId="19316"/>
    <cellStyle name="20% - Accent4 4 5 2" xfId="19317"/>
    <cellStyle name="20% - Accent4 4 5 3" xfId="19318"/>
    <cellStyle name="20% - Accent4 4 5 4" xfId="19319"/>
    <cellStyle name="20% - Accent4 4 6" xfId="19320"/>
    <cellStyle name="20% - Accent4 4 6 2" xfId="19321"/>
    <cellStyle name="20% - Accent4 4 6 3" xfId="19322"/>
    <cellStyle name="20% - Accent4 4 6 4" xfId="19323"/>
    <cellStyle name="20% - Accent4 4 7" xfId="19324"/>
    <cellStyle name="20% - Accent4 4 7 2" xfId="19325"/>
    <cellStyle name="20% - Accent4 4 8" xfId="19326"/>
    <cellStyle name="20% - Accent4 4 8 2" xfId="19327"/>
    <cellStyle name="20% - Accent4 4 9" xfId="19328"/>
    <cellStyle name="20% - Accent4 5" xfId="19329"/>
    <cellStyle name="20% - Accent4 5 10" xfId="19330"/>
    <cellStyle name="20% - Accent4 5 2" xfId="19331"/>
    <cellStyle name="20% - Accent4 5 2 2" xfId="19332"/>
    <cellStyle name="20% - Accent4 5 2 2 2" xfId="19333"/>
    <cellStyle name="20% - Accent4 5 2 2 3" xfId="19334"/>
    <cellStyle name="20% - Accent4 5 2 2 4" xfId="19335"/>
    <cellStyle name="20% - Accent4 5 2 3" xfId="19336"/>
    <cellStyle name="20% - Accent4 5 2 3 2" xfId="19337"/>
    <cellStyle name="20% - Accent4 5 2 4" xfId="19338"/>
    <cellStyle name="20% - Accent4 5 2 4 2" xfId="19339"/>
    <cellStyle name="20% - Accent4 5 2 5" xfId="19340"/>
    <cellStyle name="20% - Accent4 5 2 6" xfId="19341"/>
    <cellStyle name="20% - Accent4 5 2 7" xfId="19342"/>
    <cellStyle name="20% - Accent4 5 2 8" xfId="19343"/>
    <cellStyle name="20% - Accent4 5 3" xfId="19344"/>
    <cellStyle name="20% - Accent4 5 3 2" xfId="19345"/>
    <cellStyle name="20% - Accent4 5 3 3" xfId="19346"/>
    <cellStyle name="20% - Accent4 5 4" xfId="19347"/>
    <cellStyle name="20% - Accent4 5 4 2" xfId="19348"/>
    <cellStyle name="20% - Accent4 5 5" xfId="19349"/>
    <cellStyle name="20% - Accent4 5 5 2" xfId="19350"/>
    <cellStyle name="20% - Accent4 5 6" xfId="19351"/>
    <cellStyle name="20% - Accent4 5 6 2" xfId="19352"/>
    <cellStyle name="20% - Accent4 5 7" xfId="19353"/>
    <cellStyle name="20% - Accent4 5 8" xfId="19354"/>
    <cellStyle name="20% - Accent4 5 9" xfId="19355"/>
    <cellStyle name="20% - Accent4 6" xfId="19356"/>
    <cellStyle name="20% - Accent4 6 2" xfId="19357"/>
    <cellStyle name="20% - Accent4 6 2 2" xfId="19358"/>
    <cellStyle name="20% - Accent4 6 2 2 2" xfId="19359"/>
    <cellStyle name="20% - Accent4 6 2 3" xfId="19360"/>
    <cellStyle name="20% - Accent4 6 2 3 2" xfId="19361"/>
    <cellStyle name="20% - Accent4 6 2 4" xfId="19362"/>
    <cellStyle name="20% - Accent4 6 2 4 2" xfId="19363"/>
    <cellStyle name="20% - Accent4 6 2 5" xfId="19364"/>
    <cellStyle name="20% - Accent4 6 2 6" xfId="19365"/>
    <cellStyle name="20% - Accent4 6 2 7" xfId="19366"/>
    <cellStyle name="20% - Accent4 6 2 8" xfId="19367"/>
    <cellStyle name="20% - Accent4 6 2 9" xfId="19368"/>
    <cellStyle name="20% - Accent4 6 3" xfId="19369"/>
    <cellStyle name="20% - Accent4 6 3 2" xfId="19370"/>
    <cellStyle name="20% - Accent4 6 3 3" xfId="19371"/>
    <cellStyle name="20% - Accent4 6 3 4" xfId="19372"/>
    <cellStyle name="20% - Accent4 6 4" xfId="19373"/>
    <cellStyle name="20% - Accent4 6 4 2" xfId="19374"/>
    <cellStyle name="20% - Accent4 6 5" xfId="19375"/>
    <cellStyle name="20% - Accent4 6 5 2" xfId="19376"/>
    <cellStyle name="20% - Accent4 6 6" xfId="19377"/>
    <cellStyle name="20% - Accent4 6 7" xfId="19378"/>
    <cellStyle name="20% - Accent4 6 8" xfId="19379"/>
    <cellStyle name="20% - Accent4 6 9" xfId="19380"/>
    <cellStyle name="20% - Accent4 7" xfId="19381"/>
    <cellStyle name="20% - Accent4 7 10" xfId="19382"/>
    <cellStyle name="20% - Accent4 7 2" xfId="19383"/>
    <cellStyle name="20% - Accent4 7 2 2" xfId="19384"/>
    <cellStyle name="20% - Accent4 7 2 2 2" xfId="19385"/>
    <cellStyle name="20% - Accent4 7 2 3" xfId="19386"/>
    <cellStyle name="20% - Accent4 7 2 3 2" xfId="19387"/>
    <cellStyle name="20% - Accent4 7 2 4" xfId="19388"/>
    <cellStyle name="20% - Accent4 7 2 4 2" xfId="19389"/>
    <cellStyle name="20% - Accent4 7 2 5" xfId="19390"/>
    <cellStyle name="20% - Accent4 7 2 6" xfId="19391"/>
    <cellStyle name="20% - Accent4 7 2 7" xfId="19392"/>
    <cellStyle name="20% - Accent4 7 2 8" xfId="19393"/>
    <cellStyle name="20% - Accent4 7 2 9" xfId="19394"/>
    <cellStyle name="20% - Accent4 7 3" xfId="19395"/>
    <cellStyle name="20% - Accent4 7 3 2" xfId="19396"/>
    <cellStyle name="20% - Accent4 7 4" xfId="19397"/>
    <cellStyle name="20% - Accent4 7 4 2" xfId="19398"/>
    <cellStyle name="20% - Accent4 7 5" xfId="19399"/>
    <cellStyle name="20% - Accent4 7 5 2" xfId="19400"/>
    <cellStyle name="20% - Accent4 7 6" xfId="19401"/>
    <cellStyle name="20% - Accent4 7 7" xfId="19402"/>
    <cellStyle name="20% - Accent4 7 8" xfId="19403"/>
    <cellStyle name="20% - Accent4 7 9" xfId="19404"/>
    <cellStyle name="20% - Accent4 8" xfId="19405"/>
    <cellStyle name="20% - Accent4 8 2" xfId="19406"/>
    <cellStyle name="20% - Accent4 8 2 2" xfId="19407"/>
    <cellStyle name="20% - Accent4 8 3" xfId="19408"/>
    <cellStyle name="20% - Accent4 8 3 2" xfId="19409"/>
    <cellStyle name="20% - Accent4 8 4" xfId="19410"/>
    <cellStyle name="20% - Accent4 8 4 2" xfId="19411"/>
    <cellStyle name="20% - Accent4 8 5" xfId="19412"/>
    <cellStyle name="20% - Accent4 8 6" xfId="19413"/>
    <cellStyle name="20% - Accent4 8 7" xfId="19414"/>
    <cellStyle name="20% - Accent4 8 8" xfId="19415"/>
    <cellStyle name="20% - Accent4 8 9" xfId="19416"/>
    <cellStyle name="20% - Accent4 9" xfId="19417"/>
    <cellStyle name="20% - Accent4 9 2" xfId="19418"/>
    <cellStyle name="20% - Accent4 9 2 2" xfId="19419"/>
    <cellStyle name="20% - Accent4 9 3" xfId="19420"/>
    <cellStyle name="20% - Accent4 9 3 2" xfId="19421"/>
    <cellStyle name="20% - Accent4 9 4" xfId="19422"/>
    <cellStyle name="20% - Accent4 9 4 2" xfId="19423"/>
    <cellStyle name="20% - Accent4 9 5" xfId="19424"/>
    <cellStyle name="20% - Accent4 9 6" xfId="19425"/>
    <cellStyle name="20% - Accent4 9 7" xfId="19426"/>
    <cellStyle name="20% - Accent4 9 8" xfId="19427"/>
    <cellStyle name="20% - Accent4 9 9" xfId="19428"/>
    <cellStyle name="20% - Accent5 10" xfId="19429"/>
    <cellStyle name="20% - Accent5 10 2" xfId="19430"/>
    <cellStyle name="20% - Accent5 10 2 2" xfId="19431"/>
    <cellStyle name="20% - Accent5 10 3" xfId="19432"/>
    <cellStyle name="20% - Accent5 10 3 2" xfId="19433"/>
    <cellStyle name="20% - Accent5 10 4" xfId="19434"/>
    <cellStyle name="20% - Accent5 10 4 2" xfId="19435"/>
    <cellStyle name="20% - Accent5 10 5" xfId="19436"/>
    <cellStyle name="20% - Accent5 10 6" xfId="19437"/>
    <cellStyle name="20% - Accent5 10 7" xfId="19438"/>
    <cellStyle name="20% - Accent5 10 8" xfId="19439"/>
    <cellStyle name="20% - Accent5 10 9" xfId="19440"/>
    <cellStyle name="20% - Accent5 11" xfId="19441"/>
    <cellStyle name="20% - Accent5 11 2" xfId="19442"/>
    <cellStyle name="20% - Accent5 11 2 2" xfId="19443"/>
    <cellStyle name="20% - Accent5 11 3" xfId="19444"/>
    <cellStyle name="20% - Accent5 11 3 2" xfId="19445"/>
    <cellStyle name="20% - Accent5 11 4" xfId="19446"/>
    <cellStyle name="20% - Accent5 11 5" xfId="19447"/>
    <cellStyle name="20% - Accent5 11 6" xfId="19448"/>
    <cellStyle name="20% - Accent5 11 7" xfId="19449"/>
    <cellStyle name="20% - Accent5 11 8" xfId="19450"/>
    <cellStyle name="20% - Accent5 12" xfId="19451"/>
    <cellStyle name="20% - Accent5 12 2" xfId="19452"/>
    <cellStyle name="20% - Accent5 12 2 2" xfId="19453"/>
    <cellStyle name="20% - Accent5 12 3" xfId="19454"/>
    <cellStyle name="20% - Accent5 12 4" xfId="19455"/>
    <cellStyle name="20% - Accent5 12 5" xfId="19456"/>
    <cellStyle name="20% - Accent5 13" xfId="19457"/>
    <cellStyle name="20% - Accent5 13 2" xfId="19458"/>
    <cellStyle name="20% - Accent5 13 3" xfId="19459"/>
    <cellStyle name="20% - Accent5 14" xfId="19460"/>
    <cellStyle name="20% - Accent5 14 2" xfId="19461"/>
    <cellStyle name="20% - Accent5 15" xfId="19462"/>
    <cellStyle name="20% - Accent5 16" xfId="19463"/>
    <cellStyle name="20% - Accent5 17" xfId="19464"/>
    <cellStyle name="20% - Accent5 18" xfId="19465"/>
    <cellStyle name="20% - Accent5 19" xfId="19466"/>
    <cellStyle name="20% - Accent5 2" xfId="19467"/>
    <cellStyle name="20% - Accent5 2 10" xfId="19468"/>
    <cellStyle name="20% - Accent5 2 11" xfId="19469"/>
    <cellStyle name="20% - Accent5 2 12" xfId="19470"/>
    <cellStyle name="20% - Accent5 2 13" xfId="19471"/>
    <cellStyle name="20% - Accent5 2 14" xfId="19472"/>
    <cellStyle name="20% - Accent5 2 2" xfId="19473"/>
    <cellStyle name="20% - Accent5 2 2 10" xfId="19474"/>
    <cellStyle name="20% - Accent5 2 2 11" xfId="19475"/>
    <cellStyle name="20% - Accent5 2 2 12" xfId="19476"/>
    <cellStyle name="20% - Accent5 2 2 2" xfId="19477"/>
    <cellStyle name="20% - Accent5 2 2 2 2" xfId="19478"/>
    <cellStyle name="20% - Accent5 2 2 2 2 2" xfId="19479"/>
    <cellStyle name="20% - Accent5 2 2 2 2 2 2" xfId="19480"/>
    <cellStyle name="20% - Accent5 2 2 2 2 3" xfId="19481"/>
    <cellStyle name="20% - Accent5 2 2 2 2 3 2" xfId="19482"/>
    <cellStyle name="20% - Accent5 2 2 2 2 4" xfId="19483"/>
    <cellStyle name="20% - Accent5 2 2 2 2 4 2" xfId="19484"/>
    <cellStyle name="20% - Accent5 2 2 2 2 5" xfId="19485"/>
    <cellStyle name="20% - Accent5 2 2 2 2 6" xfId="19486"/>
    <cellStyle name="20% - Accent5 2 2 2 2 7" xfId="19487"/>
    <cellStyle name="20% - Accent5 2 2 2 2 8" xfId="19488"/>
    <cellStyle name="20% - Accent5 2 2 2 2 9" xfId="19489"/>
    <cellStyle name="20% - Accent5 2 2 2 3" xfId="19490"/>
    <cellStyle name="20% - Accent5 2 2 2 3 2" xfId="19491"/>
    <cellStyle name="20% - Accent5 2 2 2 3 3" xfId="19492"/>
    <cellStyle name="20% - Accent5 2 2 2 3 4" xfId="19493"/>
    <cellStyle name="20% - Accent5 2 2 2 4" xfId="19494"/>
    <cellStyle name="20% - Accent5 2 2 2 4 2" xfId="19495"/>
    <cellStyle name="20% - Accent5 2 2 2 5" xfId="19496"/>
    <cellStyle name="20% - Accent5 2 2 2 5 2" xfId="19497"/>
    <cellStyle name="20% - Accent5 2 2 2 6" xfId="19498"/>
    <cellStyle name="20% - Accent5 2 2 2 7" xfId="19499"/>
    <cellStyle name="20% - Accent5 2 2 2 8" xfId="19500"/>
    <cellStyle name="20% - Accent5 2 2 2 9" xfId="19501"/>
    <cellStyle name="20% - Accent5 2 2 3" xfId="19502"/>
    <cellStyle name="20% - Accent5 2 2 3 10" xfId="19503"/>
    <cellStyle name="20% - Accent5 2 2 3 2" xfId="19504"/>
    <cellStyle name="20% - Accent5 2 2 3 2 2" xfId="19505"/>
    <cellStyle name="20% - Accent5 2 2 3 2 2 2" xfId="19506"/>
    <cellStyle name="20% - Accent5 2 2 3 2 3" xfId="19507"/>
    <cellStyle name="20% - Accent5 2 2 3 2 3 2" xfId="19508"/>
    <cellStyle name="20% - Accent5 2 2 3 2 4" xfId="19509"/>
    <cellStyle name="20% - Accent5 2 2 3 2 4 2" xfId="19510"/>
    <cellStyle name="20% - Accent5 2 2 3 2 5" xfId="19511"/>
    <cellStyle name="20% - Accent5 2 2 3 2 6" xfId="19512"/>
    <cellStyle name="20% - Accent5 2 2 3 2 7" xfId="19513"/>
    <cellStyle name="20% - Accent5 2 2 3 2 8" xfId="19514"/>
    <cellStyle name="20% - Accent5 2 2 3 2 9" xfId="19515"/>
    <cellStyle name="20% - Accent5 2 2 3 3" xfId="19516"/>
    <cellStyle name="20% - Accent5 2 2 3 3 2" xfId="19517"/>
    <cellStyle name="20% - Accent5 2 2 3 4" xfId="19518"/>
    <cellStyle name="20% - Accent5 2 2 3 4 2" xfId="19519"/>
    <cellStyle name="20% - Accent5 2 2 3 5" xfId="19520"/>
    <cellStyle name="20% - Accent5 2 2 3 5 2" xfId="19521"/>
    <cellStyle name="20% - Accent5 2 2 3 6" xfId="19522"/>
    <cellStyle name="20% - Accent5 2 2 3 7" xfId="19523"/>
    <cellStyle name="20% - Accent5 2 2 3 8" xfId="19524"/>
    <cellStyle name="20% - Accent5 2 2 3 9" xfId="19525"/>
    <cellStyle name="20% - Accent5 2 2 4" xfId="19526"/>
    <cellStyle name="20% - Accent5 2 2 4 2" xfId="19527"/>
    <cellStyle name="20% - Accent5 2 2 4 2 2" xfId="19528"/>
    <cellStyle name="20% - Accent5 2 2 4 3" xfId="19529"/>
    <cellStyle name="20% - Accent5 2 2 4 3 2" xfId="19530"/>
    <cellStyle name="20% - Accent5 2 2 4 4" xfId="19531"/>
    <cellStyle name="20% - Accent5 2 2 4 4 2" xfId="19532"/>
    <cellStyle name="20% - Accent5 2 2 4 5" xfId="19533"/>
    <cellStyle name="20% - Accent5 2 2 4 6" xfId="19534"/>
    <cellStyle name="20% - Accent5 2 2 4 7" xfId="19535"/>
    <cellStyle name="20% - Accent5 2 2 4 8" xfId="19536"/>
    <cellStyle name="20% - Accent5 2 2 4 9" xfId="19537"/>
    <cellStyle name="20% - Accent5 2 2 5" xfId="19538"/>
    <cellStyle name="20% - Accent5 2 2 5 2" xfId="19539"/>
    <cellStyle name="20% - Accent5 2 2 5 3" xfId="19540"/>
    <cellStyle name="20% - Accent5 2 2 6" xfId="19541"/>
    <cellStyle name="20% - Accent5 2 2 6 2" xfId="19542"/>
    <cellStyle name="20% - Accent5 2 2 6 3" xfId="19543"/>
    <cellStyle name="20% - Accent5 2 2 6 4" xfId="19544"/>
    <cellStyle name="20% - Accent5 2 2 7" xfId="19545"/>
    <cellStyle name="20% - Accent5 2 2 7 2" xfId="19546"/>
    <cellStyle name="20% - Accent5 2 2 8" xfId="19547"/>
    <cellStyle name="20% - Accent5 2 2 8 2" xfId="19548"/>
    <cellStyle name="20% - Accent5 2 2 9" xfId="19549"/>
    <cellStyle name="20% - Accent5 2 3" xfId="19550"/>
    <cellStyle name="20% - Accent5 2 3 2" xfId="19551"/>
    <cellStyle name="20% - Accent5 2 3 2 2" xfId="19552"/>
    <cellStyle name="20% - Accent5 2 3 2 2 2" xfId="19553"/>
    <cellStyle name="20% - Accent5 2 3 2 3" xfId="19554"/>
    <cellStyle name="20% - Accent5 2 3 2 3 2" xfId="19555"/>
    <cellStyle name="20% - Accent5 2 3 2 4" xfId="19556"/>
    <cellStyle name="20% - Accent5 2 3 2 4 2" xfId="19557"/>
    <cellStyle name="20% - Accent5 2 3 2 5" xfId="19558"/>
    <cellStyle name="20% - Accent5 2 3 2 6" xfId="19559"/>
    <cellStyle name="20% - Accent5 2 3 2 7" xfId="19560"/>
    <cellStyle name="20% - Accent5 2 3 2 8" xfId="19561"/>
    <cellStyle name="20% - Accent5 2 3 2 9" xfId="19562"/>
    <cellStyle name="20% - Accent5 2 3 3" xfId="19563"/>
    <cellStyle name="20% - Accent5 2 3 3 2" xfId="19564"/>
    <cellStyle name="20% - Accent5 2 3 3 3" xfId="19565"/>
    <cellStyle name="20% - Accent5 2 3 3 4" xfId="19566"/>
    <cellStyle name="20% - Accent5 2 3 4" xfId="19567"/>
    <cellStyle name="20% - Accent5 2 3 4 2" xfId="19568"/>
    <cellStyle name="20% - Accent5 2 3 5" xfId="19569"/>
    <cellStyle name="20% - Accent5 2 3 5 2" xfId="19570"/>
    <cellStyle name="20% - Accent5 2 3 6" xfId="19571"/>
    <cellStyle name="20% - Accent5 2 3 7" xfId="19572"/>
    <cellStyle name="20% - Accent5 2 3 8" xfId="19573"/>
    <cellStyle name="20% - Accent5 2 3 9" xfId="19574"/>
    <cellStyle name="20% - Accent5 2 4" xfId="19575"/>
    <cellStyle name="20% - Accent5 2 4 10" xfId="19576"/>
    <cellStyle name="20% - Accent5 2 4 2" xfId="19577"/>
    <cellStyle name="20% - Accent5 2 4 2 2" xfId="19578"/>
    <cellStyle name="20% - Accent5 2 4 2 2 2" xfId="19579"/>
    <cellStyle name="20% - Accent5 2 4 2 3" xfId="19580"/>
    <cellStyle name="20% - Accent5 2 4 2 3 2" xfId="19581"/>
    <cellStyle name="20% - Accent5 2 4 2 4" xfId="19582"/>
    <cellStyle name="20% - Accent5 2 4 2 4 2" xfId="19583"/>
    <cellStyle name="20% - Accent5 2 4 2 5" xfId="19584"/>
    <cellStyle name="20% - Accent5 2 4 2 6" xfId="19585"/>
    <cellStyle name="20% - Accent5 2 4 2 7" xfId="19586"/>
    <cellStyle name="20% - Accent5 2 4 2 8" xfId="19587"/>
    <cellStyle name="20% - Accent5 2 4 2 9" xfId="19588"/>
    <cellStyle name="20% - Accent5 2 4 3" xfId="19589"/>
    <cellStyle name="20% - Accent5 2 4 3 2" xfId="19590"/>
    <cellStyle name="20% - Accent5 2 4 3 3" xfId="19591"/>
    <cellStyle name="20% - Accent5 2 4 3 4" xfId="19592"/>
    <cellStyle name="20% - Accent5 2 4 4" xfId="19593"/>
    <cellStyle name="20% - Accent5 2 4 4 2" xfId="19594"/>
    <cellStyle name="20% - Accent5 2 4 4 3" xfId="19595"/>
    <cellStyle name="20% - Accent5 2 4 4 4" xfId="19596"/>
    <cellStyle name="20% - Accent5 2 4 5" xfId="19597"/>
    <cellStyle name="20% - Accent5 2 4 5 2" xfId="19598"/>
    <cellStyle name="20% - Accent5 2 4 6" xfId="19599"/>
    <cellStyle name="20% - Accent5 2 4 7" xfId="19600"/>
    <cellStyle name="20% - Accent5 2 4 8" xfId="19601"/>
    <cellStyle name="20% - Accent5 2 4 9" xfId="19602"/>
    <cellStyle name="20% - Accent5 2 5" xfId="19603"/>
    <cellStyle name="20% - Accent5 2 5 2" xfId="19604"/>
    <cellStyle name="20% - Accent5 2 5 2 2" xfId="19605"/>
    <cellStyle name="20% - Accent5 2 5 3" xfId="19606"/>
    <cellStyle name="20% - Accent5 2 5 3 2" xfId="19607"/>
    <cellStyle name="20% - Accent5 2 5 4" xfId="19608"/>
    <cellStyle name="20% - Accent5 2 5 4 2" xfId="19609"/>
    <cellStyle name="20% - Accent5 2 5 5" xfId="19610"/>
    <cellStyle name="20% - Accent5 2 5 6" xfId="19611"/>
    <cellStyle name="20% - Accent5 2 5 7" xfId="19612"/>
    <cellStyle name="20% - Accent5 2 5 8" xfId="19613"/>
    <cellStyle name="20% - Accent5 2 5 9" xfId="19614"/>
    <cellStyle name="20% - Accent5 2 6" xfId="19615"/>
    <cellStyle name="20% - Accent5 2 6 2" xfId="19616"/>
    <cellStyle name="20% - Accent5 2 6 2 2" xfId="19617"/>
    <cellStyle name="20% - Accent5 2 6 3" xfId="19618"/>
    <cellStyle name="20% - Accent5 2 6 3 2" xfId="19619"/>
    <cellStyle name="20% - Accent5 2 6 4" xfId="19620"/>
    <cellStyle name="20% - Accent5 2 6 4 2" xfId="19621"/>
    <cellStyle name="20% - Accent5 2 6 5" xfId="19622"/>
    <cellStyle name="20% - Accent5 2 6 6" xfId="19623"/>
    <cellStyle name="20% - Accent5 2 6 7" xfId="19624"/>
    <cellStyle name="20% - Accent5 2 6 8" xfId="19625"/>
    <cellStyle name="20% - Accent5 2 6 9" xfId="19626"/>
    <cellStyle name="20% - Accent5 2 7" xfId="19627"/>
    <cellStyle name="20% - Accent5 2 7 2" xfId="19628"/>
    <cellStyle name="20% - Accent5 2 7 3" xfId="19629"/>
    <cellStyle name="20% - Accent5 2 7 4" xfId="19630"/>
    <cellStyle name="20% - Accent5 2 8" xfId="19631"/>
    <cellStyle name="20% - Accent5 2 8 2" xfId="19632"/>
    <cellStyle name="20% - Accent5 2 9" xfId="19633"/>
    <cellStyle name="20% - Accent5 2 9 2" xfId="19634"/>
    <cellStyle name="20% - Accent5 20" xfId="19635"/>
    <cellStyle name="20% - Accent5 3" xfId="19636"/>
    <cellStyle name="20% - Accent5 3 10" xfId="19637"/>
    <cellStyle name="20% - Accent5 3 11" xfId="19638"/>
    <cellStyle name="20% - Accent5 3 12" xfId="19639"/>
    <cellStyle name="20% - Accent5 3 2" xfId="19640"/>
    <cellStyle name="20% - Accent5 3 2 10" xfId="19641"/>
    <cellStyle name="20% - Accent5 3 2 2" xfId="19642"/>
    <cellStyle name="20% - Accent5 3 2 2 2" xfId="19643"/>
    <cellStyle name="20% - Accent5 3 2 2 2 2" xfId="19644"/>
    <cellStyle name="20% - Accent5 3 2 2 3" xfId="19645"/>
    <cellStyle name="20% - Accent5 3 2 2 3 2" xfId="19646"/>
    <cellStyle name="20% - Accent5 3 2 2 4" xfId="19647"/>
    <cellStyle name="20% - Accent5 3 2 2 4 2" xfId="19648"/>
    <cellStyle name="20% - Accent5 3 2 2 5" xfId="19649"/>
    <cellStyle name="20% - Accent5 3 2 2 6" xfId="19650"/>
    <cellStyle name="20% - Accent5 3 2 2 7" xfId="19651"/>
    <cellStyle name="20% - Accent5 3 2 2 8" xfId="19652"/>
    <cellStyle name="20% - Accent5 3 2 2 9" xfId="19653"/>
    <cellStyle name="20% - Accent5 3 2 3" xfId="19654"/>
    <cellStyle name="20% - Accent5 3 2 3 2" xfId="19655"/>
    <cellStyle name="20% - Accent5 3 2 3 3" xfId="19656"/>
    <cellStyle name="20% - Accent5 3 2 3 4" xfId="19657"/>
    <cellStyle name="20% - Accent5 3 2 4" xfId="19658"/>
    <cellStyle name="20% - Accent5 3 2 4 2" xfId="19659"/>
    <cellStyle name="20% - Accent5 3 2 5" xfId="19660"/>
    <cellStyle name="20% - Accent5 3 2 5 2" xfId="19661"/>
    <cellStyle name="20% - Accent5 3 2 6" xfId="19662"/>
    <cellStyle name="20% - Accent5 3 2 6 2" xfId="19663"/>
    <cellStyle name="20% - Accent5 3 2 7" xfId="19664"/>
    <cellStyle name="20% - Accent5 3 2 8" xfId="19665"/>
    <cellStyle name="20% - Accent5 3 2 9" xfId="19666"/>
    <cellStyle name="20% - Accent5 3 3" xfId="19667"/>
    <cellStyle name="20% - Accent5 3 3 2" xfId="19668"/>
    <cellStyle name="20% - Accent5 3 3 2 2" xfId="19669"/>
    <cellStyle name="20% - Accent5 3 3 2 2 2" xfId="19670"/>
    <cellStyle name="20% - Accent5 3 3 2 3" xfId="19671"/>
    <cellStyle name="20% - Accent5 3 3 2 3 2" xfId="19672"/>
    <cellStyle name="20% - Accent5 3 3 2 4" xfId="19673"/>
    <cellStyle name="20% - Accent5 3 3 2 4 2" xfId="19674"/>
    <cellStyle name="20% - Accent5 3 3 2 5" xfId="19675"/>
    <cellStyle name="20% - Accent5 3 3 2 6" xfId="19676"/>
    <cellStyle name="20% - Accent5 3 3 2 7" xfId="19677"/>
    <cellStyle name="20% - Accent5 3 3 2 8" xfId="19678"/>
    <cellStyle name="20% - Accent5 3 3 2 9" xfId="19679"/>
    <cellStyle name="20% - Accent5 3 3 3" xfId="19680"/>
    <cellStyle name="20% - Accent5 3 3 3 2" xfId="19681"/>
    <cellStyle name="20% - Accent5 3 3 3 3" xfId="19682"/>
    <cellStyle name="20% - Accent5 3 3 3 4" xfId="19683"/>
    <cellStyle name="20% - Accent5 3 3 4" xfId="19684"/>
    <cellStyle name="20% - Accent5 3 3 4 2" xfId="19685"/>
    <cellStyle name="20% - Accent5 3 3 5" xfId="19686"/>
    <cellStyle name="20% - Accent5 3 3 5 2" xfId="19687"/>
    <cellStyle name="20% - Accent5 3 3 6" xfId="19688"/>
    <cellStyle name="20% - Accent5 3 3 7" xfId="19689"/>
    <cellStyle name="20% - Accent5 3 3 8" xfId="19690"/>
    <cellStyle name="20% - Accent5 3 3 9" xfId="19691"/>
    <cellStyle name="20% - Accent5 3 4" xfId="19692"/>
    <cellStyle name="20% - Accent5 3 4 2" xfId="19693"/>
    <cellStyle name="20% - Accent5 3 4 2 2" xfId="19694"/>
    <cellStyle name="20% - Accent5 3 4 3" xfId="19695"/>
    <cellStyle name="20% - Accent5 3 4 3 2" xfId="19696"/>
    <cellStyle name="20% - Accent5 3 4 4" xfId="19697"/>
    <cellStyle name="20% - Accent5 3 4 4 2" xfId="19698"/>
    <cellStyle name="20% - Accent5 3 4 5" xfId="19699"/>
    <cellStyle name="20% - Accent5 3 4 6" xfId="19700"/>
    <cellStyle name="20% - Accent5 3 4 7" xfId="19701"/>
    <cellStyle name="20% - Accent5 3 4 8" xfId="19702"/>
    <cellStyle name="20% - Accent5 3 4 9" xfId="19703"/>
    <cellStyle name="20% - Accent5 3 5" xfId="19704"/>
    <cellStyle name="20% - Accent5 3 5 2" xfId="19705"/>
    <cellStyle name="20% - Accent5 3 5 3" xfId="19706"/>
    <cellStyle name="20% - Accent5 3 6" xfId="19707"/>
    <cellStyle name="20% - Accent5 3 6 2" xfId="19708"/>
    <cellStyle name="20% - Accent5 3 6 3" xfId="19709"/>
    <cellStyle name="20% - Accent5 3 6 4" xfId="19710"/>
    <cellStyle name="20% - Accent5 3 7" xfId="19711"/>
    <cellStyle name="20% - Accent5 3 7 2" xfId="19712"/>
    <cellStyle name="20% - Accent5 3 8" xfId="19713"/>
    <cellStyle name="20% - Accent5 3 8 2" xfId="19714"/>
    <cellStyle name="20% - Accent5 3 9" xfId="19715"/>
    <cellStyle name="20% - Accent5 4" xfId="19716"/>
    <cellStyle name="20% - Accent5 4 10" xfId="19717"/>
    <cellStyle name="20% - Accent5 4 11" xfId="19718"/>
    <cellStyle name="20% - Accent5 4 12" xfId="19719"/>
    <cellStyle name="20% - Accent5 4 2" xfId="19720"/>
    <cellStyle name="20% - Accent5 4 2 10" xfId="19721"/>
    <cellStyle name="20% - Accent5 4 2 2" xfId="19722"/>
    <cellStyle name="20% - Accent5 4 2 2 2" xfId="19723"/>
    <cellStyle name="20% - Accent5 4 2 2 2 2" xfId="19724"/>
    <cellStyle name="20% - Accent5 4 2 2 3" xfId="19725"/>
    <cellStyle name="20% - Accent5 4 2 2 3 2" xfId="19726"/>
    <cellStyle name="20% - Accent5 4 2 2 4" xfId="19727"/>
    <cellStyle name="20% - Accent5 4 2 2 4 2" xfId="19728"/>
    <cellStyle name="20% - Accent5 4 2 2 5" xfId="19729"/>
    <cellStyle name="20% - Accent5 4 2 2 6" xfId="19730"/>
    <cellStyle name="20% - Accent5 4 2 2 7" xfId="19731"/>
    <cellStyle name="20% - Accent5 4 2 2 8" xfId="19732"/>
    <cellStyle name="20% - Accent5 4 2 2 9" xfId="19733"/>
    <cellStyle name="20% - Accent5 4 2 3" xfId="19734"/>
    <cellStyle name="20% - Accent5 4 2 3 2" xfId="19735"/>
    <cellStyle name="20% - Accent5 4 2 3 3" xfId="19736"/>
    <cellStyle name="20% - Accent5 4 2 3 4" xfId="19737"/>
    <cellStyle name="20% - Accent5 4 2 4" xfId="19738"/>
    <cellStyle name="20% - Accent5 4 2 4 2" xfId="19739"/>
    <cellStyle name="20% - Accent5 4 2 5" xfId="19740"/>
    <cellStyle name="20% - Accent5 4 2 5 2" xfId="19741"/>
    <cellStyle name="20% - Accent5 4 2 6" xfId="19742"/>
    <cellStyle name="20% - Accent5 4 2 6 2" xfId="19743"/>
    <cellStyle name="20% - Accent5 4 2 7" xfId="19744"/>
    <cellStyle name="20% - Accent5 4 2 8" xfId="19745"/>
    <cellStyle name="20% - Accent5 4 2 9" xfId="19746"/>
    <cellStyle name="20% - Accent5 4 3" xfId="19747"/>
    <cellStyle name="20% - Accent5 4 3 10" xfId="19748"/>
    <cellStyle name="20% - Accent5 4 3 2" xfId="19749"/>
    <cellStyle name="20% - Accent5 4 3 2 2" xfId="19750"/>
    <cellStyle name="20% - Accent5 4 3 2 2 2" xfId="19751"/>
    <cellStyle name="20% - Accent5 4 3 2 3" xfId="19752"/>
    <cellStyle name="20% - Accent5 4 3 2 3 2" xfId="19753"/>
    <cellStyle name="20% - Accent5 4 3 2 4" xfId="19754"/>
    <cellStyle name="20% - Accent5 4 3 2 4 2" xfId="19755"/>
    <cellStyle name="20% - Accent5 4 3 2 5" xfId="19756"/>
    <cellStyle name="20% - Accent5 4 3 2 6" xfId="19757"/>
    <cellStyle name="20% - Accent5 4 3 2 7" xfId="19758"/>
    <cellStyle name="20% - Accent5 4 3 2 8" xfId="19759"/>
    <cellStyle name="20% - Accent5 4 3 2 9" xfId="19760"/>
    <cellStyle name="20% - Accent5 4 3 3" xfId="19761"/>
    <cellStyle name="20% - Accent5 4 3 3 2" xfId="19762"/>
    <cellStyle name="20% - Accent5 4 3 4" xfId="19763"/>
    <cellStyle name="20% - Accent5 4 3 4 2" xfId="19764"/>
    <cellStyle name="20% - Accent5 4 3 5" xfId="19765"/>
    <cellStyle name="20% - Accent5 4 3 5 2" xfId="19766"/>
    <cellStyle name="20% - Accent5 4 3 6" xfId="19767"/>
    <cellStyle name="20% - Accent5 4 3 7" xfId="19768"/>
    <cellStyle name="20% - Accent5 4 3 8" xfId="19769"/>
    <cellStyle name="20% - Accent5 4 3 9" xfId="19770"/>
    <cellStyle name="20% - Accent5 4 4" xfId="19771"/>
    <cellStyle name="20% - Accent5 4 4 2" xfId="19772"/>
    <cellStyle name="20% - Accent5 4 4 2 2" xfId="19773"/>
    <cellStyle name="20% - Accent5 4 4 3" xfId="19774"/>
    <cellStyle name="20% - Accent5 4 4 3 2" xfId="19775"/>
    <cellStyle name="20% - Accent5 4 4 4" xfId="19776"/>
    <cellStyle name="20% - Accent5 4 4 4 2" xfId="19777"/>
    <cellStyle name="20% - Accent5 4 4 5" xfId="19778"/>
    <cellStyle name="20% - Accent5 4 4 6" xfId="19779"/>
    <cellStyle name="20% - Accent5 4 4 7" xfId="19780"/>
    <cellStyle name="20% - Accent5 4 4 8" xfId="19781"/>
    <cellStyle name="20% - Accent5 4 4 9" xfId="19782"/>
    <cellStyle name="20% - Accent5 4 5" xfId="19783"/>
    <cellStyle name="20% - Accent5 4 5 2" xfId="19784"/>
    <cellStyle name="20% - Accent5 4 5 3" xfId="19785"/>
    <cellStyle name="20% - Accent5 4 5 4" xfId="19786"/>
    <cellStyle name="20% - Accent5 4 6" xfId="19787"/>
    <cellStyle name="20% - Accent5 4 6 2" xfId="19788"/>
    <cellStyle name="20% - Accent5 4 6 3" xfId="19789"/>
    <cellStyle name="20% - Accent5 4 6 4" xfId="19790"/>
    <cellStyle name="20% - Accent5 4 7" xfId="19791"/>
    <cellStyle name="20% - Accent5 4 7 2" xfId="19792"/>
    <cellStyle name="20% - Accent5 4 8" xfId="19793"/>
    <cellStyle name="20% - Accent5 4 8 2" xfId="19794"/>
    <cellStyle name="20% - Accent5 4 9" xfId="19795"/>
    <cellStyle name="20% - Accent5 5" xfId="19796"/>
    <cellStyle name="20% - Accent5 5 10" xfId="19797"/>
    <cellStyle name="20% - Accent5 5 2" xfId="19798"/>
    <cellStyle name="20% - Accent5 5 2 2" xfId="19799"/>
    <cellStyle name="20% - Accent5 5 2 2 2" xfId="19800"/>
    <cellStyle name="20% - Accent5 5 2 2 3" xfId="19801"/>
    <cellStyle name="20% - Accent5 5 2 2 4" xfId="19802"/>
    <cellStyle name="20% - Accent5 5 2 3" xfId="19803"/>
    <cellStyle name="20% - Accent5 5 2 3 2" xfId="19804"/>
    <cellStyle name="20% - Accent5 5 2 4" xfId="19805"/>
    <cellStyle name="20% - Accent5 5 2 4 2" xfId="19806"/>
    <cellStyle name="20% - Accent5 5 2 5" xfId="19807"/>
    <cellStyle name="20% - Accent5 5 2 6" xfId="19808"/>
    <cellStyle name="20% - Accent5 5 2 7" xfId="19809"/>
    <cellStyle name="20% - Accent5 5 2 8" xfId="19810"/>
    <cellStyle name="20% - Accent5 5 3" xfId="19811"/>
    <cellStyle name="20% - Accent5 5 3 2" xfId="19812"/>
    <cellStyle name="20% - Accent5 5 3 3" xfId="19813"/>
    <cellStyle name="20% - Accent5 5 4" xfId="19814"/>
    <cellStyle name="20% - Accent5 5 4 2" xfId="19815"/>
    <cellStyle name="20% - Accent5 5 5" xfId="19816"/>
    <cellStyle name="20% - Accent5 5 5 2" xfId="19817"/>
    <cellStyle name="20% - Accent5 5 6" xfId="19818"/>
    <cellStyle name="20% - Accent5 5 6 2" xfId="19819"/>
    <cellStyle name="20% - Accent5 5 7" xfId="19820"/>
    <cellStyle name="20% - Accent5 5 8" xfId="19821"/>
    <cellStyle name="20% - Accent5 5 9" xfId="19822"/>
    <cellStyle name="20% - Accent5 6" xfId="19823"/>
    <cellStyle name="20% - Accent5 6 2" xfId="19824"/>
    <cellStyle name="20% - Accent5 6 2 2" xfId="19825"/>
    <cellStyle name="20% - Accent5 6 2 2 2" xfId="19826"/>
    <cellStyle name="20% - Accent5 6 2 3" xfId="19827"/>
    <cellStyle name="20% - Accent5 6 2 3 2" xfId="19828"/>
    <cellStyle name="20% - Accent5 6 2 4" xfId="19829"/>
    <cellStyle name="20% - Accent5 6 2 4 2" xfId="19830"/>
    <cellStyle name="20% - Accent5 6 2 5" xfId="19831"/>
    <cellStyle name="20% - Accent5 6 2 6" xfId="19832"/>
    <cellStyle name="20% - Accent5 6 2 7" xfId="19833"/>
    <cellStyle name="20% - Accent5 6 2 8" xfId="19834"/>
    <cellStyle name="20% - Accent5 6 2 9" xfId="19835"/>
    <cellStyle name="20% - Accent5 6 3" xfId="19836"/>
    <cellStyle name="20% - Accent5 6 3 2" xfId="19837"/>
    <cellStyle name="20% - Accent5 6 3 3" xfId="19838"/>
    <cellStyle name="20% - Accent5 6 3 4" xfId="19839"/>
    <cellStyle name="20% - Accent5 6 4" xfId="19840"/>
    <cellStyle name="20% - Accent5 6 4 2" xfId="19841"/>
    <cellStyle name="20% - Accent5 6 5" xfId="19842"/>
    <cellStyle name="20% - Accent5 6 5 2" xfId="19843"/>
    <cellStyle name="20% - Accent5 6 6" xfId="19844"/>
    <cellStyle name="20% - Accent5 6 7" xfId="19845"/>
    <cellStyle name="20% - Accent5 6 8" xfId="19846"/>
    <cellStyle name="20% - Accent5 6 9" xfId="19847"/>
    <cellStyle name="20% - Accent5 7" xfId="19848"/>
    <cellStyle name="20% - Accent5 7 10" xfId="19849"/>
    <cellStyle name="20% - Accent5 7 2" xfId="19850"/>
    <cellStyle name="20% - Accent5 7 2 2" xfId="19851"/>
    <cellStyle name="20% - Accent5 7 2 2 2" xfId="19852"/>
    <cellStyle name="20% - Accent5 7 2 3" xfId="19853"/>
    <cellStyle name="20% - Accent5 7 2 3 2" xfId="19854"/>
    <cellStyle name="20% - Accent5 7 2 4" xfId="19855"/>
    <cellStyle name="20% - Accent5 7 2 4 2" xfId="19856"/>
    <cellStyle name="20% - Accent5 7 2 5" xfId="19857"/>
    <cellStyle name="20% - Accent5 7 2 6" xfId="19858"/>
    <cellStyle name="20% - Accent5 7 2 7" xfId="19859"/>
    <cellStyle name="20% - Accent5 7 2 8" xfId="19860"/>
    <cellStyle name="20% - Accent5 7 2 9" xfId="19861"/>
    <cellStyle name="20% - Accent5 7 3" xfId="19862"/>
    <cellStyle name="20% - Accent5 7 3 2" xfId="19863"/>
    <cellStyle name="20% - Accent5 7 4" xfId="19864"/>
    <cellStyle name="20% - Accent5 7 4 2" xfId="19865"/>
    <cellStyle name="20% - Accent5 7 5" xfId="19866"/>
    <cellStyle name="20% - Accent5 7 5 2" xfId="19867"/>
    <cellStyle name="20% - Accent5 7 6" xfId="19868"/>
    <cellStyle name="20% - Accent5 7 7" xfId="19869"/>
    <cellStyle name="20% - Accent5 7 8" xfId="19870"/>
    <cellStyle name="20% - Accent5 7 9" xfId="19871"/>
    <cellStyle name="20% - Accent5 8" xfId="19872"/>
    <cellStyle name="20% - Accent5 8 2" xfId="19873"/>
    <cellStyle name="20% - Accent5 8 2 2" xfId="19874"/>
    <cellStyle name="20% - Accent5 8 3" xfId="19875"/>
    <cellStyle name="20% - Accent5 8 3 2" xfId="19876"/>
    <cellStyle name="20% - Accent5 8 4" xfId="19877"/>
    <cellStyle name="20% - Accent5 8 4 2" xfId="19878"/>
    <cellStyle name="20% - Accent5 8 5" xfId="19879"/>
    <cellStyle name="20% - Accent5 8 6" xfId="19880"/>
    <cellStyle name="20% - Accent5 8 7" xfId="19881"/>
    <cellStyle name="20% - Accent5 8 8" xfId="19882"/>
    <cellStyle name="20% - Accent5 8 9" xfId="19883"/>
    <cellStyle name="20% - Accent5 9" xfId="19884"/>
    <cellStyle name="20% - Accent5 9 2" xfId="19885"/>
    <cellStyle name="20% - Accent5 9 2 2" xfId="19886"/>
    <cellStyle name="20% - Accent5 9 3" xfId="19887"/>
    <cellStyle name="20% - Accent5 9 3 2" xfId="19888"/>
    <cellStyle name="20% - Accent5 9 4" xfId="19889"/>
    <cellStyle name="20% - Accent5 9 4 2" xfId="19890"/>
    <cellStyle name="20% - Accent5 9 5" xfId="19891"/>
    <cellStyle name="20% - Accent5 9 6" xfId="19892"/>
    <cellStyle name="20% - Accent5 9 7" xfId="19893"/>
    <cellStyle name="20% - Accent5 9 8" xfId="19894"/>
    <cellStyle name="20% - Accent5 9 9" xfId="19895"/>
    <cellStyle name="20% - Accent6 10" xfId="19896"/>
    <cellStyle name="20% - Accent6 10 2" xfId="19897"/>
    <cellStyle name="20% - Accent6 10 2 2" xfId="19898"/>
    <cellStyle name="20% - Accent6 10 3" xfId="19899"/>
    <cellStyle name="20% - Accent6 10 3 2" xfId="19900"/>
    <cellStyle name="20% - Accent6 10 4" xfId="19901"/>
    <cellStyle name="20% - Accent6 10 4 2" xfId="19902"/>
    <cellStyle name="20% - Accent6 10 5" xfId="19903"/>
    <cellStyle name="20% - Accent6 10 6" xfId="19904"/>
    <cellStyle name="20% - Accent6 10 7" xfId="19905"/>
    <cellStyle name="20% - Accent6 10 8" xfId="19906"/>
    <cellStyle name="20% - Accent6 10 9" xfId="19907"/>
    <cellStyle name="20% - Accent6 11" xfId="19908"/>
    <cellStyle name="20% - Accent6 11 2" xfId="19909"/>
    <cellStyle name="20% - Accent6 11 2 2" xfId="19910"/>
    <cellStyle name="20% - Accent6 11 3" xfId="19911"/>
    <cellStyle name="20% - Accent6 11 3 2" xfId="19912"/>
    <cellStyle name="20% - Accent6 11 4" xfId="19913"/>
    <cellStyle name="20% - Accent6 11 5" xfId="19914"/>
    <cellStyle name="20% - Accent6 11 6" xfId="19915"/>
    <cellStyle name="20% - Accent6 11 7" xfId="19916"/>
    <cellStyle name="20% - Accent6 11 8" xfId="19917"/>
    <cellStyle name="20% - Accent6 12" xfId="19918"/>
    <cellStyle name="20% - Accent6 12 2" xfId="19919"/>
    <cellStyle name="20% - Accent6 12 2 2" xfId="19920"/>
    <cellStyle name="20% - Accent6 12 3" xfId="19921"/>
    <cellStyle name="20% - Accent6 12 4" xfId="19922"/>
    <cellStyle name="20% - Accent6 12 5" xfId="19923"/>
    <cellStyle name="20% - Accent6 13" xfId="19924"/>
    <cellStyle name="20% - Accent6 13 2" xfId="19925"/>
    <cellStyle name="20% - Accent6 13 3" xfId="19926"/>
    <cellStyle name="20% - Accent6 14" xfId="19927"/>
    <cellStyle name="20% - Accent6 14 2" xfId="19928"/>
    <cellStyle name="20% - Accent6 15" xfId="19929"/>
    <cellStyle name="20% - Accent6 16" xfId="19930"/>
    <cellStyle name="20% - Accent6 17" xfId="19931"/>
    <cellStyle name="20% - Accent6 18" xfId="19932"/>
    <cellStyle name="20% - Accent6 19" xfId="19933"/>
    <cellStyle name="20% - Accent6 2" xfId="19934"/>
    <cellStyle name="20% - Accent6 2 10" xfId="19935"/>
    <cellStyle name="20% - Accent6 2 11" xfId="19936"/>
    <cellStyle name="20% - Accent6 2 12" xfId="19937"/>
    <cellStyle name="20% - Accent6 2 13" xfId="19938"/>
    <cellStyle name="20% - Accent6 2 14" xfId="19939"/>
    <cellStyle name="20% - Accent6 2 2" xfId="19940"/>
    <cellStyle name="20% - Accent6 2 2 10" xfId="19941"/>
    <cellStyle name="20% - Accent6 2 2 11" xfId="19942"/>
    <cellStyle name="20% - Accent6 2 2 12" xfId="19943"/>
    <cellStyle name="20% - Accent6 2 2 2" xfId="19944"/>
    <cellStyle name="20% - Accent6 2 2 2 2" xfId="19945"/>
    <cellStyle name="20% - Accent6 2 2 2 2 2" xfId="19946"/>
    <cellStyle name="20% - Accent6 2 2 2 2 2 2" xfId="19947"/>
    <cellStyle name="20% - Accent6 2 2 2 2 3" xfId="19948"/>
    <cellStyle name="20% - Accent6 2 2 2 2 3 2" xfId="19949"/>
    <cellStyle name="20% - Accent6 2 2 2 2 4" xfId="19950"/>
    <cellStyle name="20% - Accent6 2 2 2 2 4 2" xfId="19951"/>
    <cellStyle name="20% - Accent6 2 2 2 2 5" xfId="19952"/>
    <cellStyle name="20% - Accent6 2 2 2 2 6" xfId="19953"/>
    <cellStyle name="20% - Accent6 2 2 2 2 7" xfId="19954"/>
    <cellStyle name="20% - Accent6 2 2 2 2 8" xfId="19955"/>
    <cellStyle name="20% - Accent6 2 2 2 2 9" xfId="19956"/>
    <cellStyle name="20% - Accent6 2 2 2 3" xfId="19957"/>
    <cellStyle name="20% - Accent6 2 2 2 3 2" xfId="19958"/>
    <cellStyle name="20% - Accent6 2 2 2 3 3" xfId="19959"/>
    <cellStyle name="20% - Accent6 2 2 2 3 4" xfId="19960"/>
    <cellStyle name="20% - Accent6 2 2 2 4" xfId="19961"/>
    <cellStyle name="20% - Accent6 2 2 2 4 2" xfId="19962"/>
    <cellStyle name="20% - Accent6 2 2 2 5" xfId="19963"/>
    <cellStyle name="20% - Accent6 2 2 2 5 2" xfId="19964"/>
    <cellStyle name="20% - Accent6 2 2 2 6" xfId="19965"/>
    <cellStyle name="20% - Accent6 2 2 2 7" xfId="19966"/>
    <cellStyle name="20% - Accent6 2 2 2 8" xfId="19967"/>
    <cellStyle name="20% - Accent6 2 2 2 9" xfId="19968"/>
    <cellStyle name="20% - Accent6 2 2 3" xfId="19969"/>
    <cellStyle name="20% - Accent6 2 2 3 10" xfId="19970"/>
    <cellStyle name="20% - Accent6 2 2 3 2" xfId="19971"/>
    <cellStyle name="20% - Accent6 2 2 3 2 2" xfId="19972"/>
    <cellStyle name="20% - Accent6 2 2 3 2 2 2" xfId="19973"/>
    <cellStyle name="20% - Accent6 2 2 3 2 3" xfId="19974"/>
    <cellStyle name="20% - Accent6 2 2 3 2 3 2" xfId="19975"/>
    <cellStyle name="20% - Accent6 2 2 3 2 4" xfId="19976"/>
    <cellStyle name="20% - Accent6 2 2 3 2 4 2" xfId="19977"/>
    <cellStyle name="20% - Accent6 2 2 3 2 5" xfId="19978"/>
    <cellStyle name="20% - Accent6 2 2 3 2 6" xfId="19979"/>
    <cellStyle name="20% - Accent6 2 2 3 2 7" xfId="19980"/>
    <cellStyle name="20% - Accent6 2 2 3 2 8" xfId="19981"/>
    <cellStyle name="20% - Accent6 2 2 3 2 9" xfId="19982"/>
    <cellStyle name="20% - Accent6 2 2 3 3" xfId="19983"/>
    <cellStyle name="20% - Accent6 2 2 3 3 2" xfId="19984"/>
    <cellStyle name="20% - Accent6 2 2 3 4" xfId="19985"/>
    <cellStyle name="20% - Accent6 2 2 3 4 2" xfId="19986"/>
    <cellStyle name="20% - Accent6 2 2 3 5" xfId="19987"/>
    <cellStyle name="20% - Accent6 2 2 3 5 2" xfId="19988"/>
    <cellStyle name="20% - Accent6 2 2 3 6" xfId="19989"/>
    <cellStyle name="20% - Accent6 2 2 3 7" xfId="19990"/>
    <cellStyle name="20% - Accent6 2 2 3 8" xfId="19991"/>
    <cellStyle name="20% - Accent6 2 2 3 9" xfId="19992"/>
    <cellStyle name="20% - Accent6 2 2 4" xfId="19993"/>
    <cellStyle name="20% - Accent6 2 2 4 2" xfId="19994"/>
    <cellStyle name="20% - Accent6 2 2 4 2 2" xfId="19995"/>
    <cellStyle name="20% - Accent6 2 2 4 3" xfId="19996"/>
    <cellStyle name="20% - Accent6 2 2 4 3 2" xfId="19997"/>
    <cellStyle name="20% - Accent6 2 2 4 4" xfId="19998"/>
    <cellStyle name="20% - Accent6 2 2 4 4 2" xfId="19999"/>
    <cellStyle name="20% - Accent6 2 2 4 5" xfId="20000"/>
    <cellStyle name="20% - Accent6 2 2 4 6" xfId="20001"/>
    <cellStyle name="20% - Accent6 2 2 4 7" xfId="20002"/>
    <cellStyle name="20% - Accent6 2 2 4 8" xfId="20003"/>
    <cellStyle name="20% - Accent6 2 2 4 9" xfId="20004"/>
    <cellStyle name="20% - Accent6 2 2 5" xfId="20005"/>
    <cellStyle name="20% - Accent6 2 2 5 2" xfId="20006"/>
    <cellStyle name="20% - Accent6 2 2 5 3" xfId="20007"/>
    <cellStyle name="20% - Accent6 2 2 6" xfId="20008"/>
    <cellStyle name="20% - Accent6 2 2 6 2" xfId="20009"/>
    <cellStyle name="20% - Accent6 2 2 6 3" xfId="20010"/>
    <cellStyle name="20% - Accent6 2 2 6 4" xfId="20011"/>
    <cellStyle name="20% - Accent6 2 2 7" xfId="20012"/>
    <cellStyle name="20% - Accent6 2 2 7 2" xfId="20013"/>
    <cellStyle name="20% - Accent6 2 2 8" xfId="20014"/>
    <cellStyle name="20% - Accent6 2 2 8 2" xfId="20015"/>
    <cellStyle name="20% - Accent6 2 2 9" xfId="20016"/>
    <cellStyle name="20% - Accent6 2 3" xfId="20017"/>
    <cellStyle name="20% - Accent6 2 3 2" xfId="20018"/>
    <cellStyle name="20% - Accent6 2 3 2 2" xfId="20019"/>
    <cellStyle name="20% - Accent6 2 3 2 2 2" xfId="20020"/>
    <cellStyle name="20% - Accent6 2 3 2 3" xfId="20021"/>
    <cellStyle name="20% - Accent6 2 3 2 3 2" xfId="20022"/>
    <cellStyle name="20% - Accent6 2 3 2 4" xfId="20023"/>
    <cellStyle name="20% - Accent6 2 3 2 4 2" xfId="20024"/>
    <cellStyle name="20% - Accent6 2 3 2 5" xfId="20025"/>
    <cellStyle name="20% - Accent6 2 3 2 6" xfId="20026"/>
    <cellStyle name="20% - Accent6 2 3 2 7" xfId="20027"/>
    <cellStyle name="20% - Accent6 2 3 2 8" xfId="20028"/>
    <cellStyle name="20% - Accent6 2 3 2 9" xfId="20029"/>
    <cellStyle name="20% - Accent6 2 3 3" xfId="20030"/>
    <cellStyle name="20% - Accent6 2 3 3 2" xfId="20031"/>
    <cellStyle name="20% - Accent6 2 3 3 3" xfId="20032"/>
    <cellStyle name="20% - Accent6 2 3 3 4" xfId="20033"/>
    <cellStyle name="20% - Accent6 2 3 4" xfId="20034"/>
    <cellStyle name="20% - Accent6 2 3 4 2" xfId="20035"/>
    <cellStyle name="20% - Accent6 2 3 5" xfId="20036"/>
    <cellStyle name="20% - Accent6 2 3 5 2" xfId="20037"/>
    <cellStyle name="20% - Accent6 2 3 6" xfId="20038"/>
    <cellStyle name="20% - Accent6 2 3 7" xfId="20039"/>
    <cellStyle name="20% - Accent6 2 3 8" xfId="20040"/>
    <cellStyle name="20% - Accent6 2 3 9" xfId="20041"/>
    <cellStyle name="20% - Accent6 2 4" xfId="20042"/>
    <cellStyle name="20% - Accent6 2 4 10" xfId="20043"/>
    <cellStyle name="20% - Accent6 2 4 2" xfId="20044"/>
    <cellStyle name="20% - Accent6 2 4 2 2" xfId="20045"/>
    <cellStyle name="20% - Accent6 2 4 2 2 2" xfId="20046"/>
    <cellStyle name="20% - Accent6 2 4 2 3" xfId="20047"/>
    <cellStyle name="20% - Accent6 2 4 2 3 2" xfId="20048"/>
    <cellStyle name="20% - Accent6 2 4 2 4" xfId="20049"/>
    <cellStyle name="20% - Accent6 2 4 2 4 2" xfId="20050"/>
    <cellStyle name="20% - Accent6 2 4 2 5" xfId="20051"/>
    <cellStyle name="20% - Accent6 2 4 2 6" xfId="20052"/>
    <cellStyle name="20% - Accent6 2 4 2 7" xfId="20053"/>
    <cellStyle name="20% - Accent6 2 4 2 8" xfId="20054"/>
    <cellStyle name="20% - Accent6 2 4 2 9" xfId="20055"/>
    <cellStyle name="20% - Accent6 2 4 3" xfId="20056"/>
    <cellStyle name="20% - Accent6 2 4 3 2" xfId="20057"/>
    <cellStyle name="20% - Accent6 2 4 3 3" xfId="20058"/>
    <cellStyle name="20% - Accent6 2 4 3 4" xfId="20059"/>
    <cellStyle name="20% - Accent6 2 4 4" xfId="20060"/>
    <cellStyle name="20% - Accent6 2 4 4 2" xfId="20061"/>
    <cellStyle name="20% - Accent6 2 4 4 3" xfId="20062"/>
    <cellStyle name="20% - Accent6 2 4 4 4" xfId="20063"/>
    <cellStyle name="20% - Accent6 2 4 5" xfId="20064"/>
    <cellStyle name="20% - Accent6 2 4 5 2" xfId="20065"/>
    <cellStyle name="20% - Accent6 2 4 6" xfId="20066"/>
    <cellStyle name="20% - Accent6 2 4 7" xfId="20067"/>
    <cellStyle name="20% - Accent6 2 4 8" xfId="20068"/>
    <cellStyle name="20% - Accent6 2 4 9" xfId="20069"/>
    <cellStyle name="20% - Accent6 2 5" xfId="20070"/>
    <cellStyle name="20% - Accent6 2 5 2" xfId="20071"/>
    <cellStyle name="20% - Accent6 2 5 2 2" xfId="20072"/>
    <cellStyle name="20% - Accent6 2 5 3" xfId="20073"/>
    <cellStyle name="20% - Accent6 2 5 3 2" xfId="20074"/>
    <cellStyle name="20% - Accent6 2 5 4" xfId="20075"/>
    <cellStyle name="20% - Accent6 2 5 4 2" xfId="20076"/>
    <cellStyle name="20% - Accent6 2 5 5" xfId="20077"/>
    <cellStyle name="20% - Accent6 2 5 6" xfId="20078"/>
    <cellStyle name="20% - Accent6 2 5 7" xfId="20079"/>
    <cellStyle name="20% - Accent6 2 5 8" xfId="20080"/>
    <cellStyle name="20% - Accent6 2 5 9" xfId="20081"/>
    <cellStyle name="20% - Accent6 2 6" xfId="20082"/>
    <cellStyle name="20% - Accent6 2 6 2" xfId="20083"/>
    <cellStyle name="20% - Accent6 2 6 2 2" xfId="20084"/>
    <cellStyle name="20% - Accent6 2 6 3" xfId="20085"/>
    <cellStyle name="20% - Accent6 2 6 3 2" xfId="20086"/>
    <cellStyle name="20% - Accent6 2 6 4" xfId="20087"/>
    <cellStyle name="20% - Accent6 2 6 4 2" xfId="20088"/>
    <cellStyle name="20% - Accent6 2 6 5" xfId="20089"/>
    <cellStyle name="20% - Accent6 2 6 6" xfId="20090"/>
    <cellStyle name="20% - Accent6 2 6 7" xfId="20091"/>
    <cellStyle name="20% - Accent6 2 6 8" xfId="20092"/>
    <cellStyle name="20% - Accent6 2 6 9" xfId="20093"/>
    <cellStyle name="20% - Accent6 2 7" xfId="20094"/>
    <cellStyle name="20% - Accent6 2 7 2" xfId="20095"/>
    <cellStyle name="20% - Accent6 2 7 3" xfId="20096"/>
    <cellStyle name="20% - Accent6 2 7 4" xfId="20097"/>
    <cellStyle name="20% - Accent6 2 8" xfId="20098"/>
    <cellStyle name="20% - Accent6 2 8 2" xfId="20099"/>
    <cellStyle name="20% - Accent6 2 9" xfId="20100"/>
    <cellStyle name="20% - Accent6 2 9 2" xfId="20101"/>
    <cellStyle name="20% - Accent6 20" xfId="20102"/>
    <cellStyle name="20% - Accent6 3" xfId="20103"/>
    <cellStyle name="20% - Accent6 3 10" xfId="20104"/>
    <cellStyle name="20% - Accent6 3 11" xfId="20105"/>
    <cellStyle name="20% - Accent6 3 12" xfId="20106"/>
    <cellStyle name="20% - Accent6 3 2" xfId="20107"/>
    <cellStyle name="20% - Accent6 3 2 10" xfId="20108"/>
    <cellStyle name="20% - Accent6 3 2 2" xfId="20109"/>
    <cellStyle name="20% - Accent6 3 2 2 2" xfId="20110"/>
    <cellStyle name="20% - Accent6 3 2 2 2 2" xfId="20111"/>
    <cellStyle name="20% - Accent6 3 2 2 3" xfId="20112"/>
    <cellStyle name="20% - Accent6 3 2 2 3 2" xfId="20113"/>
    <cellStyle name="20% - Accent6 3 2 2 4" xfId="20114"/>
    <cellStyle name="20% - Accent6 3 2 2 4 2" xfId="20115"/>
    <cellStyle name="20% - Accent6 3 2 2 5" xfId="20116"/>
    <cellStyle name="20% - Accent6 3 2 2 6" xfId="20117"/>
    <cellStyle name="20% - Accent6 3 2 2 7" xfId="20118"/>
    <cellStyle name="20% - Accent6 3 2 2 8" xfId="20119"/>
    <cellStyle name="20% - Accent6 3 2 2 9" xfId="20120"/>
    <cellStyle name="20% - Accent6 3 2 3" xfId="20121"/>
    <cellStyle name="20% - Accent6 3 2 3 2" xfId="20122"/>
    <cellStyle name="20% - Accent6 3 2 3 3" xfId="20123"/>
    <cellStyle name="20% - Accent6 3 2 3 4" xfId="20124"/>
    <cellStyle name="20% - Accent6 3 2 4" xfId="20125"/>
    <cellStyle name="20% - Accent6 3 2 4 2" xfId="20126"/>
    <cellStyle name="20% - Accent6 3 2 5" xfId="20127"/>
    <cellStyle name="20% - Accent6 3 2 5 2" xfId="20128"/>
    <cellStyle name="20% - Accent6 3 2 6" xfId="20129"/>
    <cellStyle name="20% - Accent6 3 2 6 2" xfId="20130"/>
    <cellStyle name="20% - Accent6 3 2 7" xfId="20131"/>
    <cellStyle name="20% - Accent6 3 2 8" xfId="20132"/>
    <cellStyle name="20% - Accent6 3 2 9" xfId="20133"/>
    <cellStyle name="20% - Accent6 3 3" xfId="20134"/>
    <cellStyle name="20% - Accent6 3 3 2" xfId="20135"/>
    <cellStyle name="20% - Accent6 3 3 2 2" xfId="20136"/>
    <cellStyle name="20% - Accent6 3 3 2 2 2" xfId="20137"/>
    <cellStyle name="20% - Accent6 3 3 2 3" xfId="20138"/>
    <cellStyle name="20% - Accent6 3 3 2 3 2" xfId="20139"/>
    <cellStyle name="20% - Accent6 3 3 2 4" xfId="20140"/>
    <cellStyle name="20% - Accent6 3 3 2 4 2" xfId="20141"/>
    <cellStyle name="20% - Accent6 3 3 2 5" xfId="20142"/>
    <cellStyle name="20% - Accent6 3 3 2 6" xfId="20143"/>
    <cellStyle name="20% - Accent6 3 3 2 7" xfId="20144"/>
    <cellStyle name="20% - Accent6 3 3 2 8" xfId="20145"/>
    <cellStyle name="20% - Accent6 3 3 2 9" xfId="20146"/>
    <cellStyle name="20% - Accent6 3 3 3" xfId="20147"/>
    <cellStyle name="20% - Accent6 3 3 3 2" xfId="20148"/>
    <cellStyle name="20% - Accent6 3 3 3 3" xfId="20149"/>
    <cellStyle name="20% - Accent6 3 3 3 4" xfId="20150"/>
    <cellStyle name="20% - Accent6 3 3 4" xfId="20151"/>
    <cellStyle name="20% - Accent6 3 3 4 2" xfId="20152"/>
    <cellStyle name="20% - Accent6 3 3 5" xfId="20153"/>
    <cellStyle name="20% - Accent6 3 3 5 2" xfId="20154"/>
    <cellStyle name="20% - Accent6 3 3 6" xfId="20155"/>
    <cellStyle name="20% - Accent6 3 3 7" xfId="20156"/>
    <cellStyle name="20% - Accent6 3 3 8" xfId="20157"/>
    <cellStyle name="20% - Accent6 3 3 9" xfId="20158"/>
    <cellStyle name="20% - Accent6 3 4" xfId="20159"/>
    <cellStyle name="20% - Accent6 3 4 2" xfId="20160"/>
    <cellStyle name="20% - Accent6 3 4 2 2" xfId="20161"/>
    <cellStyle name="20% - Accent6 3 4 3" xfId="20162"/>
    <cellStyle name="20% - Accent6 3 4 3 2" xfId="20163"/>
    <cellStyle name="20% - Accent6 3 4 4" xfId="20164"/>
    <cellStyle name="20% - Accent6 3 4 4 2" xfId="20165"/>
    <cellStyle name="20% - Accent6 3 4 5" xfId="20166"/>
    <cellStyle name="20% - Accent6 3 4 6" xfId="20167"/>
    <cellStyle name="20% - Accent6 3 4 7" xfId="20168"/>
    <cellStyle name="20% - Accent6 3 4 8" xfId="20169"/>
    <cellStyle name="20% - Accent6 3 4 9" xfId="20170"/>
    <cellStyle name="20% - Accent6 3 5" xfId="20171"/>
    <cellStyle name="20% - Accent6 3 5 2" xfId="20172"/>
    <cellStyle name="20% - Accent6 3 5 3" xfId="20173"/>
    <cellStyle name="20% - Accent6 3 6" xfId="20174"/>
    <cellStyle name="20% - Accent6 3 6 2" xfId="20175"/>
    <cellStyle name="20% - Accent6 3 6 3" xfId="20176"/>
    <cellStyle name="20% - Accent6 3 6 4" xfId="20177"/>
    <cellStyle name="20% - Accent6 3 7" xfId="20178"/>
    <cellStyle name="20% - Accent6 3 7 2" xfId="20179"/>
    <cellStyle name="20% - Accent6 3 8" xfId="20180"/>
    <cellStyle name="20% - Accent6 3 8 2" xfId="20181"/>
    <cellStyle name="20% - Accent6 3 9" xfId="20182"/>
    <cellStyle name="20% - Accent6 4" xfId="20183"/>
    <cellStyle name="20% - Accent6 4 10" xfId="20184"/>
    <cellStyle name="20% - Accent6 4 11" xfId="20185"/>
    <cellStyle name="20% - Accent6 4 12" xfId="20186"/>
    <cellStyle name="20% - Accent6 4 2" xfId="20187"/>
    <cellStyle name="20% - Accent6 4 2 10" xfId="20188"/>
    <cellStyle name="20% - Accent6 4 2 2" xfId="20189"/>
    <cellStyle name="20% - Accent6 4 2 2 2" xfId="20190"/>
    <cellStyle name="20% - Accent6 4 2 2 2 2" xfId="20191"/>
    <cellStyle name="20% - Accent6 4 2 2 3" xfId="20192"/>
    <cellStyle name="20% - Accent6 4 2 2 3 2" xfId="20193"/>
    <cellStyle name="20% - Accent6 4 2 2 4" xfId="20194"/>
    <cellStyle name="20% - Accent6 4 2 2 4 2" xfId="20195"/>
    <cellStyle name="20% - Accent6 4 2 2 5" xfId="20196"/>
    <cellStyle name="20% - Accent6 4 2 2 6" xfId="20197"/>
    <cellStyle name="20% - Accent6 4 2 2 7" xfId="20198"/>
    <cellStyle name="20% - Accent6 4 2 2 8" xfId="20199"/>
    <cellStyle name="20% - Accent6 4 2 2 9" xfId="20200"/>
    <cellStyle name="20% - Accent6 4 2 3" xfId="20201"/>
    <cellStyle name="20% - Accent6 4 2 3 2" xfId="20202"/>
    <cellStyle name="20% - Accent6 4 2 3 3" xfId="20203"/>
    <cellStyle name="20% - Accent6 4 2 3 4" xfId="20204"/>
    <cellStyle name="20% - Accent6 4 2 4" xfId="20205"/>
    <cellStyle name="20% - Accent6 4 2 4 2" xfId="20206"/>
    <cellStyle name="20% - Accent6 4 2 5" xfId="20207"/>
    <cellStyle name="20% - Accent6 4 2 5 2" xfId="20208"/>
    <cellStyle name="20% - Accent6 4 2 6" xfId="20209"/>
    <cellStyle name="20% - Accent6 4 2 6 2" xfId="20210"/>
    <cellStyle name="20% - Accent6 4 2 7" xfId="20211"/>
    <cellStyle name="20% - Accent6 4 2 8" xfId="20212"/>
    <cellStyle name="20% - Accent6 4 2 9" xfId="20213"/>
    <cellStyle name="20% - Accent6 4 3" xfId="20214"/>
    <cellStyle name="20% - Accent6 4 3 10" xfId="20215"/>
    <cellStyle name="20% - Accent6 4 3 2" xfId="20216"/>
    <cellStyle name="20% - Accent6 4 3 2 2" xfId="20217"/>
    <cellStyle name="20% - Accent6 4 3 2 2 2" xfId="20218"/>
    <cellStyle name="20% - Accent6 4 3 2 3" xfId="20219"/>
    <cellStyle name="20% - Accent6 4 3 2 3 2" xfId="20220"/>
    <cellStyle name="20% - Accent6 4 3 2 4" xfId="20221"/>
    <cellStyle name="20% - Accent6 4 3 2 4 2" xfId="20222"/>
    <cellStyle name="20% - Accent6 4 3 2 5" xfId="20223"/>
    <cellStyle name="20% - Accent6 4 3 2 6" xfId="20224"/>
    <cellStyle name="20% - Accent6 4 3 2 7" xfId="20225"/>
    <cellStyle name="20% - Accent6 4 3 2 8" xfId="20226"/>
    <cellStyle name="20% - Accent6 4 3 2 9" xfId="20227"/>
    <cellStyle name="20% - Accent6 4 3 3" xfId="20228"/>
    <cellStyle name="20% - Accent6 4 3 3 2" xfId="20229"/>
    <cellStyle name="20% - Accent6 4 3 4" xfId="20230"/>
    <cellStyle name="20% - Accent6 4 3 4 2" xfId="20231"/>
    <cellStyle name="20% - Accent6 4 3 5" xfId="20232"/>
    <cellStyle name="20% - Accent6 4 3 5 2" xfId="20233"/>
    <cellStyle name="20% - Accent6 4 3 6" xfId="20234"/>
    <cellStyle name="20% - Accent6 4 3 7" xfId="20235"/>
    <cellStyle name="20% - Accent6 4 3 8" xfId="20236"/>
    <cellStyle name="20% - Accent6 4 3 9" xfId="20237"/>
    <cellStyle name="20% - Accent6 4 4" xfId="20238"/>
    <cellStyle name="20% - Accent6 4 4 2" xfId="20239"/>
    <cellStyle name="20% - Accent6 4 4 2 2" xfId="20240"/>
    <cellStyle name="20% - Accent6 4 4 3" xfId="20241"/>
    <cellStyle name="20% - Accent6 4 4 3 2" xfId="20242"/>
    <cellStyle name="20% - Accent6 4 4 4" xfId="20243"/>
    <cellStyle name="20% - Accent6 4 4 4 2" xfId="20244"/>
    <cellStyle name="20% - Accent6 4 4 5" xfId="20245"/>
    <cellStyle name="20% - Accent6 4 4 6" xfId="20246"/>
    <cellStyle name="20% - Accent6 4 4 7" xfId="20247"/>
    <cellStyle name="20% - Accent6 4 4 8" xfId="20248"/>
    <cellStyle name="20% - Accent6 4 4 9" xfId="20249"/>
    <cellStyle name="20% - Accent6 4 5" xfId="20250"/>
    <cellStyle name="20% - Accent6 4 5 2" xfId="20251"/>
    <cellStyle name="20% - Accent6 4 5 3" xfId="20252"/>
    <cellStyle name="20% - Accent6 4 5 4" xfId="20253"/>
    <cellStyle name="20% - Accent6 4 6" xfId="20254"/>
    <cellStyle name="20% - Accent6 4 6 2" xfId="20255"/>
    <cellStyle name="20% - Accent6 4 6 3" xfId="20256"/>
    <cellStyle name="20% - Accent6 4 6 4" xfId="20257"/>
    <cellStyle name="20% - Accent6 4 7" xfId="20258"/>
    <cellStyle name="20% - Accent6 4 7 2" xfId="20259"/>
    <cellStyle name="20% - Accent6 4 8" xfId="20260"/>
    <cellStyle name="20% - Accent6 4 8 2" xfId="20261"/>
    <cellStyle name="20% - Accent6 4 9" xfId="20262"/>
    <cellStyle name="20% - Accent6 5" xfId="20263"/>
    <cellStyle name="20% - Accent6 5 10" xfId="20264"/>
    <cellStyle name="20% - Accent6 5 2" xfId="20265"/>
    <cellStyle name="20% - Accent6 5 2 2" xfId="20266"/>
    <cellStyle name="20% - Accent6 5 2 2 2" xfId="20267"/>
    <cellStyle name="20% - Accent6 5 2 2 3" xfId="20268"/>
    <cellStyle name="20% - Accent6 5 2 2 4" xfId="20269"/>
    <cellStyle name="20% - Accent6 5 2 3" xfId="20270"/>
    <cellStyle name="20% - Accent6 5 2 3 2" xfId="20271"/>
    <cellStyle name="20% - Accent6 5 2 4" xfId="20272"/>
    <cellStyle name="20% - Accent6 5 2 4 2" xfId="20273"/>
    <cellStyle name="20% - Accent6 5 2 5" xfId="20274"/>
    <cellStyle name="20% - Accent6 5 2 6" xfId="20275"/>
    <cellStyle name="20% - Accent6 5 2 7" xfId="20276"/>
    <cellStyle name="20% - Accent6 5 2 8" xfId="20277"/>
    <cellStyle name="20% - Accent6 5 3" xfId="20278"/>
    <cellStyle name="20% - Accent6 5 3 2" xfId="20279"/>
    <cellStyle name="20% - Accent6 5 3 3" xfId="20280"/>
    <cellStyle name="20% - Accent6 5 4" xfId="20281"/>
    <cellStyle name="20% - Accent6 5 4 2" xfId="20282"/>
    <cellStyle name="20% - Accent6 5 5" xfId="20283"/>
    <cellStyle name="20% - Accent6 5 5 2" xfId="20284"/>
    <cellStyle name="20% - Accent6 5 6" xfId="20285"/>
    <cellStyle name="20% - Accent6 5 6 2" xfId="20286"/>
    <cellStyle name="20% - Accent6 5 7" xfId="20287"/>
    <cellStyle name="20% - Accent6 5 8" xfId="20288"/>
    <cellStyle name="20% - Accent6 5 9" xfId="20289"/>
    <cellStyle name="20% - Accent6 6" xfId="20290"/>
    <cellStyle name="20% - Accent6 6 2" xfId="20291"/>
    <cellStyle name="20% - Accent6 6 2 2" xfId="20292"/>
    <cellStyle name="20% - Accent6 6 2 2 2" xfId="20293"/>
    <cellStyle name="20% - Accent6 6 2 3" xfId="20294"/>
    <cellStyle name="20% - Accent6 6 2 3 2" xfId="20295"/>
    <cellStyle name="20% - Accent6 6 2 4" xfId="20296"/>
    <cellStyle name="20% - Accent6 6 2 4 2" xfId="20297"/>
    <cellStyle name="20% - Accent6 6 2 5" xfId="20298"/>
    <cellStyle name="20% - Accent6 6 2 6" xfId="20299"/>
    <cellStyle name="20% - Accent6 6 2 7" xfId="20300"/>
    <cellStyle name="20% - Accent6 6 2 8" xfId="20301"/>
    <cellStyle name="20% - Accent6 6 2 9" xfId="20302"/>
    <cellStyle name="20% - Accent6 6 3" xfId="20303"/>
    <cellStyle name="20% - Accent6 6 3 2" xfId="20304"/>
    <cellStyle name="20% - Accent6 6 3 3" xfId="20305"/>
    <cellStyle name="20% - Accent6 6 3 4" xfId="20306"/>
    <cellStyle name="20% - Accent6 6 4" xfId="20307"/>
    <cellStyle name="20% - Accent6 6 4 2" xfId="20308"/>
    <cellStyle name="20% - Accent6 6 5" xfId="20309"/>
    <cellStyle name="20% - Accent6 6 5 2" xfId="20310"/>
    <cellStyle name="20% - Accent6 6 6" xfId="20311"/>
    <cellStyle name="20% - Accent6 6 7" xfId="20312"/>
    <cellStyle name="20% - Accent6 6 8" xfId="20313"/>
    <cellStyle name="20% - Accent6 6 9" xfId="20314"/>
    <cellStyle name="20% - Accent6 7" xfId="20315"/>
    <cellStyle name="20% - Accent6 7 10" xfId="20316"/>
    <cellStyle name="20% - Accent6 7 2" xfId="20317"/>
    <cellStyle name="20% - Accent6 7 2 2" xfId="20318"/>
    <cellStyle name="20% - Accent6 7 2 2 2" xfId="20319"/>
    <cellStyle name="20% - Accent6 7 2 3" xfId="20320"/>
    <cellStyle name="20% - Accent6 7 2 3 2" xfId="20321"/>
    <cellStyle name="20% - Accent6 7 2 4" xfId="20322"/>
    <cellStyle name="20% - Accent6 7 2 4 2" xfId="20323"/>
    <cellStyle name="20% - Accent6 7 2 5" xfId="20324"/>
    <cellStyle name="20% - Accent6 7 2 6" xfId="20325"/>
    <cellStyle name="20% - Accent6 7 2 7" xfId="20326"/>
    <cellStyle name="20% - Accent6 7 2 8" xfId="20327"/>
    <cellStyle name="20% - Accent6 7 2 9" xfId="20328"/>
    <cellStyle name="20% - Accent6 7 3" xfId="20329"/>
    <cellStyle name="20% - Accent6 7 3 2" xfId="20330"/>
    <cellStyle name="20% - Accent6 7 4" xfId="20331"/>
    <cellStyle name="20% - Accent6 7 4 2" xfId="20332"/>
    <cellStyle name="20% - Accent6 7 5" xfId="20333"/>
    <cellStyle name="20% - Accent6 7 5 2" xfId="20334"/>
    <cellStyle name="20% - Accent6 7 6" xfId="20335"/>
    <cellStyle name="20% - Accent6 7 7" xfId="20336"/>
    <cellStyle name="20% - Accent6 7 8" xfId="20337"/>
    <cellStyle name="20% - Accent6 7 9" xfId="20338"/>
    <cellStyle name="20% - Accent6 8" xfId="20339"/>
    <cellStyle name="20% - Accent6 8 2" xfId="20340"/>
    <cellStyle name="20% - Accent6 8 2 2" xfId="20341"/>
    <cellStyle name="20% - Accent6 8 3" xfId="20342"/>
    <cellStyle name="20% - Accent6 8 3 2" xfId="20343"/>
    <cellStyle name="20% - Accent6 8 4" xfId="20344"/>
    <cellStyle name="20% - Accent6 8 4 2" xfId="20345"/>
    <cellStyle name="20% - Accent6 8 5" xfId="20346"/>
    <cellStyle name="20% - Accent6 8 6" xfId="20347"/>
    <cellStyle name="20% - Accent6 8 7" xfId="20348"/>
    <cellStyle name="20% - Accent6 8 8" xfId="20349"/>
    <cellStyle name="20% - Accent6 8 9" xfId="20350"/>
    <cellStyle name="20% - Accent6 9" xfId="20351"/>
    <cellStyle name="20% - Accent6 9 2" xfId="20352"/>
    <cellStyle name="20% - Accent6 9 2 2" xfId="20353"/>
    <cellStyle name="20% - Accent6 9 3" xfId="20354"/>
    <cellStyle name="20% - Accent6 9 3 2" xfId="20355"/>
    <cellStyle name="20% - Accent6 9 4" xfId="20356"/>
    <cellStyle name="20% - Accent6 9 4 2" xfId="20357"/>
    <cellStyle name="20% - Accent6 9 5" xfId="20358"/>
    <cellStyle name="20% - Accent6 9 6" xfId="20359"/>
    <cellStyle name="20% - Accent6 9 7" xfId="20360"/>
    <cellStyle name="20% - Accent6 9 8" xfId="20361"/>
    <cellStyle name="20% - Accent6 9 9" xfId="20362"/>
    <cellStyle name="40% - Accent1 10" xfId="20363"/>
    <cellStyle name="40% - Accent1 10 2" xfId="20364"/>
    <cellStyle name="40% - Accent1 10 2 2" xfId="20365"/>
    <cellStyle name="40% - Accent1 10 3" xfId="20366"/>
    <cellStyle name="40% - Accent1 10 3 2" xfId="20367"/>
    <cellStyle name="40% - Accent1 10 4" xfId="20368"/>
    <cellStyle name="40% - Accent1 10 4 2" xfId="20369"/>
    <cellStyle name="40% - Accent1 10 5" xfId="20370"/>
    <cellStyle name="40% - Accent1 10 6" xfId="20371"/>
    <cellStyle name="40% - Accent1 10 7" xfId="20372"/>
    <cellStyle name="40% - Accent1 10 8" xfId="20373"/>
    <cellStyle name="40% - Accent1 10 9" xfId="20374"/>
    <cellStyle name="40% - Accent1 11" xfId="20375"/>
    <cellStyle name="40% - Accent1 11 2" xfId="20376"/>
    <cellStyle name="40% - Accent1 11 2 2" xfId="20377"/>
    <cellStyle name="40% - Accent1 11 3" xfId="20378"/>
    <cellStyle name="40% - Accent1 11 3 2" xfId="20379"/>
    <cellStyle name="40% - Accent1 11 4" xfId="20380"/>
    <cellStyle name="40% - Accent1 11 5" xfId="20381"/>
    <cellStyle name="40% - Accent1 11 6" xfId="20382"/>
    <cellStyle name="40% - Accent1 11 7" xfId="20383"/>
    <cellStyle name="40% - Accent1 11 8" xfId="20384"/>
    <cellStyle name="40% - Accent1 12" xfId="20385"/>
    <cellStyle name="40% - Accent1 12 2" xfId="20386"/>
    <cellStyle name="40% - Accent1 12 2 2" xfId="20387"/>
    <cellStyle name="40% - Accent1 12 3" xfId="20388"/>
    <cellStyle name="40% - Accent1 12 4" xfId="20389"/>
    <cellStyle name="40% - Accent1 12 5" xfId="20390"/>
    <cellStyle name="40% - Accent1 13" xfId="20391"/>
    <cellStyle name="40% - Accent1 13 2" xfId="20392"/>
    <cellStyle name="40% - Accent1 13 3" xfId="20393"/>
    <cellStyle name="40% - Accent1 14" xfId="20394"/>
    <cellStyle name="40% - Accent1 14 2" xfId="20395"/>
    <cellStyle name="40% - Accent1 15" xfId="20396"/>
    <cellStyle name="40% - Accent1 16" xfId="20397"/>
    <cellStyle name="40% - Accent1 17" xfId="20398"/>
    <cellStyle name="40% - Accent1 18" xfId="20399"/>
    <cellStyle name="40% - Accent1 19" xfId="20400"/>
    <cellStyle name="40% - Accent1 2" xfId="20401"/>
    <cellStyle name="40% - Accent1 2 10" xfId="20402"/>
    <cellStyle name="40% - Accent1 2 11" xfId="20403"/>
    <cellStyle name="40% - Accent1 2 12" xfId="20404"/>
    <cellStyle name="40% - Accent1 2 13" xfId="20405"/>
    <cellStyle name="40% - Accent1 2 14" xfId="20406"/>
    <cellStyle name="40% - Accent1 2 2" xfId="20407"/>
    <cellStyle name="40% - Accent1 2 2 10" xfId="20408"/>
    <cellStyle name="40% - Accent1 2 2 11" xfId="20409"/>
    <cellStyle name="40% - Accent1 2 2 12" xfId="20410"/>
    <cellStyle name="40% - Accent1 2 2 2" xfId="20411"/>
    <cellStyle name="40% - Accent1 2 2 2 2" xfId="20412"/>
    <cellStyle name="40% - Accent1 2 2 2 2 2" xfId="20413"/>
    <cellStyle name="40% - Accent1 2 2 2 2 2 2" xfId="20414"/>
    <cellStyle name="40% - Accent1 2 2 2 2 3" xfId="20415"/>
    <cellStyle name="40% - Accent1 2 2 2 2 3 2" xfId="20416"/>
    <cellStyle name="40% - Accent1 2 2 2 2 4" xfId="20417"/>
    <cellStyle name="40% - Accent1 2 2 2 2 4 2" xfId="20418"/>
    <cellStyle name="40% - Accent1 2 2 2 2 5" xfId="20419"/>
    <cellStyle name="40% - Accent1 2 2 2 2 6" xfId="20420"/>
    <cellStyle name="40% - Accent1 2 2 2 2 7" xfId="20421"/>
    <cellStyle name="40% - Accent1 2 2 2 2 8" xfId="20422"/>
    <cellStyle name="40% - Accent1 2 2 2 2 9" xfId="20423"/>
    <cellStyle name="40% - Accent1 2 2 2 3" xfId="20424"/>
    <cellStyle name="40% - Accent1 2 2 2 3 2" xfId="20425"/>
    <cellStyle name="40% - Accent1 2 2 2 3 3" xfId="20426"/>
    <cellStyle name="40% - Accent1 2 2 2 3 4" xfId="20427"/>
    <cellStyle name="40% - Accent1 2 2 2 4" xfId="20428"/>
    <cellStyle name="40% - Accent1 2 2 2 4 2" xfId="20429"/>
    <cellStyle name="40% - Accent1 2 2 2 5" xfId="20430"/>
    <cellStyle name="40% - Accent1 2 2 2 5 2" xfId="20431"/>
    <cellStyle name="40% - Accent1 2 2 2 6" xfId="20432"/>
    <cellStyle name="40% - Accent1 2 2 2 7" xfId="20433"/>
    <cellStyle name="40% - Accent1 2 2 2 8" xfId="20434"/>
    <cellStyle name="40% - Accent1 2 2 2 9" xfId="20435"/>
    <cellStyle name="40% - Accent1 2 2 3" xfId="20436"/>
    <cellStyle name="40% - Accent1 2 2 3 10" xfId="20437"/>
    <cellStyle name="40% - Accent1 2 2 3 2" xfId="20438"/>
    <cellStyle name="40% - Accent1 2 2 3 2 2" xfId="20439"/>
    <cellStyle name="40% - Accent1 2 2 3 2 2 2" xfId="20440"/>
    <cellStyle name="40% - Accent1 2 2 3 2 3" xfId="20441"/>
    <cellStyle name="40% - Accent1 2 2 3 2 3 2" xfId="20442"/>
    <cellStyle name="40% - Accent1 2 2 3 2 4" xfId="20443"/>
    <cellStyle name="40% - Accent1 2 2 3 2 4 2" xfId="20444"/>
    <cellStyle name="40% - Accent1 2 2 3 2 5" xfId="20445"/>
    <cellStyle name="40% - Accent1 2 2 3 2 6" xfId="20446"/>
    <cellStyle name="40% - Accent1 2 2 3 2 7" xfId="20447"/>
    <cellStyle name="40% - Accent1 2 2 3 2 8" xfId="20448"/>
    <cellStyle name="40% - Accent1 2 2 3 2 9" xfId="20449"/>
    <cellStyle name="40% - Accent1 2 2 3 3" xfId="20450"/>
    <cellStyle name="40% - Accent1 2 2 3 3 2" xfId="20451"/>
    <cellStyle name="40% - Accent1 2 2 3 4" xfId="20452"/>
    <cellStyle name="40% - Accent1 2 2 3 4 2" xfId="20453"/>
    <cellStyle name="40% - Accent1 2 2 3 5" xfId="20454"/>
    <cellStyle name="40% - Accent1 2 2 3 5 2" xfId="20455"/>
    <cellStyle name="40% - Accent1 2 2 3 6" xfId="20456"/>
    <cellStyle name="40% - Accent1 2 2 3 7" xfId="20457"/>
    <cellStyle name="40% - Accent1 2 2 3 8" xfId="20458"/>
    <cellStyle name="40% - Accent1 2 2 3 9" xfId="20459"/>
    <cellStyle name="40% - Accent1 2 2 4" xfId="20460"/>
    <cellStyle name="40% - Accent1 2 2 4 2" xfId="20461"/>
    <cellStyle name="40% - Accent1 2 2 4 2 2" xfId="20462"/>
    <cellStyle name="40% - Accent1 2 2 4 3" xfId="20463"/>
    <cellStyle name="40% - Accent1 2 2 4 3 2" xfId="20464"/>
    <cellStyle name="40% - Accent1 2 2 4 4" xfId="20465"/>
    <cellStyle name="40% - Accent1 2 2 4 4 2" xfId="20466"/>
    <cellStyle name="40% - Accent1 2 2 4 5" xfId="20467"/>
    <cellStyle name="40% - Accent1 2 2 4 6" xfId="20468"/>
    <cellStyle name="40% - Accent1 2 2 4 7" xfId="20469"/>
    <cellStyle name="40% - Accent1 2 2 4 8" xfId="20470"/>
    <cellStyle name="40% - Accent1 2 2 4 9" xfId="20471"/>
    <cellStyle name="40% - Accent1 2 2 5" xfId="20472"/>
    <cellStyle name="40% - Accent1 2 2 5 2" xfId="20473"/>
    <cellStyle name="40% - Accent1 2 2 5 3" xfId="20474"/>
    <cellStyle name="40% - Accent1 2 2 6" xfId="20475"/>
    <cellStyle name="40% - Accent1 2 2 6 2" xfId="20476"/>
    <cellStyle name="40% - Accent1 2 2 6 3" xfId="20477"/>
    <cellStyle name="40% - Accent1 2 2 6 4" xfId="20478"/>
    <cellStyle name="40% - Accent1 2 2 7" xfId="20479"/>
    <cellStyle name="40% - Accent1 2 2 7 2" xfId="20480"/>
    <cellStyle name="40% - Accent1 2 2 8" xfId="20481"/>
    <cellStyle name="40% - Accent1 2 2 8 2" xfId="20482"/>
    <cellStyle name="40% - Accent1 2 2 9" xfId="20483"/>
    <cellStyle name="40% - Accent1 2 3" xfId="20484"/>
    <cellStyle name="40% - Accent1 2 3 2" xfId="20485"/>
    <cellStyle name="40% - Accent1 2 3 2 2" xfId="20486"/>
    <cellStyle name="40% - Accent1 2 3 2 2 2" xfId="20487"/>
    <cellStyle name="40% - Accent1 2 3 2 3" xfId="20488"/>
    <cellStyle name="40% - Accent1 2 3 2 3 2" xfId="20489"/>
    <cellStyle name="40% - Accent1 2 3 2 4" xfId="20490"/>
    <cellStyle name="40% - Accent1 2 3 2 4 2" xfId="20491"/>
    <cellStyle name="40% - Accent1 2 3 2 5" xfId="20492"/>
    <cellStyle name="40% - Accent1 2 3 2 6" xfId="20493"/>
    <cellStyle name="40% - Accent1 2 3 2 7" xfId="20494"/>
    <cellStyle name="40% - Accent1 2 3 2 8" xfId="20495"/>
    <cellStyle name="40% - Accent1 2 3 2 9" xfId="20496"/>
    <cellStyle name="40% - Accent1 2 3 3" xfId="20497"/>
    <cellStyle name="40% - Accent1 2 3 3 2" xfId="20498"/>
    <cellStyle name="40% - Accent1 2 3 3 3" xfId="20499"/>
    <cellStyle name="40% - Accent1 2 3 3 4" xfId="20500"/>
    <cellStyle name="40% - Accent1 2 3 4" xfId="20501"/>
    <cellStyle name="40% - Accent1 2 3 4 2" xfId="20502"/>
    <cellStyle name="40% - Accent1 2 3 5" xfId="20503"/>
    <cellStyle name="40% - Accent1 2 3 5 2" xfId="20504"/>
    <cellStyle name="40% - Accent1 2 3 6" xfId="20505"/>
    <cellStyle name="40% - Accent1 2 3 7" xfId="20506"/>
    <cellStyle name="40% - Accent1 2 3 8" xfId="20507"/>
    <cellStyle name="40% - Accent1 2 3 9" xfId="20508"/>
    <cellStyle name="40% - Accent1 2 4" xfId="20509"/>
    <cellStyle name="40% - Accent1 2 4 10" xfId="20510"/>
    <cellStyle name="40% - Accent1 2 4 2" xfId="20511"/>
    <cellStyle name="40% - Accent1 2 4 2 2" xfId="20512"/>
    <cellStyle name="40% - Accent1 2 4 2 2 2" xfId="20513"/>
    <cellStyle name="40% - Accent1 2 4 2 3" xfId="20514"/>
    <cellStyle name="40% - Accent1 2 4 2 3 2" xfId="20515"/>
    <cellStyle name="40% - Accent1 2 4 2 4" xfId="20516"/>
    <cellStyle name="40% - Accent1 2 4 2 4 2" xfId="20517"/>
    <cellStyle name="40% - Accent1 2 4 2 5" xfId="20518"/>
    <cellStyle name="40% - Accent1 2 4 2 6" xfId="20519"/>
    <cellStyle name="40% - Accent1 2 4 2 7" xfId="20520"/>
    <cellStyle name="40% - Accent1 2 4 2 8" xfId="20521"/>
    <cellStyle name="40% - Accent1 2 4 2 9" xfId="20522"/>
    <cellStyle name="40% - Accent1 2 4 3" xfId="20523"/>
    <cellStyle name="40% - Accent1 2 4 3 2" xfId="20524"/>
    <cellStyle name="40% - Accent1 2 4 3 3" xfId="20525"/>
    <cellStyle name="40% - Accent1 2 4 3 4" xfId="20526"/>
    <cellStyle name="40% - Accent1 2 4 4" xfId="20527"/>
    <cellStyle name="40% - Accent1 2 4 4 2" xfId="20528"/>
    <cellStyle name="40% - Accent1 2 4 4 3" xfId="20529"/>
    <cellStyle name="40% - Accent1 2 4 4 4" xfId="20530"/>
    <cellStyle name="40% - Accent1 2 4 5" xfId="20531"/>
    <cellStyle name="40% - Accent1 2 4 5 2" xfId="20532"/>
    <cellStyle name="40% - Accent1 2 4 6" xfId="20533"/>
    <cellStyle name="40% - Accent1 2 4 7" xfId="20534"/>
    <cellStyle name="40% - Accent1 2 4 8" xfId="20535"/>
    <cellStyle name="40% - Accent1 2 4 9" xfId="20536"/>
    <cellStyle name="40% - Accent1 2 5" xfId="20537"/>
    <cellStyle name="40% - Accent1 2 5 2" xfId="20538"/>
    <cellStyle name="40% - Accent1 2 5 2 2" xfId="20539"/>
    <cellStyle name="40% - Accent1 2 5 3" xfId="20540"/>
    <cellStyle name="40% - Accent1 2 5 3 2" xfId="20541"/>
    <cellStyle name="40% - Accent1 2 5 4" xfId="20542"/>
    <cellStyle name="40% - Accent1 2 5 4 2" xfId="20543"/>
    <cellStyle name="40% - Accent1 2 5 5" xfId="20544"/>
    <cellStyle name="40% - Accent1 2 5 6" xfId="20545"/>
    <cellStyle name="40% - Accent1 2 5 7" xfId="20546"/>
    <cellStyle name="40% - Accent1 2 5 8" xfId="20547"/>
    <cellStyle name="40% - Accent1 2 5 9" xfId="20548"/>
    <cellStyle name="40% - Accent1 2 6" xfId="20549"/>
    <cellStyle name="40% - Accent1 2 6 2" xfId="20550"/>
    <cellStyle name="40% - Accent1 2 6 2 2" xfId="20551"/>
    <cellStyle name="40% - Accent1 2 6 3" xfId="20552"/>
    <cellStyle name="40% - Accent1 2 6 3 2" xfId="20553"/>
    <cellStyle name="40% - Accent1 2 6 4" xfId="20554"/>
    <cellStyle name="40% - Accent1 2 6 4 2" xfId="20555"/>
    <cellStyle name="40% - Accent1 2 6 5" xfId="20556"/>
    <cellStyle name="40% - Accent1 2 6 6" xfId="20557"/>
    <cellStyle name="40% - Accent1 2 6 7" xfId="20558"/>
    <cellStyle name="40% - Accent1 2 6 8" xfId="20559"/>
    <cellStyle name="40% - Accent1 2 6 9" xfId="20560"/>
    <cellStyle name="40% - Accent1 2 7" xfId="20561"/>
    <cellStyle name="40% - Accent1 2 7 2" xfId="20562"/>
    <cellStyle name="40% - Accent1 2 7 3" xfId="20563"/>
    <cellStyle name="40% - Accent1 2 7 4" xfId="20564"/>
    <cellStyle name="40% - Accent1 2 8" xfId="20565"/>
    <cellStyle name="40% - Accent1 2 8 2" xfId="20566"/>
    <cellStyle name="40% - Accent1 2 9" xfId="20567"/>
    <cellStyle name="40% - Accent1 2 9 2" xfId="20568"/>
    <cellStyle name="40% - Accent1 20" xfId="20569"/>
    <cellStyle name="40% - Accent1 3" xfId="20570"/>
    <cellStyle name="40% - Accent1 3 10" xfId="20571"/>
    <cellStyle name="40% - Accent1 3 11" xfId="20572"/>
    <cellStyle name="40% - Accent1 3 12" xfId="20573"/>
    <cellStyle name="40% - Accent1 3 2" xfId="20574"/>
    <cellStyle name="40% - Accent1 3 2 10" xfId="20575"/>
    <cellStyle name="40% - Accent1 3 2 2" xfId="20576"/>
    <cellStyle name="40% - Accent1 3 2 2 2" xfId="20577"/>
    <cellStyle name="40% - Accent1 3 2 2 2 2" xfId="20578"/>
    <cellStyle name="40% - Accent1 3 2 2 3" xfId="20579"/>
    <cellStyle name="40% - Accent1 3 2 2 3 2" xfId="20580"/>
    <cellStyle name="40% - Accent1 3 2 2 4" xfId="20581"/>
    <cellStyle name="40% - Accent1 3 2 2 4 2" xfId="20582"/>
    <cellStyle name="40% - Accent1 3 2 2 5" xfId="20583"/>
    <cellStyle name="40% - Accent1 3 2 2 6" xfId="20584"/>
    <cellStyle name="40% - Accent1 3 2 2 7" xfId="20585"/>
    <cellStyle name="40% - Accent1 3 2 2 8" xfId="20586"/>
    <cellStyle name="40% - Accent1 3 2 2 9" xfId="20587"/>
    <cellStyle name="40% - Accent1 3 2 3" xfId="20588"/>
    <cellStyle name="40% - Accent1 3 2 3 2" xfId="20589"/>
    <cellStyle name="40% - Accent1 3 2 3 3" xfId="20590"/>
    <cellStyle name="40% - Accent1 3 2 3 4" xfId="20591"/>
    <cellStyle name="40% - Accent1 3 2 4" xfId="20592"/>
    <cellStyle name="40% - Accent1 3 2 4 2" xfId="20593"/>
    <cellStyle name="40% - Accent1 3 2 5" xfId="20594"/>
    <cellStyle name="40% - Accent1 3 2 5 2" xfId="20595"/>
    <cellStyle name="40% - Accent1 3 2 6" xfId="20596"/>
    <cellStyle name="40% - Accent1 3 2 6 2" xfId="20597"/>
    <cellStyle name="40% - Accent1 3 2 7" xfId="20598"/>
    <cellStyle name="40% - Accent1 3 2 8" xfId="20599"/>
    <cellStyle name="40% - Accent1 3 2 9" xfId="20600"/>
    <cellStyle name="40% - Accent1 3 3" xfId="20601"/>
    <cellStyle name="40% - Accent1 3 3 2" xfId="20602"/>
    <cellStyle name="40% - Accent1 3 3 2 2" xfId="20603"/>
    <cellStyle name="40% - Accent1 3 3 2 2 2" xfId="20604"/>
    <cellStyle name="40% - Accent1 3 3 2 3" xfId="20605"/>
    <cellStyle name="40% - Accent1 3 3 2 3 2" xfId="20606"/>
    <cellStyle name="40% - Accent1 3 3 2 4" xfId="20607"/>
    <cellStyle name="40% - Accent1 3 3 2 4 2" xfId="20608"/>
    <cellStyle name="40% - Accent1 3 3 2 5" xfId="20609"/>
    <cellStyle name="40% - Accent1 3 3 2 6" xfId="20610"/>
    <cellStyle name="40% - Accent1 3 3 2 7" xfId="20611"/>
    <cellStyle name="40% - Accent1 3 3 2 8" xfId="20612"/>
    <cellStyle name="40% - Accent1 3 3 2 9" xfId="20613"/>
    <cellStyle name="40% - Accent1 3 3 3" xfId="20614"/>
    <cellStyle name="40% - Accent1 3 3 3 2" xfId="20615"/>
    <cellStyle name="40% - Accent1 3 3 3 3" xfId="20616"/>
    <cellStyle name="40% - Accent1 3 3 3 4" xfId="20617"/>
    <cellStyle name="40% - Accent1 3 3 4" xfId="20618"/>
    <cellStyle name="40% - Accent1 3 3 4 2" xfId="20619"/>
    <cellStyle name="40% - Accent1 3 3 5" xfId="20620"/>
    <cellStyle name="40% - Accent1 3 3 5 2" xfId="20621"/>
    <cellStyle name="40% - Accent1 3 3 6" xfId="20622"/>
    <cellStyle name="40% - Accent1 3 3 7" xfId="20623"/>
    <cellStyle name="40% - Accent1 3 3 8" xfId="20624"/>
    <cellStyle name="40% - Accent1 3 3 9" xfId="20625"/>
    <cellStyle name="40% - Accent1 3 4" xfId="20626"/>
    <cellStyle name="40% - Accent1 3 4 2" xfId="20627"/>
    <cellStyle name="40% - Accent1 3 4 2 2" xfId="20628"/>
    <cellStyle name="40% - Accent1 3 4 3" xfId="20629"/>
    <cellStyle name="40% - Accent1 3 4 3 2" xfId="20630"/>
    <cellStyle name="40% - Accent1 3 4 4" xfId="20631"/>
    <cellStyle name="40% - Accent1 3 4 4 2" xfId="20632"/>
    <cellStyle name="40% - Accent1 3 4 5" xfId="20633"/>
    <cellStyle name="40% - Accent1 3 4 6" xfId="20634"/>
    <cellStyle name="40% - Accent1 3 4 7" xfId="20635"/>
    <cellStyle name="40% - Accent1 3 4 8" xfId="20636"/>
    <cellStyle name="40% - Accent1 3 4 9" xfId="20637"/>
    <cellStyle name="40% - Accent1 3 5" xfId="20638"/>
    <cellStyle name="40% - Accent1 3 5 2" xfId="20639"/>
    <cellStyle name="40% - Accent1 3 5 3" xfId="20640"/>
    <cellStyle name="40% - Accent1 3 6" xfId="20641"/>
    <cellStyle name="40% - Accent1 3 6 2" xfId="20642"/>
    <cellStyle name="40% - Accent1 3 6 3" xfId="20643"/>
    <cellStyle name="40% - Accent1 3 6 4" xfId="20644"/>
    <cellStyle name="40% - Accent1 3 7" xfId="20645"/>
    <cellStyle name="40% - Accent1 3 7 2" xfId="20646"/>
    <cellStyle name="40% - Accent1 3 8" xfId="20647"/>
    <cellStyle name="40% - Accent1 3 8 2" xfId="20648"/>
    <cellStyle name="40% - Accent1 3 9" xfId="20649"/>
    <cellStyle name="40% - Accent1 4" xfId="20650"/>
    <cellStyle name="40% - Accent1 4 10" xfId="20651"/>
    <cellStyle name="40% - Accent1 4 11" xfId="20652"/>
    <cellStyle name="40% - Accent1 4 12" xfId="20653"/>
    <cellStyle name="40% - Accent1 4 2" xfId="20654"/>
    <cellStyle name="40% - Accent1 4 2 10" xfId="20655"/>
    <cellStyle name="40% - Accent1 4 2 2" xfId="20656"/>
    <cellStyle name="40% - Accent1 4 2 2 2" xfId="20657"/>
    <cellStyle name="40% - Accent1 4 2 2 2 2" xfId="20658"/>
    <cellStyle name="40% - Accent1 4 2 2 3" xfId="20659"/>
    <cellStyle name="40% - Accent1 4 2 2 3 2" xfId="20660"/>
    <cellStyle name="40% - Accent1 4 2 2 4" xfId="20661"/>
    <cellStyle name="40% - Accent1 4 2 2 4 2" xfId="20662"/>
    <cellStyle name="40% - Accent1 4 2 2 5" xfId="20663"/>
    <cellStyle name="40% - Accent1 4 2 2 6" xfId="20664"/>
    <cellStyle name="40% - Accent1 4 2 2 7" xfId="20665"/>
    <cellStyle name="40% - Accent1 4 2 2 8" xfId="20666"/>
    <cellStyle name="40% - Accent1 4 2 2 9" xfId="20667"/>
    <cellStyle name="40% - Accent1 4 2 3" xfId="20668"/>
    <cellStyle name="40% - Accent1 4 2 3 2" xfId="20669"/>
    <cellStyle name="40% - Accent1 4 2 3 3" xfId="20670"/>
    <cellStyle name="40% - Accent1 4 2 3 4" xfId="20671"/>
    <cellStyle name="40% - Accent1 4 2 4" xfId="20672"/>
    <cellStyle name="40% - Accent1 4 2 4 2" xfId="20673"/>
    <cellStyle name="40% - Accent1 4 2 5" xfId="20674"/>
    <cellStyle name="40% - Accent1 4 2 5 2" xfId="20675"/>
    <cellStyle name="40% - Accent1 4 2 6" xfId="20676"/>
    <cellStyle name="40% - Accent1 4 2 6 2" xfId="20677"/>
    <cellStyle name="40% - Accent1 4 2 7" xfId="20678"/>
    <cellStyle name="40% - Accent1 4 2 8" xfId="20679"/>
    <cellStyle name="40% - Accent1 4 2 9" xfId="20680"/>
    <cellStyle name="40% - Accent1 4 3" xfId="20681"/>
    <cellStyle name="40% - Accent1 4 3 10" xfId="20682"/>
    <cellStyle name="40% - Accent1 4 3 2" xfId="20683"/>
    <cellStyle name="40% - Accent1 4 3 2 2" xfId="20684"/>
    <cellStyle name="40% - Accent1 4 3 2 2 2" xfId="20685"/>
    <cellStyle name="40% - Accent1 4 3 2 3" xfId="20686"/>
    <cellStyle name="40% - Accent1 4 3 2 3 2" xfId="20687"/>
    <cellStyle name="40% - Accent1 4 3 2 4" xfId="20688"/>
    <cellStyle name="40% - Accent1 4 3 2 4 2" xfId="20689"/>
    <cellStyle name="40% - Accent1 4 3 2 5" xfId="20690"/>
    <cellStyle name="40% - Accent1 4 3 2 6" xfId="20691"/>
    <cellStyle name="40% - Accent1 4 3 2 7" xfId="20692"/>
    <cellStyle name="40% - Accent1 4 3 2 8" xfId="20693"/>
    <cellStyle name="40% - Accent1 4 3 2 9" xfId="20694"/>
    <cellStyle name="40% - Accent1 4 3 3" xfId="20695"/>
    <cellStyle name="40% - Accent1 4 3 3 2" xfId="20696"/>
    <cellStyle name="40% - Accent1 4 3 4" xfId="20697"/>
    <cellStyle name="40% - Accent1 4 3 4 2" xfId="20698"/>
    <cellStyle name="40% - Accent1 4 3 5" xfId="20699"/>
    <cellStyle name="40% - Accent1 4 3 5 2" xfId="20700"/>
    <cellStyle name="40% - Accent1 4 3 6" xfId="20701"/>
    <cellStyle name="40% - Accent1 4 3 7" xfId="20702"/>
    <cellStyle name="40% - Accent1 4 3 8" xfId="20703"/>
    <cellStyle name="40% - Accent1 4 3 9" xfId="20704"/>
    <cellStyle name="40% - Accent1 4 4" xfId="20705"/>
    <cellStyle name="40% - Accent1 4 4 2" xfId="20706"/>
    <cellStyle name="40% - Accent1 4 4 2 2" xfId="20707"/>
    <cellStyle name="40% - Accent1 4 4 3" xfId="20708"/>
    <cellStyle name="40% - Accent1 4 4 3 2" xfId="20709"/>
    <cellStyle name="40% - Accent1 4 4 4" xfId="20710"/>
    <cellStyle name="40% - Accent1 4 4 4 2" xfId="20711"/>
    <cellStyle name="40% - Accent1 4 4 5" xfId="20712"/>
    <cellStyle name="40% - Accent1 4 4 6" xfId="20713"/>
    <cellStyle name="40% - Accent1 4 4 7" xfId="20714"/>
    <cellStyle name="40% - Accent1 4 4 8" xfId="20715"/>
    <cellStyle name="40% - Accent1 4 4 9" xfId="20716"/>
    <cellStyle name="40% - Accent1 4 5" xfId="20717"/>
    <cellStyle name="40% - Accent1 4 5 2" xfId="20718"/>
    <cellStyle name="40% - Accent1 4 5 3" xfId="20719"/>
    <cellStyle name="40% - Accent1 4 5 4" xfId="20720"/>
    <cellStyle name="40% - Accent1 4 6" xfId="20721"/>
    <cellStyle name="40% - Accent1 4 6 2" xfId="20722"/>
    <cellStyle name="40% - Accent1 4 6 3" xfId="20723"/>
    <cellStyle name="40% - Accent1 4 6 4" xfId="20724"/>
    <cellStyle name="40% - Accent1 4 7" xfId="20725"/>
    <cellStyle name="40% - Accent1 4 7 2" xfId="20726"/>
    <cellStyle name="40% - Accent1 4 8" xfId="20727"/>
    <cellStyle name="40% - Accent1 4 8 2" xfId="20728"/>
    <cellStyle name="40% - Accent1 4 9" xfId="20729"/>
    <cellStyle name="40% - Accent1 5" xfId="20730"/>
    <cellStyle name="40% - Accent1 5 10" xfId="20731"/>
    <cellStyle name="40% - Accent1 5 2" xfId="20732"/>
    <cellStyle name="40% - Accent1 5 2 2" xfId="20733"/>
    <cellStyle name="40% - Accent1 5 2 2 2" xfId="20734"/>
    <cellStyle name="40% - Accent1 5 2 2 3" xfId="20735"/>
    <cellStyle name="40% - Accent1 5 2 2 4" xfId="20736"/>
    <cellStyle name="40% - Accent1 5 2 3" xfId="20737"/>
    <cellStyle name="40% - Accent1 5 2 3 2" xfId="20738"/>
    <cellStyle name="40% - Accent1 5 2 4" xfId="20739"/>
    <cellStyle name="40% - Accent1 5 2 4 2" xfId="20740"/>
    <cellStyle name="40% - Accent1 5 2 5" xfId="20741"/>
    <cellStyle name="40% - Accent1 5 2 6" xfId="20742"/>
    <cellStyle name="40% - Accent1 5 2 7" xfId="20743"/>
    <cellStyle name="40% - Accent1 5 2 8" xfId="20744"/>
    <cellStyle name="40% - Accent1 5 3" xfId="20745"/>
    <cellStyle name="40% - Accent1 5 3 2" xfId="20746"/>
    <cellStyle name="40% - Accent1 5 3 3" xfId="20747"/>
    <cellStyle name="40% - Accent1 5 4" xfId="20748"/>
    <cellStyle name="40% - Accent1 5 4 2" xfId="20749"/>
    <cellStyle name="40% - Accent1 5 5" xfId="20750"/>
    <cellStyle name="40% - Accent1 5 5 2" xfId="20751"/>
    <cellStyle name="40% - Accent1 5 6" xfId="20752"/>
    <cellStyle name="40% - Accent1 5 6 2" xfId="20753"/>
    <cellStyle name="40% - Accent1 5 7" xfId="20754"/>
    <cellStyle name="40% - Accent1 5 8" xfId="20755"/>
    <cellStyle name="40% - Accent1 5 9" xfId="20756"/>
    <cellStyle name="40% - Accent1 6" xfId="20757"/>
    <cellStyle name="40% - Accent1 6 2" xfId="20758"/>
    <cellStyle name="40% - Accent1 6 2 2" xfId="20759"/>
    <cellStyle name="40% - Accent1 6 2 2 2" xfId="20760"/>
    <cellStyle name="40% - Accent1 6 2 3" xfId="20761"/>
    <cellStyle name="40% - Accent1 6 2 3 2" xfId="20762"/>
    <cellStyle name="40% - Accent1 6 2 4" xfId="20763"/>
    <cellStyle name="40% - Accent1 6 2 4 2" xfId="20764"/>
    <cellStyle name="40% - Accent1 6 2 5" xfId="20765"/>
    <cellStyle name="40% - Accent1 6 2 6" xfId="20766"/>
    <cellStyle name="40% - Accent1 6 2 7" xfId="20767"/>
    <cellStyle name="40% - Accent1 6 2 8" xfId="20768"/>
    <cellStyle name="40% - Accent1 6 2 9" xfId="20769"/>
    <cellStyle name="40% - Accent1 6 3" xfId="20770"/>
    <cellStyle name="40% - Accent1 6 3 2" xfId="20771"/>
    <cellStyle name="40% - Accent1 6 3 3" xfId="20772"/>
    <cellStyle name="40% - Accent1 6 3 4" xfId="20773"/>
    <cellStyle name="40% - Accent1 6 4" xfId="20774"/>
    <cellStyle name="40% - Accent1 6 4 2" xfId="20775"/>
    <cellStyle name="40% - Accent1 6 5" xfId="20776"/>
    <cellStyle name="40% - Accent1 6 5 2" xfId="20777"/>
    <cellStyle name="40% - Accent1 6 6" xfId="20778"/>
    <cellStyle name="40% - Accent1 6 7" xfId="20779"/>
    <cellStyle name="40% - Accent1 6 8" xfId="20780"/>
    <cellStyle name="40% - Accent1 6 9" xfId="20781"/>
    <cellStyle name="40% - Accent1 7" xfId="20782"/>
    <cellStyle name="40% - Accent1 7 10" xfId="20783"/>
    <cellStyle name="40% - Accent1 7 2" xfId="20784"/>
    <cellStyle name="40% - Accent1 7 2 2" xfId="20785"/>
    <cellStyle name="40% - Accent1 7 2 2 2" xfId="20786"/>
    <cellStyle name="40% - Accent1 7 2 3" xfId="20787"/>
    <cellStyle name="40% - Accent1 7 2 3 2" xfId="20788"/>
    <cellStyle name="40% - Accent1 7 2 4" xfId="20789"/>
    <cellStyle name="40% - Accent1 7 2 4 2" xfId="20790"/>
    <cellStyle name="40% - Accent1 7 2 5" xfId="20791"/>
    <cellStyle name="40% - Accent1 7 2 6" xfId="20792"/>
    <cellStyle name="40% - Accent1 7 2 7" xfId="20793"/>
    <cellStyle name="40% - Accent1 7 2 8" xfId="20794"/>
    <cellStyle name="40% - Accent1 7 2 9" xfId="20795"/>
    <cellStyle name="40% - Accent1 7 3" xfId="20796"/>
    <cellStyle name="40% - Accent1 7 3 2" xfId="20797"/>
    <cellStyle name="40% - Accent1 7 4" xfId="20798"/>
    <cellStyle name="40% - Accent1 7 4 2" xfId="20799"/>
    <cellStyle name="40% - Accent1 7 5" xfId="20800"/>
    <cellStyle name="40% - Accent1 7 5 2" xfId="20801"/>
    <cellStyle name="40% - Accent1 7 6" xfId="20802"/>
    <cellStyle name="40% - Accent1 7 7" xfId="20803"/>
    <cellStyle name="40% - Accent1 7 8" xfId="20804"/>
    <cellStyle name="40% - Accent1 7 9" xfId="20805"/>
    <cellStyle name="40% - Accent1 8" xfId="20806"/>
    <cellStyle name="40% - Accent1 8 2" xfId="20807"/>
    <cellStyle name="40% - Accent1 8 2 2" xfId="20808"/>
    <cellStyle name="40% - Accent1 8 3" xfId="20809"/>
    <cellStyle name="40% - Accent1 8 3 2" xfId="20810"/>
    <cellStyle name="40% - Accent1 8 4" xfId="20811"/>
    <cellStyle name="40% - Accent1 8 4 2" xfId="20812"/>
    <cellStyle name="40% - Accent1 8 5" xfId="20813"/>
    <cellStyle name="40% - Accent1 8 6" xfId="20814"/>
    <cellStyle name="40% - Accent1 8 7" xfId="20815"/>
    <cellStyle name="40% - Accent1 8 8" xfId="20816"/>
    <cellStyle name="40% - Accent1 8 9" xfId="20817"/>
    <cellStyle name="40% - Accent1 9" xfId="20818"/>
    <cellStyle name="40% - Accent1 9 2" xfId="20819"/>
    <cellStyle name="40% - Accent1 9 2 2" xfId="20820"/>
    <cellStyle name="40% - Accent1 9 3" xfId="20821"/>
    <cellStyle name="40% - Accent1 9 3 2" xfId="20822"/>
    <cellStyle name="40% - Accent1 9 4" xfId="20823"/>
    <cellStyle name="40% - Accent1 9 4 2" xfId="20824"/>
    <cellStyle name="40% - Accent1 9 5" xfId="20825"/>
    <cellStyle name="40% - Accent1 9 6" xfId="20826"/>
    <cellStyle name="40% - Accent1 9 7" xfId="20827"/>
    <cellStyle name="40% - Accent1 9 8" xfId="20828"/>
    <cellStyle name="40% - Accent1 9 9" xfId="20829"/>
    <cellStyle name="40% - Accent2 10" xfId="20830"/>
    <cellStyle name="40% - Accent2 10 2" xfId="20831"/>
    <cellStyle name="40% - Accent2 10 2 2" xfId="20832"/>
    <cellStyle name="40% - Accent2 10 3" xfId="20833"/>
    <cellStyle name="40% - Accent2 10 3 2" xfId="20834"/>
    <cellStyle name="40% - Accent2 10 4" xfId="20835"/>
    <cellStyle name="40% - Accent2 10 4 2" xfId="20836"/>
    <cellStyle name="40% - Accent2 10 5" xfId="20837"/>
    <cellStyle name="40% - Accent2 10 6" xfId="20838"/>
    <cellStyle name="40% - Accent2 10 7" xfId="20839"/>
    <cellStyle name="40% - Accent2 10 8" xfId="20840"/>
    <cellStyle name="40% - Accent2 10 9" xfId="20841"/>
    <cellStyle name="40% - Accent2 11" xfId="20842"/>
    <cellStyle name="40% - Accent2 11 2" xfId="20843"/>
    <cellStyle name="40% - Accent2 11 2 2" xfId="20844"/>
    <cellStyle name="40% - Accent2 11 3" xfId="20845"/>
    <cellStyle name="40% - Accent2 11 3 2" xfId="20846"/>
    <cellStyle name="40% - Accent2 11 4" xfId="20847"/>
    <cellStyle name="40% - Accent2 11 5" xfId="20848"/>
    <cellStyle name="40% - Accent2 11 6" xfId="20849"/>
    <cellStyle name="40% - Accent2 11 7" xfId="20850"/>
    <cellStyle name="40% - Accent2 11 8" xfId="20851"/>
    <cellStyle name="40% - Accent2 12" xfId="20852"/>
    <cellStyle name="40% - Accent2 12 2" xfId="20853"/>
    <cellStyle name="40% - Accent2 12 2 2" xfId="20854"/>
    <cellStyle name="40% - Accent2 12 3" xfId="20855"/>
    <cellStyle name="40% - Accent2 12 4" xfId="20856"/>
    <cellStyle name="40% - Accent2 12 5" xfId="20857"/>
    <cellStyle name="40% - Accent2 13" xfId="20858"/>
    <cellStyle name="40% - Accent2 13 2" xfId="20859"/>
    <cellStyle name="40% - Accent2 13 3" xfId="20860"/>
    <cellStyle name="40% - Accent2 14" xfId="20861"/>
    <cellStyle name="40% - Accent2 14 2" xfId="20862"/>
    <cellStyle name="40% - Accent2 15" xfId="20863"/>
    <cellStyle name="40% - Accent2 16" xfId="20864"/>
    <cellStyle name="40% - Accent2 17" xfId="20865"/>
    <cellStyle name="40% - Accent2 18" xfId="20866"/>
    <cellStyle name="40% - Accent2 19" xfId="20867"/>
    <cellStyle name="40% - Accent2 2" xfId="20868"/>
    <cellStyle name="40% - Accent2 2 10" xfId="20869"/>
    <cellStyle name="40% - Accent2 2 11" xfId="20870"/>
    <cellStyle name="40% - Accent2 2 12" xfId="20871"/>
    <cellStyle name="40% - Accent2 2 13" xfId="20872"/>
    <cellStyle name="40% - Accent2 2 14" xfId="20873"/>
    <cellStyle name="40% - Accent2 2 2" xfId="20874"/>
    <cellStyle name="40% - Accent2 2 2 10" xfId="20875"/>
    <cellStyle name="40% - Accent2 2 2 11" xfId="20876"/>
    <cellStyle name="40% - Accent2 2 2 12" xfId="20877"/>
    <cellStyle name="40% - Accent2 2 2 2" xfId="20878"/>
    <cellStyle name="40% - Accent2 2 2 2 2" xfId="20879"/>
    <cellStyle name="40% - Accent2 2 2 2 2 2" xfId="20880"/>
    <cellStyle name="40% - Accent2 2 2 2 2 2 2" xfId="20881"/>
    <cellStyle name="40% - Accent2 2 2 2 2 3" xfId="20882"/>
    <cellStyle name="40% - Accent2 2 2 2 2 3 2" xfId="20883"/>
    <cellStyle name="40% - Accent2 2 2 2 2 4" xfId="20884"/>
    <cellStyle name="40% - Accent2 2 2 2 2 4 2" xfId="20885"/>
    <cellStyle name="40% - Accent2 2 2 2 2 5" xfId="20886"/>
    <cellStyle name="40% - Accent2 2 2 2 2 6" xfId="20887"/>
    <cellStyle name="40% - Accent2 2 2 2 2 7" xfId="20888"/>
    <cellStyle name="40% - Accent2 2 2 2 2 8" xfId="20889"/>
    <cellStyle name="40% - Accent2 2 2 2 2 9" xfId="20890"/>
    <cellStyle name="40% - Accent2 2 2 2 3" xfId="20891"/>
    <cellStyle name="40% - Accent2 2 2 2 3 2" xfId="20892"/>
    <cellStyle name="40% - Accent2 2 2 2 3 3" xfId="20893"/>
    <cellStyle name="40% - Accent2 2 2 2 3 4" xfId="20894"/>
    <cellStyle name="40% - Accent2 2 2 2 4" xfId="20895"/>
    <cellStyle name="40% - Accent2 2 2 2 4 2" xfId="20896"/>
    <cellStyle name="40% - Accent2 2 2 2 5" xfId="20897"/>
    <cellStyle name="40% - Accent2 2 2 2 5 2" xfId="20898"/>
    <cellStyle name="40% - Accent2 2 2 2 6" xfId="20899"/>
    <cellStyle name="40% - Accent2 2 2 2 7" xfId="20900"/>
    <cellStyle name="40% - Accent2 2 2 2 8" xfId="20901"/>
    <cellStyle name="40% - Accent2 2 2 2 9" xfId="20902"/>
    <cellStyle name="40% - Accent2 2 2 3" xfId="20903"/>
    <cellStyle name="40% - Accent2 2 2 3 10" xfId="20904"/>
    <cellStyle name="40% - Accent2 2 2 3 2" xfId="20905"/>
    <cellStyle name="40% - Accent2 2 2 3 2 2" xfId="20906"/>
    <cellStyle name="40% - Accent2 2 2 3 2 2 2" xfId="20907"/>
    <cellStyle name="40% - Accent2 2 2 3 2 3" xfId="20908"/>
    <cellStyle name="40% - Accent2 2 2 3 2 3 2" xfId="20909"/>
    <cellStyle name="40% - Accent2 2 2 3 2 4" xfId="20910"/>
    <cellStyle name="40% - Accent2 2 2 3 2 4 2" xfId="20911"/>
    <cellStyle name="40% - Accent2 2 2 3 2 5" xfId="20912"/>
    <cellStyle name="40% - Accent2 2 2 3 2 6" xfId="20913"/>
    <cellStyle name="40% - Accent2 2 2 3 2 7" xfId="20914"/>
    <cellStyle name="40% - Accent2 2 2 3 2 8" xfId="20915"/>
    <cellStyle name="40% - Accent2 2 2 3 2 9" xfId="20916"/>
    <cellStyle name="40% - Accent2 2 2 3 3" xfId="20917"/>
    <cellStyle name="40% - Accent2 2 2 3 3 2" xfId="20918"/>
    <cellStyle name="40% - Accent2 2 2 3 4" xfId="20919"/>
    <cellStyle name="40% - Accent2 2 2 3 4 2" xfId="20920"/>
    <cellStyle name="40% - Accent2 2 2 3 5" xfId="20921"/>
    <cellStyle name="40% - Accent2 2 2 3 5 2" xfId="20922"/>
    <cellStyle name="40% - Accent2 2 2 3 6" xfId="20923"/>
    <cellStyle name="40% - Accent2 2 2 3 7" xfId="20924"/>
    <cellStyle name="40% - Accent2 2 2 3 8" xfId="20925"/>
    <cellStyle name="40% - Accent2 2 2 3 9" xfId="20926"/>
    <cellStyle name="40% - Accent2 2 2 4" xfId="20927"/>
    <cellStyle name="40% - Accent2 2 2 4 2" xfId="20928"/>
    <cellStyle name="40% - Accent2 2 2 4 2 2" xfId="20929"/>
    <cellStyle name="40% - Accent2 2 2 4 3" xfId="20930"/>
    <cellStyle name="40% - Accent2 2 2 4 3 2" xfId="20931"/>
    <cellStyle name="40% - Accent2 2 2 4 4" xfId="20932"/>
    <cellStyle name="40% - Accent2 2 2 4 4 2" xfId="20933"/>
    <cellStyle name="40% - Accent2 2 2 4 5" xfId="20934"/>
    <cellStyle name="40% - Accent2 2 2 4 6" xfId="20935"/>
    <cellStyle name="40% - Accent2 2 2 4 7" xfId="20936"/>
    <cellStyle name="40% - Accent2 2 2 4 8" xfId="20937"/>
    <cellStyle name="40% - Accent2 2 2 4 9" xfId="20938"/>
    <cellStyle name="40% - Accent2 2 2 5" xfId="20939"/>
    <cellStyle name="40% - Accent2 2 2 5 2" xfId="20940"/>
    <cellStyle name="40% - Accent2 2 2 5 3" xfId="20941"/>
    <cellStyle name="40% - Accent2 2 2 6" xfId="20942"/>
    <cellStyle name="40% - Accent2 2 2 6 2" xfId="20943"/>
    <cellStyle name="40% - Accent2 2 2 6 3" xfId="20944"/>
    <cellStyle name="40% - Accent2 2 2 6 4" xfId="20945"/>
    <cellStyle name="40% - Accent2 2 2 7" xfId="20946"/>
    <cellStyle name="40% - Accent2 2 2 7 2" xfId="20947"/>
    <cellStyle name="40% - Accent2 2 2 8" xfId="20948"/>
    <cellStyle name="40% - Accent2 2 2 8 2" xfId="20949"/>
    <cellStyle name="40% - Accent2 2 2 9" xfId="20950"/>
    <cellStyle name="40% - Accent2 2 3" xfId="20951"/>
    <cellStyle name="40% - Accent2 2 3 2" xfId="20952"/>
    <cellStyle name="40% - Accent2 2 3 2 2" xfId="20953"/>
    <cellStyle name="40% - Accent2 2 3 2 2 2" xfId="20954"/>
    <cellStyle name="40% - Accent2 2 3 2 3" xfId="20955"/>
    <cellStyle name="40% - Accent2 2 3 2 3 2" xfId="20956"/>
    <cellStyle name="40% - Accent2 2 3 2 4" xfId="20957"/>
    <cellStyle name="40% - Accent2 2 3 2 4 2" xfId="20958"/>
    <cellStyle name="40% - Accent2 2 3 2 5" xfId="20959"/>
    <cellStyle name="40% - Accent2 2 3 2 6" xfId="20960"/>
    <cellStyle name="40% - Accent2 2 3 2 7" xfId="20961"/>
    <cellStyle name="40% - Accent2 2 3 2 8" xfId="20962"/>
    <cellStyle name="40% - Accent2 2 3 2 9" xfId="20963"/>
    <cellStyle name="40% - Accent2 2 3 3" xfId="20964"/>
    <cellStyle name="40% - Accent2 2 3 3 2" xfId="20965"/>
    <cellStyle name="40% - Accent2 2 3 3 3" xfId="20966"/>
    <cellStyle name="40% - Accent2 2 3 3 4" xfId="20967"/>
    <cellStyle name="40% - Accent2 2 3 4" xfId="20968"/>
    <cellStyle name="40% - Accent2 2 3 4 2" xfId="20969"/>
    <cellStyle name="40% - Accent2 2 3 5" xfId="20970"/>
    <cellStyle name="40% - Accent2 2 3 5 2" xfId="20971"/>
    <cellStyle name="40% - Accent2 2 3 6" xfId="20972"/>
    <cellStyle name="40% - Accent2 2 3 7" xfId="20973"/>
    <cellStyle name="40% - Accent2 2 3 8" xfId="20974"/>
    <cellStyle name="40% - Accent2 2 3 9" xfId="20975"/>
    <cellStyle name="40% - Accent2 2 4" xfId="20976"/>
    <cellStyle name="40% - Accent2 2 4 10" xfId="20977"/>
    <cellStyle name="40% - Accent2 2 4 2" xfId="20978"/>
    <cellStyle name="40% - Accent2 2 4 2 2" xfId="20979"/>
    <cellStyle name="40% - Accent2 2 4 2 2 2" xfId="20980"/>
    <cellStyle name="40% - Accent2 2 4 2 3" xfId="20981"/>
    <cellStyle name="40% - Accent2 2 4 2 3 2" xfId="20982"/>
    <cellStyle name="40% - Accent2 2 4 2 4" xfId="20983"/>
    <cellStyle name="40% - Accent2 2 4 2 4 2" xfId="20984"/>
    <cellStyle name="40% - Accent2 2 4 2 5" xfId="20985"/>
    <cellStyle name="40% - Accent2 2 4 2 6" xfId="20986"/>
    <cellStyle name="40% - Accent2 2 4 2 7" xfId="20987"/>
    <cellStyle name="40% - Accent2 2 4 2 8" xfId="20988"/>
    <cellStyle name="40% - Accent2 2 4 2 9" xfId="20989"/>
    <cellStyle name="40% - Accent2 2 4 3" xfId="20990"/>
    <cellStyle name="40% - Accent2 2 4 3 2" xfId="20991"/>
    <cellStyle name="40% - Accent2 2 4 3 3" xfId="20992"/>
    <cellStyle name="40% - Accent2 2 4 3 4" xfId="20993"/>
    <cellStyle name="40% - Accent2 2 4 4" xfId="20994"/>
    <cellStyle name="40% - Accent2 2 4 4 2" xfId="20995"/>
    <cellStyle name="40% - Accent2 2 4 4 3" xfId="20996"/>
    <cellStyle name="40% - Accent2 2 4 4 4" xfId="20997"/>
    <cellStyle name="40% - Accent2 2 4 5" xfId="20998"/>
    <cellStyle name="40% - Accent2 2 4 5 2" xfId="20999"/>
    <cellStyle name="40% - Accent2 2 4 6" xfId="21000"/>
    <cellStyle name="40% - Accent2 2 4 7" xfId="21001"/>
    <cellStyle name="40% - Accent2 2 4 8" xfId="21002"/>
    <cellStyle name="40% - Accent2 2 4 9" xfId="21003"/>
    <cellStyle name="40% - Accent2 2 5" xfId="21004"/>
    <cellStyle name="40% - Accent2 2 5 2" xfId="21005"/>
    <cellStyle name="40% - Accent2 2 5 2 2" xfId="21006"/>
    <cellStyle name="40% - Accent2 2 5 3" xfId="21007"/>
    <cellStyle name="40% - Accent2 2 5 3 2" xfId="21008"/>
    <cellStyle name="40% - Accent2 2 5 4" xfId="21009"/>
    <cellStyle name="40% - Accent2 2 5 4 2" xfId="21010"/>
    <cellStyle name="40% - Accent2 2 5 5" xfId="21011"/>
    <cellStyle name="40% - Accent2 2 5 6" xfId="21012"/>
    <cellStyle name="40% - Accent2 2 5 7" xfId="21013"/>
    <cellStyle name="40% - Accent2 2 5 8" xfId="21014"/>
    <cellStyle name="40% - Accent2 2 5 9" xfId="21015"/>
    <cellStyle name="40% - Accent2 2 6" xfId="21016"/>
    <cellStyle name="40% - Accent2 2 6 2" xfId="21017"/>
    <cellStyle name="40% - Accent2 2 6 2 2" xfId="21018"/>
    <cellStyle name="40% - Accent2 2 6 3" xfId="21019"/>
    <cellStyle name="40% - Accent2 2 6 3 2" xfId="21020"/>
    <cellStyle name="40% - Accent2 2 6 4" xfId="21021"/>
    <cellStyle name="40% - Accent2 2 6 4 2" xfId="21022"/>
    <cellStyle name="40% - Accent2 2 6 5" xfId="21023"/>
    <cellStyle name="40% - Accent2 2 6 6" xfId="21024"/>
    <cellStyle name="40% - Accent2 2 6 7" xfId="21025"/>
    <cellStyle name="40% - Accent2 2 6 8" xfId="21026"/>
    <cellStyle name="40% - Accent2 2 6 9" xfId="21027"/>
    <cellStyle name="40% - Accent2 2 7" xfId="21028"/>
    <cellStyle name="40% - Accent2 2 7 2" xfId="21029"/>
    <cellStyle name="40% - Accent2 2 7 3" xfId="21030"/>
    <cellStyle name="40% - Accent2 2 7 4" xfId="21031"/>
    <cellStyle name="40% - Accent2 2 8" xfId="21032"/>
    <cellStyle name="40% - Accent2 2 8 2" xfId="21033"/>
    <cellStyle name="40% - Accent2 2 9" xfId="21034"/>
    <cellStyle name="40% - Accent2 2 9 2" xfId="21035"/>
    <cellStyle name="40% - Accent2 20" xfId="21036"/>
    <cellStyle name="40% - Accent2 3" xfId="21037"/>
    <cellStyle name="40% - Accent2 3 10" xfId="21038"/>
    <cellStyle name="40% - Accent2 3 11" xfId="21039"/>
    <cellStyle name="40% - Accent2 3 12" xfId="21040"/>
    <cellStyle name="40% - Accent2 3 2" xfId="21041"/>
    <cellStyle name="40% - Accent2 3 2 10" xfId="21042"/>
    <cellStyle name="40% - Accent2 3 2 2" xfId="21043"/>
    <cellStyle name="40% - Accent2 3 2 2 2" xfId="21044"/>
    <cellStyle name="40% - Accent2 3 2 2 2 2" xfId="21045"/>
    <cellStyle name="40% - Accent2 3 2 2 3" xfId="21046"/>
    <cellStyle name="40% - Accent2 3 2 2 3 2" xfId="21047"/>
    <cellStyle name="40% - Accent2 3 2 2 4" xfId="21048"/>
    <cellStyle name="40% - Accent2 3 2 2 4 2" xfId="21049"/>
    <cellStyle name="40% - Accent2 3 2 2 5" xfId="21050"/>
    <cellStyle name="40% - Accent2 3 2 2 6" xfId="21051"/>
    <cellStyle name="40% - Accent2 3 2 2 7" xfId="21052"/>
    <cellStyle name="40% - Accent2 3 2 2 8" xfId="21053"/>
    <cellStyle name="40% - Accent2 3 2 2 9" xfId="21054"/>
    <cellStyle name="40% - Accent2 3 2 3" xfId="21055"/>
    <cellStyle name="40% - Accent2 3 2 3 2" xfId="21056"/>
    <cellStyle name="40% - Accent2 3 2 3 3" xfId="21057"/>
    <cellStyle name="40% - Accent2 3 2 3 4" xfId="21058"/>
    <cellStyle name="40% - Accent2 3 2 4" xfId="21059"/>
    <cellStyle name="40% - Accent2 3 2 4 2" xfId="21060"/>
    <cellStyle name="40% - Accent2 3 2 5" xfId="21061"/>
    <cellStyle name="40% - Accent2 3 2 5 2" xfId="21062"/>
    <cellStyle name="40% - Accent2 3 2 6" xfId="21063"/>
    <cellStyle name="40% - Accent2 3 2 6 2" xfId="21064"/>
    <cellStyle name="40% - Accent2 3 2 7" xfId="21065"/>
    <cellStyle name="40% - Accent2 3 2 8" xfId="21066"/>
    <cellStyle name="40% - Accent2 3 2 9" xfId="21067"/>
    <cellStyle name="40% - Accent2 3 3" xfId="21068"/>
    <cellStyle name="40% - Accent2 3 3 2" xfId="21069"/>
    <cellStyle name="40% - Accent2 3 3 2 2" xfId="21070"/>
    <cellStyle name="40% - Accent2 3 3 2 2 2" xfId="21071"/>
    <cellStyle name="40% - Accent2 3 3 2 3" xfId="21072"/>
    <cellStyle name="40% - Accent2 3 3 2 3 2" xfId="21073"/>
    <cellStyle name="40% - Accent2 3 3 2 4" xfId="21074"/>
    <cellStyle name="40% - Accent2 3 3 2 4 2" xfId="21075"/>
    <cellStyle name="40% - Accent2 3 3 2 5" xfId="21076"/>
    <cellStyle name="40% - Accent2 3 3 2 6" xfId="21077"/>
    <cellStyle name="40% - Accent2 3 3 2 7" xfId="21078"/>
    <cellStyle name="40% - Accent2 3 3 2 8" xfId="21079"/>
    <cellStyle name="40% - Accent2 3 3 2 9" xfId="21080"/>
    <cellStyle name="40% - Accent2 3 3 3" xfId="21081"/>
    <cellStyle name="40% - Accent2 3 3 3 2" xfId="21082"/>
    <cellStyle name="40% - Accent2 3 3 3 3" xfId="21083"/>
    <cellStyle name="40% - Accent2 3 3 3 4" xfId="21084"/>
    <cellStyle name="40% - Accent2 3 3 4" xfId="21085"/>
    <cellStyle name="40% - Accent2 3 3 4 2" xfId="21086"/>
    <cellStyle name="40% - Accent2 3 3 5" xfId="21087"/>
    <cellStyle name="40% - Accent2 3 3 5 2" xfId="21088"/>
    <cellStyle name="40% - Accent2 3 3 6" xfId="21089"/>
    <cellStyle name="40% - Accent2 3 3 7" xfId="21090"/>
    <cellStyle name="40% - Accent2 3 3 8" xfId="21091"/>
    <cellStyle name="40% - Accent2 3 3 9" xfId="21092"/>
    <cellStyle name="40% - Accent2 3 4" xfId="21093"/>
    <cellStyle name="40% - Accent2 3 4 2" xfId="21094"/>
    <cellStyle name="40% - Accent2 3 4 2 2" xfId="21095"/>
    <cellStyle name="40% - Accent2 3 4 3" xfId="21096"/>
    <cellStyle name="40% - Accent2 3 4 3 2" xfId="21097"/>
    <cellStyle name="40% - Accent2 3 4 4" xfId="21098"/>
    <cellStyle name="40% - Accent2 3 4 4 2" xfId="21099"/>
    <cellStyle name="40% - Accent2 3 4 5" xfId="21100"/>
    <cellStyle name="40% - Accent2 3 4 6" xfId="21101"/>
    <cellStyle name="40% - Accent2 3 4 7" xfId="21102"/>
    <cellStyle name="40% - Accent2 3 4 8" xfId="21103"/>
    <cellStyle name="40% - Accent2 3 4 9" xfId="21104"/>
    <cellStyle name="40% - Accent2 3 5" xfId="21105"/>
    <cellStyle name="40% - Accent2 3 5 2" xfId="21106"/>
    <cellStyle name="40% - Accent2 3 5 3" xfId="21107"/>
    <cellStyle name="40% - Accent2 3 6" xfId="21108"/>
    <cellStyle name="40% - Accent2 3 6 2" xfId="21109"/>
    <cellStyle name="40% - Accent2 3 6 3" xfId="21110"/>
    <cellStyle name="40% - Accent2 3 6 4" xfId="21111"/>
    <cellStyle name="40% - Accent2 3 7" xfId="21112"/>
    <cellStyle name="40% - Accent2 3 7 2" xfId="21113"/>
    <cellStyle name="40% - Accent2 3 8" xfId="21114"/>
    <cellStyle name="40% - Accent2 3 8 2" xfId="21115"/>
    <cellStyle name="40% - Accent2 3 9" xfId="21116"/>
    <cellStyle name="40% - Accent2 4" xfId="21117"/>
    <cellStyle name="40% - Accent2 4 10" xfId="21118"/>
    <cellStyle name="40% - Accent2 4 11" xfId="21119"/>
    <cellStyle name="40% - Accent2 4 12" xfId="21120"/>
    <cellStyle name="40% - Accent2 4 2" xfId="21121"/>
    <cellStyle name="40% - Accent2 4 2 10" xfId="21122"/>
    <cellStyle name="40% - Accent2 4 2 2" xfId="21123"/>
    <cellStyle name="40% - Accent2 4 2 2 2" xfId="21124"/>
    <cellStyle name="40% - Accent2 4 2 2 2 2" xfId="21125"/>
    <cellStyle name="40% - Accent2 4 2 2 3" xfId="21126"/>
    <cellStyle name="40% - Accent2 4 2 2 3 2" xfId="21127"/>
    <cellStyle name="40% - Accent2 4 2 2 4" xfId="21128"/>
    <cellStyle name="40% - Accent2 4 2 2 4 2" xfId="21129"/>
    <cellStyle name="40% - Accent2 4 2 2 5" xfId="21130"/>
    <cellStyle name="40% - Accent2 4 2 2 6" xfId="21131"/>
    <cellStyle name="40% - Accent2 4 2 2 7" xfId="21132"/>
    <cellStyle name="40% - Accent2 4 2 2 8" xfId="21133"/>
    <cellStyle name="40% - Accent2 4 2 2 9" xfId="21134"/>
    <cellStyle name="40% - Accent2 4 2 3" xfId="21135"/>
    <cellStyle name="40% - Accent2 4 2 3 2" xfId="21136"/>
    <cellStyle name="40% - Accent2 4 2 3 3" xfId="21137"/>
    <cellStyle name="40% - Accent2 4 2 3 4" xfId="21138"/>
    <cellStyle name="40% - Accent2 4 2 4" xfId="21139"/>
    <cellStyle name="40% - Accent2 4 2 4 2" xfId="21140"/>
    <cellStyle name="40% - Accent2 4 2 5" xfId="21141"/>
    <cellStyle name="40% - Accent2 4 2 5 2" xfId="21142"/>
    <cellStyle name="40% - Accent2 4 2 6" xfId="21143"/>
    <cellStyle name="40% - Accent2 4 2 6 2" xfId="21144"/>
    <cellStyle name="40% - Accent2 4 2 7" xfId="21145"/>
    <cellStyle name="40% - Accent2 4 2 8" xfId="21146"/>
    <cellStyle name="40% - Accent2 4 2 9" xfId="21147"/>
    <cellStyle name="40% - Accent2 4 3" xfId="21148"/>
    <cellStyle name="40% - Accent2 4 3 10" xfId="21149"/>
    <cellStyle name="40% - Accent2 4 3 2" xfId="21150"/>
    <cellStyle name="40% - Accent2 4 3 2 2" xfId="21151"/>
    <cellStyle name="40% - Accent2 4 3 2 2 2" xfId="21152"/>
    <cellStyle name="40% - Accent2 4 3 2 3" xfId="21153"/>
    <cellStyle name="40% - Accent2 4 3 2 3 2" xfId="21154"/>
    <cellStyle name="40% - Accent2 4 3 2 4" xfId="21155"/>
    <cellStyle name="40% - Accent2 4 3 2 4 2" xfId="21156"/>
    <cellStyle name="40% - Accent2 4 3 2 5" xfId="21157"/>
    <cellStyle name="40% - Accent2 4 3 2 6" xfId="21158"/>
    <cellStyle name="40% - Accent2 4 3 2 7" xfId="21159"/>
    <cellStyle name="40% - Accent2 4 3 2 8" xfId="21160"/>
    <cellStyle name="40% - Accent2 4 3 2 9" xfId="21161"/>
    <cellStyle name="40% - Accent2 4 3 3" xfId="21162"/>
    <cellStyle name="40% - Accent2 4 3 3 2" xfId="21163"/>
    <cellStyle name="40% - Accent2 4 3 4" xfId="21164"/>
    <cellStyle name="40% - Accent2 4 3 4 2" xfId="21165"/>
    <cellStyle name="40% - Accent2 4 3 5" xfId="21166"/>
    <cellStyle name="40% - Accent2 4 3 5 2" xfId="21167"/>
    <cellStyle name="40% - Accent2 4 3 6" xfId="21168"/>
    <cellStyle name="40% - Accent2 4 3 7" xfId="21169"/>
    <cellStyle name="40% - Accent2 4 3 8" xfId="21170"/>
    <cellStyle name="40% - Accent2 4 3 9" xfId="21171"/>
    <cellStyle name="40% - Accent2 4 4" xfId="21172"/>
    <cellStyle name="40% - Accent2 4 4 2" xfId="21173"/>
    <cellStyle name="40% - Accent2 4 4 2 2" xfId="21174"/>
    <cellStyle name="40% - Accent2 4 4 3" xfId="21175"/>
    <cellStyle name="40% - Accent2 4 4 3 2" xfId="21176"/>
    <cellStyle name="40% - Accent2 4 4 4" xfId="21177"/>
    <cellStyle name="40% - Accent2 4 4 4 2" xfId="21178"/>
    <cellStyle name="40% - Accent2 4 4 5" xfId="21179"/>
    <cellStyle name="40% - Accent2 4 4 6" xfId="21180"/>
    <cellStyle name="40% - Accent2 4 4 7" xfId="21181"/>
    <cellStyle name="40% - Accent2 4 4 8" xfId="21182"/>
    <cellStyle name="40% - Accent2 4 4 9" xfId="21183"/>
    <cellStyle name="40% - Accent2 4 5" xfId="21184"/>
    <cellStyle name="40% - Accent2 4 5 2" xfId="21185"/>
    <cellStyle name="40% - Accent2 4 5 3" xfId="21186"/>
    <cellStyle name="40% - Accent2 4 5 4" xfId="21187"/>
    <cellStyle name="40% - Accent2 4 6" xfId="21188"/>
    <cellStyle name="40% - Accent2 4 6 2" xfId="21189"/>
    <cellStyle name="40% - Accent2 4 6 3" xfId="21190"/>
    <cellStyle name="40% - Accent2 4 6 4" xfId="21191"/>
    <cellStyle name="40% - Accent2 4 7" xfId="21192"/>
    <cellStyle name="40% - Accent2 4 7 2" xfId="21193"/>
    <cellStyle name="40% - Accent2 4 8" xfId="21194"/>
    <cellStyle name="40% - Accent2 4 8 2" xfId="21195"/>
    <cellStyle name="40% - Accent2 4 9" xfId="21196"/>
    <cellStyle name="40% - Accent2 5" xfId="21197"/>
    <cellStyle name="40% - Accent2 5 10" xfId="21198"/>
    <cellStyle name="40% - Accent2 5 2" xfId="21199"/>
    <cellStyle name="40% - Accent2 5 2 2" xfId="21200"/>
    <cellStyle name="40% - Accent2 5 2 2 2" xfId="21201"/>
    <cellStyle name="40% - Accent2 5 2 2 3" xfId="21202"/>
    <cellStyle name="40% - Accent2 5 2 2 4" xfId="21203"/>
    <cellStyle name="40% - Accent2 5 2 3" xfId="21204"/>
    <cellStyle name="40% - Accent2 5 2 3 2" xfId="21205"/>
    <cellStyle name="40% - Accent2 5 2 4" xfId="21206"/>
    <cellStyle name="40% - Accent2 5 2 4 2" xfId="21207"/>
    <cellStyle name="40% - Accent2 5 2 5" xfId="21208"/>
    <cellStyle name="40% - Accent2 5 2 6" xfId="21209"/>
    <cellStyle name="40% - Accent2 5 2 7" xfId="21210"/>
    <cellStyle name="40% - Accent2 5 2 8" xfId="21211"/>
    <cellStyle name="40% - Accent2 5 3" xfId="21212"/>
    <cellStyle name="40% - Accent2 5 3 2" xfId="21213"/>
    <cellStyle name="40% - Accent2 5 3 3" xfId="21214"/>
    <cellStyle name="40% - Accent2 5 4" xfId="21215"/>
    <cellStyle name="40% - Accent2 5 4 2" xfId="21216"/>
    <cellStyle name="40% - Accent2 5 5" xfId="21217"/>
    <cellStyle name="40% - Accent2 5 5 2" xfId="21218"/>
    <cellStyle name="40% - Accent2 5 6" xfId="21219"/>
    <cellStyle name="40% - Accent2 5 6 2" xfId="21220"/>
    <cellStyle name="40% - Accent2 5 7" xfId="21221"/>
    <cellStyle name="40% - Accent2 5 8" xfId="21222"/>
    <cellStyle name="40% - Accent2 5 9" xfId="21223"/>
    <cellStyle name="40% - Accent2 6" xfId="21224"/>
    <cellStyle name="40% - Accent2 6 2" xfId="21225"/>
    <cellStyle name="40% - Accent2 6 2 2" xfId="21226"/>
    <cellStyle name="40% - Accent2 6 2 2 2" xfId="21227"/>
    <cellStyle name="40% - Accent2 6 2 3" xfId="21228"/>
    <cellStyle name="40% - Accent2 6 2 3 2" xfId="21229"/>
    <cellStyle name="40% - Accent2 6 2 4" xfId="21230"/>
    <cellStyle name="40% - Accent2 6 2 4 2" xfId="21231"/>
    <cellStyle name="40% - Accent2 6 2 5" xfId="21232"/>
    <cellStyle name="40% - Accent2 6 2 6" xfId="21233"/>
    <cellStyle name="40% - Accent2 6 2 7" xfId="21234"/>
    <cellStyle name="40% - Accent2 6 2 8" xfId="21235"/>
    <cellStyle name="40% - Accent2 6 2 9" xfId="21236"/>
    <cellStyle name="40% - Accent2 6 3" xfId="21237"/>
    <cellStyle name="40% - Accent2 6 3 2" xfId="21238"/>
    <cellStyle name="40% - Accent2 6 3 3" xfId="21239"/>
    <cellStyle name="40% - Accent2 6 3 4" xfId="21240"/>
    <cellStyle name="40% - Accent2 6 4" xfId="21241"/>
    <cellStyle name="40% - Accent2 6 4 2" xfId="21242"/>
    <cellStyle name="40% - Accent2 6 5" xfId="21243"/>
    <cellStyle name="40% - Accent2 6 5 2" xfId="21244"/>
    <cellStyle name="40% - Accent2 6 6" xfId="21245"/>
    <cellStyle name="40% - Accent2 6 7" xfId="21246"/>
    <cellStyle name="40% - Accent2 6 8" xfId="21247"/>
    <cellStyle name="40% - Accent2 6 9" xfId="21248"/>
    <cellStyle name="40% - Accent2 7" xfId="21249"/>
    <cellStyle name="40% - Accent2 7 10" xfId="21250"/>
    <cellStyle name="40% - Accent2 7 2" xfId="21251"/>
    <cellStyle name="40% - Accent2 7 2 2" xfId="21252"/>
    <cellStyle name="40% - Accent2 7 2 2 2" xfId="21253"/>
    <cellStyle name="40% - Accent2 7 2 3" xfId="21254"/>
    <cellStyle name="40% - Accent2 7 2 3 2" xfId="21255"/>
    <cellStyle name="40% - Accent2 7 2 4" xfId="21256"/>
    <cellStyle name="40% - Accent2 7 2 4 2" xfId="21257"/>
    <cellStyle name="40% - Accent2 7 2 5" xfId="21258"/>
    <cellStyle name="40% - Accent2 7 2 6" xfId="21259"/>
    <cellStyle name="40% - Accent2 7 2 7" xfId="21260"/>
    <cellStyle name="40% - Accent2 7 2 8" xfId="21261"/>
    <cellStyle name="40% - Accent2 7 2 9" xfId="21262"/>
    <cellStyle name="40% - Accent2 7 3" xfId="21263"/>
    <cellStyle name="40% - Accent2 7 3 2" xfId="21264"/>
    <cellStyle name="40% - Accent2 7 4" xfId="21265"/>
    <cellStyle name="40% - Accent2 7 4 2" xfId="21266"/>
    <cellStyle name="40% - Accent2 7 5" xfId="21267"/>
    <cellStyle name="40% - Accent2 7 5 2" xfId="21268"/>
    <cellStyle name="40% - Accent2 7 6" xfId="21269"/>
    <cellStyle name="40% - Accent2 7 7" xfId="21270"/>
    <cellStyle name="40% - Accent2 7 8" xfId="21271"/>
    <cellStyle name="40% - Accent2 7 9" xfId="21272"/>
    <cellStyle name="40% - Accent2 8" xfId="21273"/>
    <cellStyle name="40% - Accent2 8 2" xfId="21274"/>
    <cellStyle name="40% - Accent2 8 2 2" xfId="21275"/>
    <cellStyle name="40% - Accent2 8 3" xfId="21276"/>
    <cellStyle name="40% - Accent2 8 3 2" xfId="21277"/>
    <cellStyle name="40% - Accent2 8 4" xfId="21278"/>
    <cellStyle name="40% - Accent2 8 4 2" xfId="21279"/>
    <cellStyle name="40% - Accent2 8 5" xfId="21280"/>
    <cellStyle name="40% - Accent2 8 6" xfId="21281"/>
    <cellStyle name="40% - Accent2 8 7" xfId="21282"/>
    <cellStyle name="40% - Accent2 8 8" xfId="21283"/>
    <cellStyle name="40% - Accent2 8 9" xfId="21284"/>
    <cellStyle name="40% - Accent2 9" xfId="21285"/>
    <cellStyle name="40% - Accent2 9 2" xfId="21286"/>
    <cellStyle name="40% - Accent2 9 2 2" xfId="21287"/>
    <cellStyle name="40% - Accent2 9 3" xfId="21288"/>
    <cellStyle name="40% - Accent2 9 3 2" xfId="21289"/>
    <cellStyle name="40% - Accent2 9 4" xfId="21290"/>
    <cellStyle name="40% - Accent2 9 4 2" xfId="21291"/>
    <cellStyle name="40% - Accent2 9 5" xfId="21292"/>
    <cellStyle name="40% - Accent2 9 6" xfId="21293"/>
    <cellStyle name="40% - Accent2 9 7" xfId="21294"/>
    <cellStyle name="40% - Accent2 9 8" xfId="21295"/>
    <cellStyle name="40% - Accent2 9 9" xfId="21296"/>
    <cellStyle name="40% - Accent3 10" xfId="21297"/>
    <cellStyle name="40% - Accent3 10 2" xfId="21298"/>
    <cellStyle name="40% - Accent3 10 2 2" xfId="21299"/>
    <cellStyle name="40% - Accent3 10 3" xfId="21300"/>
    <cellStyle name="40% - Accent3 10 3 2" xfId="21301"/>
    <cellStyle name="40% - Accent3 10 4" xfId="21302"/>
    <cellStyle name="40% - Accent3 10 4 2" xfId="21303"/>
    <cellStyle name="40% - Accent3 10 5" xfId="21304"/>
    <cellStyle name="40% - Accent3 10 6" xfId="21305"/>
    <cellStyle name="40% - Accent3 10 7" xfId="21306"/>
    <cellStyle name="40% - Accent3 10 8" xfId="21307"/>
    <cellStyle name="40% - Accent3 10 9" xfId="21308"/>
    <cellStyle name="40% - Accent3 11" xfId="21309"/>
    <cellStyle name="40% - Accent3 11 2" xfId="21310"/>
    <cellStyle name="40% - Accent3 11 2 2" xfId="21311"/>
    <cellStyle name="40% - Accent3 11 3" xfId="21312"/>
    <cellStyle name="40% - Accent3 11 3 2" xfId="21313"/>
    <cellStyle name="40% - Accent3 11 4" xfId="21314"/>
    <cellStyle name="40% - Accent3 11 5" xfId="21315"/>
    <cellStyle name="40% - Accent3 11 6" xfId="21316"/>
    <cellStyle name="40% - Accent3 11 7" xfId="21317"/>
    <cellStyle name="40% - Accent3 11 8" xfId="21318"/>
    <cellStyle name="40% - Accent3 12" xfId="21319"/>
    <cellStyle name="40% - Accent3 12 2" xfId="21320"/>
    <cellStyle name="40% - Accent3 12 2 2" xfId="21321"/>
    <cellStyle name="40% - Accent3 12 3" xfId="21322"/>
    <cellStyle name="40% - Accent3 12 4" xfId="21323"/>
    <cellStyle name="40% - Accent3 12 5" xfId="21324"/>
    <cellStyle name="40% - Accent3 13" xfId="21325"/>
    <cellStyle name="40% - Accent3 13 2" xfId="21326"/>
    <cellStyle name="40% - Accent3 13 3" xfId="21327"/>
    <cellStyle name="40% - Accent3 14" xfId="21328"/>
    <cellStyle name="40% - Accent3 14 2" xfId="21329"/>
    <cellStyle name="40% - Accent3 15" xfId="21330"/>
    <cellStyle name="40% - Accent3 16" xfId="21331"/>
    <cellStyle name="40% - Accent3 17" xfId="21332"/>
    <cellStyle name="40% - Accent3 18" xfId="21333"/>
    <cellStyle name="40% - Accent3 19" xfId="21334"/>
    <cellStyle name="40% - Accent3 2" xfId="21335"/>
    <cellStyle name="40% - Accent3 2 10" xfId="21336"/>
    <cellStyle name="40% - Accent3 2 11" xfId="21337"/>
    <cellStyle name="40% - Accent3 2 12" xfId="21338"/>
    <cellStyle name="40% - Accent3 2 13" xfId="21339"/>
    <cellStyle name="40% - Accent3 2 14" xfId="21340"/>
    <cellStyle name="40% - Accent3 2 2" xfId="21341"/>
    <cellStyle name="40% - Accent3 2 2 10" xfId="21342"/>
    <cellStyle name="40% - Accent3 2 2 11" xfId="21343"/>
    <cellStyle name="40% - Accent3 2 2 12" xfId="21344"/>
    <cellStyle name="40% - Accent3 2 2 2" xfId="21345"/>
    <cellStyle name="40% - Accent3 2 2 2 2" xfId="21346"/>
    <cellStyle name="40% - Accent3 2 2 2 2 2" xfId="21347"/>
    <cellStyle name="40% - Accent3 2 2 2 2 2 2" xfId="21348"/>
    <cellStyle name="40% - Accent3 2 2 2 2 3" xfId="21349"/>
    <cellStyle name="40% - Accent3 2 2 2 2 3 2" xfId="21350"/>
    <cellStyle name="40% - Accent3 2 2 2 2 4" xfId="21351"/>
    <cellStyle name="40% - Accent3 2 2 2 2 4 2" xfId="21352"/>
    <cellStyle name="40% - Accent3 2 2 2 2 5" xfId="21353"/>
    <cellStyle name="40% - Accent3 2 2 2 2 6" xfId="21354"/>
    <cellStyle name="40% - Accent3 2 2 2 2 7" xfId="21355"/>
    <cellStyle name="40% - Accent3 2 2 2 2 8" xfId="21356"/>
    <cellStyle name="40% - Accent3 2 2 2 2 9" xfId="21357"/>
    <cellStyle name="40% - Accent3 2 2 2 3" xfId="21358"/>
    <cellStyle name="40% - Accent3 2 2 2 3 2" xfId="21359"/>
    <cellStyle name="40% - Accent3 2 2 2 3 3" xfId="21360"/>
    <cellStyle name="40% - Accent3 2 2 2 3 4" xfId="21361"/>
    <cellStyle name="40% - Accent3 2 2 2 4" xfId="21362"/>
    <cellStyle name="40% - Accent3 2 2 2 4 2" xfId="21363"/>
    <cellStyle name="40% - Accent3 2 2 2 5" xfId="21364"/>
    <cellStyle name="40% - Accent3 2 2 2 5 2" xfId="21365"/>
    <cellStyle name="40% - Accent3 2 2 2 6" xfId="21366"/>
    <cellStyle name="40% - Accent3 2 2 2 7" xfId="21367"/>
    <cellStyle name="40% - Accent3 2 2 2 8" xfId="21368"/>
    <cellStyle name="40% - Accent3 2 2 2 9" xfId="21369"/>
    <cellStyle name="40% - Accent3 2 2 3" xfId="21370"/>
    <cellStyle name="40% - Accent3 2 2 3 10" xfId="21371"/>
    <cellStyle name="40% - Accent3 2 2 3 2" xfId="21372"/>
    <cellStyle name="40% - Accent3 2 2 3 2 2" xfId="21373"/>
    <cellStyle name="40% - Accent3 2 2 3 2 2 2" xfId="21374"/>
    <cellStyle name="40% - Accent3 2 2 3 2 3" xfId="21375"/>
    <cellStyle name="40% - Accent3 2 2 3 2 3 2" xfId="21376"/>
    <cellStyle name="40% - Accent3 2 2 3 2 4" xfId="21377"/>
    <cellStyle name="40% - Accent3 2 2 3 2 4 2" xfId="21378"/>
    <cellStyle name="40% - Accent3 2 2 3 2 5" xfId="21379"/>
    <cellStyle name="40% - Accent3 2 2 3 2 6" xfId="21380"/>
    <cellStyle name="40% - Accent3 2 2 3 2 7" xfId="21381"/>
    <cellStyle name="40% - Accent3 2 2 3 2 8" xfId="21382"/>
    <cellStyle name="40% - Accent3 2 2 3 2 9" xfId="21383"/>
    <cellStyle name="40% - Accent3 2 2 3 3" xfId="21384"/>
    <cellStyle name="40% - Accent3 2 2 3 3 2" xfId="21385"/>
    <cellStyle name="40% - Accent3 2 2 3 4" xfId="21386"/>
    <cellStyle name="40% - Accent3 2 2 3 4 2" xfId="21387"/>
    <cellStyle name="40% - Accent3 2 2 3 5" xfId="21388"/>
    <cellStyle name="40% - Accent3 2 2 3 5 2" xfId="21389"/>
    <cellStyle name="40% - Accent3 2 2 3 6" xfId="21390"/>
    <cellStyle name="40% - Accent3 2 2 3 7" xfId="21391"/>
    <cellStyle name="40% - Accent3 2 2 3 8" xfId="21392"/>
    <cellStyle name="40% - Accent3 2 2 3 9" xfId="21393"/>
    <cellStyle name="40% - Accent3 2 2 4" xfId="21394"/>
    <cellStyle name="40% - Accent3 2 2 4 2" xfId="21395"/>
    <cellStyle name="40% - Accent3 2 2 4 2 2" xfId="21396"/>
    <cellStyle name="40% - Accent3 2 2 4 3" xfId="21397"/>
    <cellStyle name="40% - Accent3 2 2 4 3 2" xfId="21398"/>
    <cellStyle name="40% - Accent3 2 2 4 4" xfId="21399"/>
    <cellStyle name="40% - Accent3 2 2 4 4 2" xfId="21400"/>
    <cellStyle name="40% - Accent3 2 2 4 5" xfId="21401"/>
    <cellStyle name="40% - Accent3 2 2 4 6" xfId="21402"/>
    <cellStyle name="40% - Accent3 2 2 4 7" xfId="21403"/>
    <cellStyle name="40% - Accent3 2 2 4 8" xfId="21404"/>
    <cellStyle name="40% - Accent3 2 2 4 9" xfId="21405"/>
    <cellStyle name="40% - Accent3 2 2 5" xfId="21406"/>
    <cellStyle name="40% - Accent3 2 2 5 2" xfId="21407"/>
    <cellStyle name="40% - Accent3 2 2 5 3" xfId="21408"/>
    <cellStyle name="40% - Accent3 2 2 6" xfId="21409"/>
    <cellStyle name="40% - Accent3 2 2 6 2" xfId="21410"/>
    <cellStyle name="40% - Accent3 2 2 6 3" xfId="21411"/>
    <cellStyle name="40% - Accent3 2 2 6 4" xfId="21412"/>
    <cellStyle name="40% - Accent3 2 2 7" xfId="21413"/>
    <cellStyle name="40% - Accent3 2 2 7 2" xfId="21414"/>
    <cellStyle name="40% - Accent3 2 2 8" xfId="21415"/>
    <cellStyle name="40% - Accent3 2 2 8 2" xfId="21416"/>
    <cellStyle name="40% - Accent3 2 2 9" xfId="21417"/>
    <cellStyle name="40% - Accent3 2 3" xfId="21418"/>
    <cellStyle name="40% - Accent3 2 3 2" xfId="21419"/>
    <cellStyle name="40% - Accent3 2 3 2 2" xfId="21420"/>
    <cellStyle name="40% - Accent3 2 3 2 2 2" xfId="21421"/>
    <cellStyle name="40% - Accent3 2 3 2 3" xfId="21422"/>
    <cellStyle name="40% - Accent3 2 3 2 3 2" xfId="21423"/>
    <cellStyle name="40% - Accent3 2 3 2 4" xfId="21424"/>
    <cellStyle name="40% - Accent3 2 3 2 4 2" xfId="21425"/>
    <cellStyle name="40% - Accent3 2 3 2 5" xfId="21426"/>
    <cellStyle name="40% - Accent3 2 3 2 6" xfId="21427"/>
    <cellStyle name="40% - Accent3 2 3 2 7" xfId="21428"/>
    <cellStyle name="40% - Accent3 2 3 2 8" xfId="21429"/>
    <cellStyle name="40% - Accent3 2 3 2 9" xfId="21430"/>
    <cellStyle name="40% - Accent3 2 3 3" xfId="21431"/>
    <cellStyle name="40% - Accent3 2 3 3 2" xfId="21432"/>
    <cellStyle name="40% - Accent3 2 3 3 3" xfId="21433"/>
    <cellStyle name="40% - Accent3 2 3 3 4" xfId="21434"/>
    <cellStyle name="40% - Accent3 2 3 4" xfId="21435"/>
    <cellStyle name="40% - Accent3 2 3 4 2" xfId="21436"/>
    <cellStyle name="40% - Accent3 2 3 5" xfId="21437"/>
    <cellStyle name="40% - Accent3 2 3 5 2" xfId="21438"/>
    <cellStyle name="40% - Accent3 2 3 6" xfId="21439"/>
    <cellStyle name="40% - Accent3 2 3 7" xfId="21440"/>
    <cellStyle name="40% - Accent3 2 3 8" xfId="21441"/>
    <cellStyle name="40% - Accent3 2 3 9" xfId="21442"/>
    <cellStyle name="40% - Accent3 2 4" xfId="21443"/>
    <cellStyle name="40% - Accent3 2 4 10" xfId="21444"/>
    <cellStyle name="40% - Accent3 2 4 2" xfId="21445"/>
    <cellStyle name="40% - Accent3 2 4 2 2" xfId="21446"/>
    <cellStyle name="40% - Accent3 2 4 2 2 2" xfId="21447"/>
    <cellStyle name="40% - Accent3 2 4 2 3" xfId="21448"/>
    <cellStyle name="40% - Accent3 2 4 2 3 2" xfId="21449"/>
    <cellStyle name="40% - Accent3 2 4 2 4" xfId="21450"/>
    <cellStyle name="40% - Accent3 2 4 2 4 2" xfId="21451"/>
    <cellStyle name="40% - Accent3 2 4 2 5" xfId="21452"/>
    <cellStyle name="40% - Accent3 2 4 2 6" xfId="21453"/>
    <cellStyle name="40% - Accent3 2 4 2 7" xfId="21454"/>
    <cellStyle name="40% - Accent3 2 4 2 8" xfId="21455"/>
    <cellStyle name="40% - Accent3 2 4 2 9" xfId="21456"/>
    <cellStyle name="40% - Accent3 2 4 3" xfId="21457"/>
    <cellStyle name="40% - Accent3 2 4 3 2" xfId="21458"/>
    <cellStyle name="40% - Accent3 2 4 3 3" xfId="21459"/>
    <cellStyle name="40% - Accent3 2 4 3 4" xfId="21460"/>
    <cellStyle name="40% - Accent3 2 4 4" xfId="21461"/>
    <cellStyle name="40% - Accent3 2 4 4 2" xfId="21462"/>
    <cellStyle name="40% - Accent3 2 4 4 3" xfId="21463"/>
    <cellStyle name="40% - Accent3 2 4 4 4" xfId="21464"/>
    <cellStyle name="40% - Accent3 2 4 5" xfId="21465"/>
    <cellStyle name="40% - Accent3 2 4 5 2" xfId="21466"/>
    <cellStyle name="40% - Accent3 2 4 6" xfId="21467"/>
    <cellStyle name="40% - Accent3 2 4 7" xfId="21468"/>
    <cellStyle name="40% - Accent3 2 4 8" xfId="21469"/>
    <cellStyle name="40% - Accent3 2 4 9" xfId="21470"/>
    <cellStyle name="40% - Accent3 2 5" xfId="21471"/>
    <cellStyle name="40% - Accent3 2 5 2" xfId="21472"/>
    <cellStyle name="40% - Accent3 2 5 2 2" xfId="21473"/>
    <cellStyle name="40% - Accent3 2 5 3" xfId="21474"/>
    <cellStyle name="40% - Accent3 2 5 3 2" xfId="21475"/>
    <cellStyle name="40% - Accent3 2 5 4" xfId="21476"/>
    <cellStyle name="40% - Accent3 2 5 4 2" xfId="21477"/>
    <cellStyle name="40% - Accent3 2 5 5" xfId="21478"/>
    <cellStyle name="40% - Accent3 2 5 6" xfId="21479"/>
    <cellStyle name="40% - Accent3 2 5 7" xfId="21480"/>
    <cellStyle name="40% - Accent3 2 5 8" xfId="21481"/>
    <cellStyle name="40% - Accent3 2 5 9" xfId="21482"/>
    <cellStyle name="40% - Accent3 2 6" xfId="21483"/>
    <cellStyle name="40% - Accent3 2 6 2" xfId="21484"/>
    <cellStyle name="40% - Accent3 2 6 2 2" xfId="21485"/>
    <cellStyle name="40% - Accent3 2 6 3" xfId="21486"/>
    <cellStyle name="40% - Accent3 2 6 3 2" xfId="21487"/>
    <cellStyle name="40% - Accent3 2 6 4" xfId="21488"/>
    <cellStyle name="40% - Accent3 2 6 4 2" xfId="21489"/>
    <cellStyle name="40% - Accent3 2 6 5" xfId="21490"/>
    <cellStyle name="40% - Accent3 2 6 6" xfId="21491"/>
    <cellStyle name="40% - Accent3 2 6 7" xfId="21492"/>
    <cellStyle name="40% - Accent3 2 6 8" xfId="21493"/>
    <cellStyle name="40% - Accent3 2 6 9" xfId="21494"/>
    <cellStyle name="40% - Accent3 2 7" xfId="21495"/>
    <cellStyle name="40% - Accent3 2 7 2" xfId="21496"/>
    <cellStyle name="40% - Accent3 2 7 3" xfId="21497"/>
    <cellStyle name="40% - Accent3 2 7 4" xfId="21498"/>
    <cellStyle name="40% - Accent3 2 8" xfId="21499"/>
    <cellStyle name="40% - Accent3 2 8 2" xfId="21500"/>
    <cellStyle name="40% - Accent3 2 9" xfId="21501"/>
    <cellStyle name="40% - Accent3 2 9 2" xfId="21502"/>
    <cellStyle name="40% - Accent3 20" xfId="21503"/>
    <cellStyle name="40% - Accent3 3" xfId="21504"/>
    <cellStyle name="40% - Accent3 3 10" xfId="21505"/>
    <cellStyle name="40% - Accent3 3 11" xfId="21506"/>
    <cellStyle name="40% - Accent3 3 12" xfId="21507"/>
    <cellStyle name="40% - Accent3 3 2" xfId="21508"/>
    <cellStyle name="40% - Accent3 3 2 10" xfId="21509"/>
    <cellStyle name="40% - Accent3 3 2 2" xfId="21510"/>
    <cellStyle name="40% - Accent3 3 2 2 2" xfId="21511"/>
    <cellStyle name="40% - Accent3 3 2 2 2 2" xfId="21512"/>
    <cellStyle name="40% - Accent3 3 2 2 3" xfId="21513"/>
    <cellStyle name="40% - Accent3 3 2 2 3 2" xfId="21514"/>
    <cellStyle name="40% - Accent3 3 2 2 4" xfId="21515"/>
    <cellStyle name="40% - Accent3 3 2 2 4 2" xfId="21516"/>
    <cellStyle name="40% - Accent3 3 2 2 5" xfId="21517"/>
    <cellStyle name="40% - Accent3 3 2 2 6" xfId="21518"/>
    <cellStyle name="40% - Accent3 3 2 2 7" xfId="21519"/>
    <cellStyle name="40% - Accent3 3 2 2 8" xfId="21520"/>
    <cellStyle name="40% - Accent3 3 2 2 9" xfId="21521"/>
    <cellStyle name="40% - Accent3 3 2 3" xfId="21522"/>
    <cellStyle name="40% - Accent3 3 2 3 2" xfId="21523"/>
    <cellStyle name="40% - Accent3 3 2 3 3" xfId="21524"/>
    <cellStyle name="40% - Accent3 3 2 3 4" xfId="21525"/>
    <cellStyle name="40% - Accent3 3 2 4" xfId="21526"/>
    <cellStyle name="40% - Accent3 3 2 4 2" xfId="21527"/>
    <cellStyle name="40% - Accent3 3 2 5" xfId="21528"/>
    <cellStyle name="40% - Accent3 3 2 5 2" xfId="21529"/>
    <cellStyle name="40% - Accent3 3 2 6" xfId="21530"/>
    <cellStyle name="40% - Accent3 3 2 6 2" xfId="21531"/>
    <cellStyle name="40% - Accent3 3 2 7" xfId="21532"/>
    <cellStyle name="40% - Accent3 3 2 8" xfId="21533"/>
    <cellStyle name="40% - Accent3 3 2 9" xfId="21534"/>
    <cellStyle name="40% - Accent3 3 3" xfId="21535"/>
    <cellStyle name="40% - Accent3 3 3 2" xfId="21536"/>
    <cellStyle name="40% - Accent3 3 3 2 2" xfId="21537"/>
    <cellStyle name="40% - Accent3 3 3 2 2 2" xfId="21538"/>
    <cellStyle name="40% - Accent3 3 3 2 3" xfId="21539"/>
    <cellStyle name="40% - Accent3 3 3 2 3 2" xfId="21540"/>
    <cellStyle name="40% - Accent3 3 3 2 4" xfId="21541"/>
    <cellStyle name="40% - Accent3 3 3 2 4 2" xfId="21542"/>
    <cellStyle name="40% - Accent3 3 3 2 5" xfId="21543"/>
    <cellStyle name="40% - Accent3 3 3 2 6" xfId="21544"/>
    <cellStyle name="40% - Accent3 3 3 2 7" xfId="21545"/>
    <cellStyle name="40% - Accent3 3 3 2 8" xfId="21546"/>
    <cellStyle name="40% - Accent3 3 3 2 9" xfId="21547"/>
    <cellStyle name="40% - Accent3 3 3 3" xfId="21548"/>
    <cellStyle name="40% - Accent3 3 3 3 2" xfId="21549"/>
    <cellStyle name="40% - Accent3 3 3 3 3" xfId="21550"/>
    <cellStyle name="40% - Accent3 3 3 3 4" xfId="21551"/>
    <cellStyle name="40% - Accent3 3 3 4" xfId="21552"/>
    <cellStyle name="40% - Accent3 3 3 4 2" xfId="21553"/>
    <cellStyle name="40% - Accent3 3 3 5" xfId="21554"/>
    <cellStyle name="40% - Accent3 3 3 5 2" xfId="21555"/>
    <cellStyle name="40% - Accent3 3 3 6" xfId="21556"/>
    <cellStyle name="40% - Accent3 3 3 7" xfId="21557"/>
    <cellStyle name="40% - Accent3 3 3 8" xfId="21558"/>
    <cellStyle name="40% - Accent3 3 3 9" xfId="21559"/>
    <cellStyle name="40% - Accent3 3 4" xfId="21560"/>
    <cellStyle name="40% - Accent3 3 4 2" xfId="21561"/>
    <cellStyle name="40% - Accent3 3 4 2 2" xfId="21562"/>
    <cellStyle name="40% - Accent3 3 4 3" xfId="21563"/>
    <cellStyle name="40% - Accent3 3 4 3 2" xfId="21564"/>
    <cellStyle name="40% - Accent3 3 4 4" xfId="21565"/>
    <cellStyle name="40% - Accent3 3 4 4 2" xfId="21566"/>
    <cellStyle name="40% - Accent3 3 4 5" xfId="21567"/>
    <cellStyle name="40% - Accent3 3 4 6" xfId="21568"/>
    <cellStyle name="40% - Accent3 3 4 7" xfId="21569"/>
    <cellStyle name="40% - Accent3 3 4 8" xfId="21570"/>
    <cellStyle name="40% - Accent3 3 4 9" xfId="21571"/>
    <cellStyle name="40% - Accent3 3 5" xfId="21572"/>
    <cellStyle name="40% - Accent3 3 5 2" xfId="21573"/>
    <cellStyle name="40% - Accent3 3 5 3" xfId="21574"/>
    <cellStyle name="40% - Accent3 3 6" xfId="21575"/>
    <cellStyle name="40% - Accent3 3 6 2" xfId="21576"/>
    <cellStyle name="40% - Accent3 3 6 3" xfId="21577"/>
    <cellStyle name="40% - Accent3 3 6 4" xfId="21578"/>
    <cellStyle name="40% - Accent3 3 7" xfId="21579"/>
    <cellStyle name="40% - Accent3 3 7 2" xfId="21580"/>
    <cellStyle name="40% - Accent3 3 8" xfId="21581"/>
    <cellStyle name="40% - Accent3 3 8 2" xfId="21582"/>
    <cellStyle name="40% - Accent3 3 9" xfId="21583"/>
    <cellStyle name="40% - Accent3 4" xfId="21584"/>
    <cellStyle name="40% - Accent3 4 10" xfId="21585"/>
    <cellStyle name="40% - Accent3 4 11" xfId="21586"/>
    <cellStyle name="40% - Accent3 4 12" xfId="21587"/>
    <cellStyle name="40% - Accent3 4 2" xfId="21588"/>
    <cellStyle name="40% - Accent3 4 2 10" xfId="21589"/>
    <cellStyle name="40% - Accent3 4 2 2" xfId="21590"/>
    <cellStyle name="40% - Accent3 4 2 2 2" xfId="21591"/>
    <cellStyle name="40% - Accent3 4 2 2 2 2" xfId="21592"/>
    <cellStyle name="40% - Accent3 4 2 2 3" xfId="21593"/>
    <cellStyle name="40% - Accent3 4 2 2 3 2" xfId="21594"/>
    <cellStyle name="40% - Accent3 4 2 2 4" xfId="21595"/>
    <cellStyle name="40% - Accent3 4 2 2 4 2" xfId="21596"/>
    <cellStyle name="40% - Accent3 4 2 2 5" xfId="21597"/>
    <cellStyle name="40% - Accent3 4 2 2 6" xfId="21598"/>
    <cellStyle name="40% - Accent3 4 2 2 7" xfId="21599"/>
    <cellStyle name="40% - Accent3 4 2 2 8" xfId="21600"/>
    <cellStyle name="40% - Accent3 4 2 2 9" xfId="21601"/>
    <cellStyle name="40% - Accent3 4 2 3" xfId="21602"/>
    <cellStyle name="40% - Accent3 4 2 3 2" xfId="21603"/>
    <cellStyle name="40% - Accent3 4 2 3 3" xfId="21604"/>
    <cellStyle name="40% - Accent3 4 2 3 4" xfId="21605"/>
    <cellStyle name="40% - Accent3 4 2 4" xfId="21606"/>
    <cellStyle name="40% - Accent3 4 2 4 2" xfId="21607"/>
    <cellStyle name="40% - Accent3 4 2 5" xfId="21608"/>
    <cellStyle name="40% - Accent3 4 2 5 2" xfId="21609"/>
    <cellStyle name="40% - Accent3 4 2 6" xfId="21610"/>
    <cellStyle name="40% - Accent3 4 2 6 2" xfId="21611"/>
    <cellStyle name="40% - Accent3 4 2 7" xfId="21612"/>
    <cellStyle name="40% - Accent3 4 2 8" xfId="21613"/>
    <cellStyle name="40% - Accent3 4 2 9" xfId="21614"/>
    <cellStyle name="40% - Accent3 4 3" xfId="21615"/>
    <cellStyle name="40% - Accent3 4 3 10" xfId="21616"/>
    <cellStyle name="40% - Accent3 4 3 2" xfId="21617"/>
    <cellStyle name="40% - Accent3 4 3 2 2" xfId="21618"/>
    <cellStyle name="40% - Accent3 4 3 2 2 2" xfId="21619"/>
    <cellStyle name="40% - Accent3 4 3 2 3" xfId="21620"/>
    <cellStyle name="40% - Accent3 4 3 2 3 2" xfId="21621"/>
    <cellStyle name="40% - Accent3 4 3 2 4" xfId="21622"/>
    <cellStyle name="40% - Accent3 4 3 2 4 2" xfId="21623"/>
    <cellStyle name="40% - Accent3 4 3 2 5" xfId="21624"/>
    <cellStyle name="40% - Accent3 4 3 2 6" xfId="21625"/>
    <cellStyle name="40% - Accent3 4 3 2 7" xfId="21626"/>
    <cellStyle name="40% - Accent3 4 3 2 8" xfId="21627"/>
    <cellStyle name="40% - Accent3 4 3 2 9" xfId="21628"/>
    <cellStyle name="40% - Accent3 4 3 3" xfId="21629"/>
    <cellStyle name="40% - Accent3 4 3 3 2" xfId="21630"/>
    <cellStyle name="40% - Accent3 4 3 4" xfId="21631"/>
    <cellStyle name="40% - Accent3 4 3 4 2" xfId="21632"/>
    <cellStyle name="40% - Accent3 4 3 5" xfId="21633"/>
    <cellStyle name="40% - Accent3 4 3 5 2" xfId="21634"/>
    <cellStyle name="40% - Accent3 4 3 6" xfId="21635"/>
    <cellStyle name="40% - Accent3 4 3 7" xfId="21636"/>
    <cellStyle name="40% - Accent3 4 3 8" xfId="21637"/>
    <cellStyle name="40% - Accent3 4 3 9" xfId="21638"/>
    <cellStyle name="40% - Accent3 4 4" xfId="21639"/>
    <cellStyle name="40% - Accent3 4 4 2" xfId="21640"/>
    <cellStyle name="40% - Accent3 4 4 2 2" xfId="21641"/>
    <cellStyle name="40% - Accent3 4 4 3" xfId="21642"/>
    <cellStyle name="40% - Accent3 4 4 3 2" xfId="21643"/>
    <cellStyle name="40% - Accent3 4 4 4" xfId="21644"/>
    <cellStyle name="40% - Accent3 4 4 4 2" xfId="21645"/>
    <cellStyle name="40% - Accent3 4 4 5" xfId="21646"/>
    <cellStyle name="40% - Accent3 4 4 6" xfId="21647"/>
    <cellStyle name="40% - Accent3 4 4 7" xfId="21648"/>
    <cellStyle name="40% - Accent3 4 4 8" xfId="21649"/>
    <cellStyle name="40% - Accent3 4 4 9" xfId="21650"/>
    <cellStyle name="40% - Accent3 4 5" xfId="21651"/>
    <cellStyle name="40% - Accent3 4 5 2" xfId="21652"/>
    <cellStyle name="40% - Accent3 4 5 3" xfId="21653"/>
    <cellStyle name="40% - Accent3 4 5 4" xfId="21654"/>
    <cellStyle name="40% - Accent3 4 6" xfId="21655"/>
    <cellStyle name="40% - Accent3 4 6 2" xfId="21656"/>
    <cellStyle name="40% - Accent3 4 6 3" xfId="21657"/>
    <cellStyle name="40% - Accent3 4 6 4" xfId="21658"/>
    <cellStyle name="40% - Accent3 4 7" xfId="21659"/>
    <cellStyle name="40% - Accent3 4 7 2" xfId="21660"/>
    <cellStyle name="40% - Accent3 4 8" xfId="21661"/>
    <cellStyle name="40% - Accent3 4 8 2" xfId="21662"/>
    <cellStyle name="40% - Accent3 4 9" xfId="21663"/>
    <cellStyle name="40% - Accent3 5" xfId="21664"/>
    <cellStyle name="40% - Accent3 5 10" xfId="21665"/>
    <cellStyle name="40% - Accent3 5 2" xfId="21666"/>
    <cellStyle name="40% - Accent3 5 2 2" xfId="21667"/>
    <cellStyle name="40% - Accent3 5 2 2 2" xfId="21668"/>
    <cellStyle name="40% - Accent3 5 2 2 3" xfId="21669"/>
    <cellStyle name="40% - Accent3 5 2 2 4" xfId="21670"/>
    <cellStyle name="40% - Accent3 5 2 3" xfId="21671"/>
    <cellStyle name="40% - Accent3 5 2 3 2" xfId="21672"/>
    <cellStyle name="40% - Accent3 5 2 4" xfId="21673"/>
    <cellStyle name="40% - Accent3 5 2 4 2" xfId="21674"/>
    <cellStyle name="40% - Accent3 5 2 5" xfId="21675"/>
    <cellStyle name="40% - Accent3 5 2 6" xfId="21676"/>
    <cellStyle name="40% - Accent3 5 2 7" xfId="21677"/>
    <cellStyle name="40% - Accent3 5 2 8" xfId="21678"/>
    <cellStyle name="40% - Accent3 5 3" xfId="21679"/>
    <cellStyle name="40% - Accent3 5 3 2" xfId="21680"/>
    <cellStyle name="40% - Accent3 5 3 3" xfId="21681"/>
    <cellStyle name="40% - Accent3 5 4" xfId="21682"/>
    <cellStyle name="40% - Accent3 5 4 2" xfId="21683"/>
    <cellStyle name="40% - Accent3 5 5" xfId="21684"/>
    <cellStyle name="40% - Accent3 5 5 2" xfId="21685"/>
    <cellStyle name="40% - Accent3 5 6" xfId="21686"/>
    <cellStyle name="40% - Accent3 5 6 2" xfId="21687"/>
    <cellStyle name="40% - Accent3 5 7" xfId="21688"/>
    <cellStyle name="40% - Accent3 5 8" xfId="21689"/>
    <cellStyle name="40% - Accent3 5 9" xfId="21690"/>
    <cellStyle name="40% - Accent3 6" xfId="21691"/>
    <cellStyle name="40% - Accent3 6 2" xfId="21692"/>
    <cellStyle name="40% - Accent3 6 2 2" xfId="21693"/>
    <cellStyle name="40% - Accent3 6 2 2 2" xfId="21694"/>
    <cellStyle name="40% - Accent3 6 2 3" xfId="21695"/>
    <cellStyle name="40% - Accent3 6 2 3 2" xfId="21696"/>
    <cellStyle name="40% - Accent3 6 2 4" xfId="21697"/>
    <cellStyle name="40% - Accent3 6 2 4 2" xfId="21698"/>
    <cellStyle name="40% - Accent3 6 2 5" xfId="21699"/>
    <cellStyle name="40% - Accent3 6 2 6" xfId="21700"/>
    <cellStyle name="40% - Accent3 6 2 7" xfId="21701"/>
    <cellStyle name="40% - Accent3 6 2 8" xfId="21702"/>
    <cellStyle name="40% - Accent3 6 2 9" xfId="21703"/>
    <cellStyle name="40% - Accent3 6 3" xfId="21704"/>
    <cellStyle name="40% - Accent3 6 3 2" xfId="21705"/>
    <cellStyle name="40% - Accent3 6 3 3" xfId="21706"/>
    <cellStyle name="40% - Accent3 6 3 4" xfId="21707"/>
    <cellStyle name="40% - Accent3 6 4" xfId="21708"/>
    <cellStyle name="40% - Accent3 6 4 2" xfId="21709"/>
    <cellStyle name="40% - Accent3 6 5" xfId="21710"/>
    <cellStyle name="40% - Accent3 6 5 2" xfId="21711"/>
    <cellStyle name="40% - Accent3 6 6" xfId="21712"/>
    <cellStyle name="40% - Accent3 6 7" xfId="21713"/>
    <cellStyle name="40% - Accent3 6 8" xfId="21714"/>
    <cellStyle name="40% - Accent3 6 9" xfId="21715"/>
    <cellStyle name="40% - Accent3 7" xfId="21716"/>
    <cellStyle name="40% - Accent3 7 10" xfId="21717"/>
    <cellStyle name="40% - Accent3 7 2" xfId="21718"/>
    <cellStyle name="40% - Accent3 7 2 2" xfId="21719"/>
    <cellStyle name="40% - Accent3 7 2 2 2" xfId="21720"/>
    <cellStyle name="40% - Accent3 7 2 3" xfId="21721"/>
    <cellStyle name="40% - Accent3 7 2 3 2" xfId="21722"/>
    <cellStyle name="40% - Accent3 7 2 4" xfId="21723"/>
    <cellStyle name="40% - Accent3 7 2 4 2" xfId="21724"/>
    <cellStyle name="40% - Accent3 7 2 5" xfId="21725"/>
    <cellStyle name="40% - Accent3 7 2 6" xfId="21726"/>
    <cellStyle name="40% - Accent3 7 2 7" xfId="21727"/>
    <cellStyle name="40% - Accent3 7 2 8" xfId="21728"/>
    <cellStyle name="40% - Accent3 7 2 9" xfId="21729"/>
    <cellStyle name="40% - Accent3 7 3" xfId="21730"/>
    <cellStyle name="40% - Accent3 7 3 2" xfId="21731"/>
    <cellStyle name="40% - Accent3 7 4" xfId="21732"/>
    <cellStyle name="40% - Accent3 7 4 2" xfId="21733"/>
    <cellStyle name="40% - Accent3 7 5" xfId="21734"/>
    <cellStyle name="40% - Accent3 7 5 2" xfId="21735"/>
    <cellStyle name="40% - Accent3 7 6" xfId="21736"/>
    <cellStyle name="40% - Accent3 7 7" xfId="21737"/>
    <cellStyle name="40% - Accent3 7 8" xfId="21738"/>
    <cellStyle name="40% - Accent3 7 9" xfId="21739"/>
    <cellStyle name="40% - Accent3 8" xfId="21740"/>
    <cellStyle name="40% - Accent3 8 2" xfId="21741"/>
    <cellStyle name="40% - Accent3 8 2 2" xfId="21742"/>
    <cellStyle name="40% - Accent3 8 3" xfId="21743"/>
    <cellStyle name="40% - Accent3 8 3 2" xfId="21744"/>
    <cellStyle name="40% - Accent3 8 4" xfId="21745"/>
    <cellStyle name="40% - Accent3 8 4 2" xfId="21746"/>
    <cellStyle name="40% - Accent3 8 5" xfId="21747"/>
    <cellStyle name="40% - Accent3 8 6" xfId="21748"/>
    <cellStyle name="40% - Accent3 8 7" xfId="21749"/>
    <cellStyle name="40% - Accent3 8 8" xfId="21750"/>
    <cellStyle name="40% - Accent3 8 9" xfId="21751"/>
    <cellStyle name="40% - Accent3 9" xfId="21752"/>
    <cellStyle name="40% - Accent3 9 2" xfId="21753"/>
    <cellStyle name="40% - Accent3 9 2 2" xfId="21754"/>
    <cellStyle name="40% - Accent3 9 3" xfId="21755"/>
    <cellStyle name="40% - Accent3 9 3 2" xfId="21756"/>
    <cellStyle name="40% - Accent3 9 4" xfId="21757"/>
    <cellStyle name="40% - Accent3 9 4 2" xfId="21758"/>
    <cellStyle name="40% - Accent3 9 5" xfId="21759"/>
    <cellStyle name="40% - Accent3 9 6" xfId="21760"/>
    <cellStyle name="40% - Accent3 9 7" xfId="21761"/>
    <cellStyle name="40% - Accent3 9 8" xfId="21762"/>
    <cellStyle name="40% - Accent3 9 9" xfId="21763"/>
    <cellStyle name="40% - Accent4 10" xfId="21764"/>
    <cellStyle name="40% - Accent4 10 2" xfId="21765"/>
    <cellStyle name="40% - Accent4 10 2 2" xfId="21766"/>
    <cellStyle name="40% - Accent4 10 3" xfId="21767"/>
    <cellStyle name="40% - Accent4 10 3 2" xfId="21768"/>
    <cellStyle name="40% - Accent4 10 4" xfId="21769"/>
    <cellStyle name="40% - Accent4 10 4 2" xfId="21770"/>
    <cellStyle name="40% - Accent4 10 5" xfId="21771"/>
    <cellStyle name="40% - Accent4 10 6" xfId="21772"/>
    <cellStyle name="40% - Accent4 10 7" xfId="21773"/>
    <cellStyle name="40% - Accent4 10 8" xfId="21774"/>
    <cellStyle name="40% - Accent4 10 9" xfId="21775"/>
    <cellStyle name="40% - Accent4 11" xfId="21776"/>
    <cellStyle name="40% - Accent4 11 2" xfId="21777"/>
    <cellStyle name="40% - Accent4 11 2 2" xfId="21778"/>
    <cellStyle name="40% - Accent4 11 3" xfId="21779"/>
    <cellStyle name="40% - Accent4 11 3 2" xfId="21780"/>
    <cellStyle name="40% - Accent4 11 4" xfId="21781"/>
    <cellStyle name="40% - Accent4 11 5" xfId="21782"/>
    <cellStyle name="40% - Accent4 11 6" xfId="21783"/>
    <cellStyle name="40% - Accent4 11 7" xfId="21784"/>
    <cellStyle name="40% - Accent4 11 8" xfId="21785"/>
    <cellStyle name="40% - Accent4 12" xfId="21786"/>
    <cellStyle name="40% - Accent4 12 2" xfId="21787"/>
    <cellStyle name="40% - Accent4 12 2 2" xfId="21788"/>
    <cellStyle name="40% - Accent4 12 3" xfId="21789"/>
    <cellStyle name="40% - Accent4 12 4" xfId="21790"/>
    <cellStyle name="40% - Accent4 12 5" xfId="21791"/>
    <cellStyle name="40% - Accent4 13" xfId="21792"/>
    <cellStyle name="40% - Accent4 13 2" xfId="21793"/>
    <cellStyle name="40% - Accent4 13 3" xfId="21794"/>
    <cellStyle name="40% - Accent4 14" xfId="21795"/>
    <cellStyle name="40% - Accent4 14 2" xfId="21796"/>
    <cellStyle name="40% - Accent4 15" xfId="21797"/>
    <cellStyle name="40% - Accent4 16" xfId="21798"/>
    <cellStyle name="40% - Accent4 17" xfId="21799"/>
    <cellStyle name="40% - Accent4 18" xfId="21800"/>
    <cellStyle name="40% - Accent4 19" xfId="21801"/>
    <cellStyle name="40% - Accent4 2" xfId="21802"/>
    <cellStyle name="40% - Accent4 2 10" xfId="21803"/>
    <cellStyle name="40% - Accent4 2 11" xfId="21804"/>
    <cellStyle name="40% - Accent4 2 12" xfId="21805"/>
    <cellStyle name="40% - Accent4 2 13" xfId="21806"/>
    <cellStyle name="40% - Accent4 2 14" xfId="21807"/>
    <cellStyle name="40% - Accent4 2 2" xfId="21808"/>
    <cellStyle name="40% - Accent4 2 2 10" xfId="21809"/>
    <cellStyle name="40% - Accent4 2 2 11" xfId="21810"/>
    <cellStyle name="40% - Accent4 2 2 12" xfId="21811"/>
    <cellStyle name="40% - Accent4 2 2 2" xfId="21812"/>
    <cellStyle name="40% - Accent4 2 2 2 2" xfId="21813"/>
    <cellStyle name="40% - Accent4 2 2 2 2 2" xfId="21814"/>
    <cellStyle name="40% - Accent4 2 2 2 2 2 2" xfId="21815"/>
    <cellStyle name="40% - Accent4 2 2 2 2 3" xfId="21816"/>
    <cellStyle name="40% - Accent4 2 2 2 2 3 2" xfId="21817"/>
    <cellStyle name="40% - Accent4 2 2 2 2 4" xfId="21818"/>
    <cellStyle name="40% - Accent4 2 2 2 2 4 2" xfId="21819"/>
    <cellStyle name="40% - Accent4 2 2 2 2 5" xfId="21820"/>
    <cellStyle name="40% - Accent4 2 2 2 2 6" xfId="21821"/>
    <cellStyle name="40% - Accent4 2 2 2 2 7" xfId="21822"/>
    <cellStyle name="40% - Accent4 2 2 2 2 8" xfId="21823"/>
    <cellStyle name="40% - Accent4 2 2 2 2 9" xfId="21824"/>
    <cellStyle name="40% - Accent4 2 2 2 3" xfId="21825"/>
    <cellStyle name="40% - Accent4 2 2 2 3 2" xfId="21826"/>
    <cellStyle name="40% - Accent4 2 2 2 3 3" xfId="21827"/>
    <cellStyle name="40% - Accent4 2 2 2 3 4" xfId="21828"/>
    <cellStyle name="40% - Accent4 2 2 2 4" xfId="21829"/>
    <cellStyle name="40% - Accent4 2 2 2 4 2" xfId="21830"/>
    <cellStyle name="40% - Accent4 2 2 2 5" xfId="21831"/>
    <cellStyle name="40% - Accent4 2 2 2 5 2" xfId="21832"/>
    <cellStyle name="40% - Accent4 2 2 2 6" xfId="21833"/>
    <cellStyle name="40% - Accent4 2 2 2 7" xfId="21834"/>
    <cellStyle name="40% - Accent4 2 2 2 8" xfId="21835"/>
    <cellStyle name="40% - Accent4 2 2 2 9" xfId="21836"/>
    <cellStyle name="40% - Accent4 2 2 3" xfId="21837"/>
    <cellStyle name="40% - Accent4 2 2 3 10" xfId="21838"/>
    <cellStyle name="40% - Accent4 2 2 3 2" xfId="21839"/>
    <cellStyle name="40% - Accent4 2 2 3 2 2" xfId="21840"/>
    <cellStyle name="40% - Accent4 2 2 3 2 2 2" xfId="21841"/>
    <cellStyle name="40% - Accent4 2 2 3 2 3" xfId="21842"/>
    <cellStyle name="40% - Accent4 2 2 3 2 3 2" xfId="21843"/>
    <cellStyle name="40% - Accent4 2 2 3 2 4" xfId="21844"/>
    <cellStyle name="40% - Accent4 2 2 3 2 4 2" xfId="21845"/>
    <cellStyle name="40% - Accent4 2 2 3 2 5" xfId="21846"/>
    <cellStyle name="40% - Accent4 2 2 3 2 6" xfId="21847"/>
    <cellStyle name="40% - Accent4 2 2 3 2 7" xfId="21848"/>
    <cellStyle name="40% - Accent4 2 2 3 2 8" xfId="21849"/>
    <cellStyle name="40% - Accent4 2 2 3 2 9" xfId="21850"/>
    <cellStyle name="40% - Accent4 2 2 3 3" xfId="21851"/>
    <cellStyle name="40% - Accent4 2 2 3 3 2" xfId="21852"/>
    <cellStyle name="40% - Accent4 2 2 3 4" xfId="21853"/>
    <cellStyle name="40% - Accent4 2 2 3 4 2" xfId="21854"/>
    <cellStyle name="40% - Accent4 2 2 3 5" xfId="21855"/>
    <cellStyle name="40% - Accent4 2 2 3 5 2" xfId="21856"/>
    <cellStyle name="40% - Accent4 2 2 3 6" xfId="21857"/>
    <cellStyle name="40% - Accent4 2 2 3 7" xfId="21858"/>
    <cellStyle name="40% - Accent4 2 2 3 8" xfId="21859"/>
    <cellStyle name="40% - Accent4 2 2 3 9" xfId="21860"/>
    <cellStyle name="40% - Accent4 2 2 4" xfId="21861"/>
    <cellStyle name="40% - Accent4 2 2 4 2" xfId="21862"/>
    <cellStyle name="40% - Accent4 2 2 4 2 2" xfId="21863"/>
    <cellStyle name="40% - Accent4 2 2 4 3" xfId="21864"/>
    <cellStyle name="40% - Accent4 2 2 4 3 2" xfId="21865"/>
    <cellStyle name="40% - Accent4 2 2 4 4" xfId="21866"/>
    <cellStyle name="40% - Accent4 2 2 4 4 2" xfId="21867"/>
    <cellStyle name="40% - Accent4 2 2 4 5" xfId="21868"/>
    <cellStyle name="40% - Accent4 2 2 4 6" xfId="21869"/>
    <cellStyle name="40% - Accent4 2 2 4 7" xfId="21870"/>
    <cellStyle name="40% - Accent4 2 2 4 8" xfId="21871"/>
    <cellStyle name="40% - Accent4 2 2 4 9" xfId="21872"/>
    <cellStyle name="40% - Accent4 2 2 5" xfId="21873"/>
    <cellStyle name="40% - Accent4 2 2 5 2" xfId="21874"/>
    <cellStyle name="40% - Accent4 2 2 5 3" xfId="21875"/>
    <cellStyle name="40% - Accent4 2 2 6" xfId="21876"/>
    <cellStyle name="40% - Accent4 2 2 6 2" xfId="21877"/>
    <cellStyle name="40% - Accent4 2 2 6 3" xfId="21878"/>
    <cellStyle name="40% - Accent4 2 2 6 4" xfId="21879"/>
    <cellStyle name="40% - Accent4 2 2 7" xfId="21880"/>
    <cellStyle name="40% - Accent4 2 2 7 2" xfId="21881"/>
    <cellStyle name="40% - Accent4 2 2 8" xfId="21882"/>
    <cellStyle name="40% - Accent4 2 2 8 2" xfId="21883"/>
    <cellStyle name="40% - Accent4 2 2 9" xfId="21884"/>
    <cellStyle name="40% - Accent4 2 3" xfId="21885"/>
    <cellStyle name="40% - Accent4 2 3 2" xfId="21886"/>
    <cellStyle name="40% - Accent4 2 3 2 2" xfId="21887"/>
    <cellStyle name="40% - Accent4 2 3 2 2 2" xfId="21888"/>
    <cellStyle name="40% - Accent4 2 3 2 3" xfId="21889"/>
    <cellStyle name="40% - Accent4 2 3 2 3 2" xfId="21890"/>
    <cellStyle name="40% - Accent4 2 3 2 4" xfId="21891"/>
    <cellStyle name="40% - Accent4 2 3 2 4 2" xfId="21892"/>
    <cellStyle name="40% - Accent4 2 3 2 5" xfId="21893"/>
    <cellStyle name="40% - Accent4 2 3 2 6" xfId="21894"/>
    <cellStyle name="40% - Accent4 2 3 2 7" xfId="21895"/>
    <cellStyle name="40% - Accent4 2 3 2 8" xfId="21896"/>
    <cellStyle name="40% - Accent4 2 3 2 9" xfId="21897"/>
    <cellStyle name="40% - Accent4 2 3 3" xfId="21898"/>
    <cellStyle name="40% - Accent4 2 3 3 2" xfId="21899"/>
    <cellStyle name="40% - Accent4 2 3 3 3" xfId="21900"/>
    <cellStyle name="40% - Accent4 2 3 3 4" xfId="21901"/>
    <cellStyle name="40% - Accent4 2 3 4" xfId="21902"/>
    <cellStyle name="40% - Accent4 2 3 4 2" xfId="21903"/>
    <cellStyle name="40% - Accent4 2 3 5" xfId="21904"/>
    <cellStyle name="40% - Accent4 2 3 5 2" xfId="21905"/>
    <cellStyle name="40% - Accent4 2 3 6" xfId="21906"/>
    <cellStyle name="40% - Accent4 2 3 7" xfId="21907"/>
    <cellStyle name="40% - Accent4 2 3 8" xfId="21908"/>
    <cellStyle name="40% - Accent4 2 3 9" xfId="21909"/>
    <cellStyle name="40% - Accent4 2 4" xfId="21910"/>
    <cellStyle name="40% - Accent4 2 4 10" xfId="21911"/>
    <cellStyle name="40% - Accent4 2 4 2" xfId="21912"/>
    <cellStyle name="40% - Accent4 2 4 2 2" xfId="21913"/>
    <cellStyle name="40% - Accent4 2 4 2 2 2" xfId="21914"/>
    <cellStyle name="40% - Accent4 2 4 2 3" xfId="21915"/>
    <cellStyle name="40% - Accent4 2 4 2 3 2" xfId="21916"/>
    <cellStyle name="40% - Accent4 2 4 2 4" xfId="21917"/>
    <cellStyle name="40% - Accent4 2 4 2 4 2" xfId="21918"/>
    <cellStyle name="40% - Accent4 2 4 2 5" xfId="21919"/>
    <cellStyle name="40% - Accent4 2 4 2 6" xfId="21920"/>
    <cellStyle name="40% - Accent4 2 4 2 7" xfId="21921"/>
    <cellStyle name="40% - Accent4 2 4 2 8" xfId="21922"/>
    <cellStyle name="40% - Accent4 2 4 2 9" xfId="21923"/>
    <cellStyle name="40% - Accent4 2 4 3" xfId="21924"/>
    <cellStyle name="40% - Accent4 2 4 3 2" xfId="21925"/>
    <cellStyle name="40% - Accent4 2 4 3 3" xfId="21926"/>
    <cellStyle name="40% - Accent4 2 4 3 4" xfId="21927"/>
    <cellStyle name="40% - Accent4 2 4 4" xfId="21928"/>
    <cellStyle name="40% - Accent4 2 4 4 2" xfId="21929"/>
    <cellStyle name="40% - Accent4 2 4 4 3" xfId="21930"/>
    <cellStyle name="40% - Accent4 2 4 4 4" xfId="21931"/>
    <cellStyle name="40% - Accent4 2 4 5" xfId="21932"/>
    <cellStyle name="40% - Accent4 2 4 5 2" xfId="21933"/>
    <cellStyle name="40% - Accent4 2 4 6" xfId="21934"/>
    <cellStyle name="40% - Accent4 2 4 7" xfId="21935"/>
    <cellStyle name="40% - Accent4 2 4 8" xfId="21936"/>
    <cellStyle name="40% - Accent4 2 4 9" xfId="21937"/>
    <cellStyle name="40% - Accent4 2 5" xfId="21938"/>
    <cellStyle name="40% - Accent4 2 5 2" xfId="21939"/>
    <cellStyle name="40% - Accent4 2 5 2 2" xfId="21940"/>
    <cellStyle name="40% - Accent4 2 5 3" xfId="21941"/>
    <cellStyle name="40% - Accent4 2 5 3 2" xfId="21942"/>
    <cellStyle name="40% - Accent4 2 5 4" xfId="21943"/>
    <cellStyle name="40% - Accent4 2 5 4 2" xfId="21944"/>
    <cellStyle name="40% - Accent4 2 5 5" xfId="21945"/>
    <cellStyle name="40% - Accent4 2 5 6" xfId="21946"/>
    <cellStyle name="40% - Accent4 2 5 7" xfId="21947"/>
    <cellStyle name="40% - Accent4 2 5 8" xfId="21948"/>
    <cellStyle name="40% - Accent4 2 5 9" xfId="21949"/>
    <cellStyle name="40% - Accent4 2 6" xfId="21950"/>
    <cellStyle name="40% - Accent4 2 6 2" xfId="21951"/>
    <cellStyle name="40% - Accent4 2 6 2 2" xfId="21952"/>
    <cellStyle name="40% - Accent4 2 6 3" xfId="21953"/>
    <cellStyle name="40% - Accent4 2 6 3 2" xfId="21954"/>
    <cellStyle name="40% - Accent4 2 6 4" xfId="21955"/>
    <cellStyle name="40% - Accent4 2 6 4 2" xfId="21956"/>
    <cellStyle name="40% - Accent4 2 6 5" xfId="21957"/>
    <cellStyle name="40% - Accent4 2 6 6" xfId="21958"/>
    <cellStyle name="40% - Accent4 2 6 7" xfId="21959"/>
    <cellStyle name="40% - Accent4 2 6 8" xfId="21960"/>
    <cellStyle name="40% - Accent4 2 6 9" xfId="21961"/>
    <cellStyle name="40% - Accent4 2 7" xfId="21962"/>
    <cellStyle name="40% - Accent4 2 7 2" xfId="21963"/>
    <cellStyle name="40% - Accent4 2 7 3" xfId="21964"/>
    <cellStyle name="40% - Accent4 2 7 4" xfId="21965"/>
    <cellStyle name="40% - Accent4 2 8" xfId="21966"/>
    <cellStyle name="40% - Accent4 2 8 2" xfId="21967"/>
    <cellStyle name="40% - Accent4 2 9" xfId="21968"/>
    <cellStyle name="40% - Accent4 2 9 2" xfId="21969"/>
    <cellStyle name="40% - Accent4 20" xfId="21970"/>
    <cellStyle name="40% - Accent4 3" xfId="21971"/>
    <cellStyle name="40% - Accent4 3 10" xfId="21972"/>
    <cellStyle name="40% - Accent4 3 11" xfId="21973"/>
    <cellStyle name="40% - Accent4 3 12" xfId="21974"/>
    <cellStyle name="40% - Accent4 3 2" xfId="21975"/>
    <cellStyle name="40% - Accent4 3 2 10" xfId="21976"/>
    <cellStyle name="40% - Accent4 3 2 2" xfId="21977"/>
    <cellStyle name="40% - Accent4 3 2 2 2" xfId="21978"/>
    <cellStyle name="40% - Accent4 3 2 2 2 2" xfId="21979"/>
    <cellStyle name="40% - Accent4 3 2 2 3" xfId="21980"/>
    <cellStyle name="40% - Accent4 3 2 2 3 2" xfId="21981"/>
    <cellStyle name="40% - Accent4 3 2 2 4" xfId="21982"/>
    <cellStyle name="40% - Accent4 3 2 2 4 2" xfId="21983"/>
    <cellStyle name="40% - Accent4 3 2 2 5" xfId="21984"/>
    <cellStyle name="40% - Accent4 3 2 2 6" xfId="21985"/>
    <cellStyle name="40% - Accent4 3 2 2 7" xfId="21986"/>
    <cellStyle name="40% - Accent4 3 2 2 8" xfId="21987"/>
    <cellStyle name="40% - Accent4 3 2 2 9" xfId="21988"/>
    <cellStyle name="40% - Accent4 3 2 3" xfId="21989"/>
    <cellStyle name="40% - Accent4 3 2 3 2" xfId="21990"/>
    <cellStyle name="40% - Accent4 3 2 3 3" xfId="21991"/>
    <cellStyle name="40% - Accent4 3 2 3 4" xfId="21992"/>
    <cellStyle name="40% - Accent4 3 2 4" xfId="21993"/>
    <cellStyle name="40% - Accent4 3 2 4 2" xfId="21994"/>
    <cellStyle name="40% - Accent4 3 2 5" xfId="21995"/>
    <cellStyle name="40% - Accent4 3 2 5 2" xfId="21996"/>
    <cellStyle name="40% - Accent4 3 2 6" xfId="21997"/>
    <cellStyle name="40% - Accent4 3 2 6 2" xfId="21998"/>
    <cellStyle name="40% - Accent4 3 2 7" xfId="21999"/>
    <cellStyle name="40% - Accent4 3 2 8" xfId="22000"/>
    <cellStyle name="40% - Accent4 3 2 9" xfId="22001"/>
    <cellStyle name="40% - Accent4 3 3" xfId="22002"/>
    <cellStyle name="40% - Accent4 3 3 2" xfId="22003"/>
    <cellStyle name="40% - Accent4 3 3 2 2" xfId="22004"/>
    <cellStyle name="40% - Accent4 3 3 2 2 2" xfId="22005"/>
    <cellStyle name="40% - Accent4 3 3 2 3" xfId="22006"/>
    <cellStyle name="40% - Accent4 3 3 2 3 2" xfId="22007"/>
    <cellStyle name="40% - Accent4 3 3 2 4" xfId="22008"/>
    <cellStyle name="40% - Accent4 3 3 2 4 2" xfId="22009"/>
    <cellStyle name="40% - Accent4 3 3 2 5" xfId="22010"/>
    <cellStyle name="40% - Accent4 3 3 2 6" xfId="22011"/>
    <cellStyle name="40% - Accent4 3 3 2 7" xfId="22012"/>
    <cellStyle name="40% - Accent4 3 3 2 8" xfId="22013"/>
    <cellStyle name="40% - Accent4 3 3 2 9" xfId="22014"/>
    <cellStyle name="40% - Accent4 3 3 3" xfId="22015"/>
    <cellStyle name="40% - Accent4 3 3 3 2" xfId="22016"/>
    <cellStyle name="40% - Accent4 3 3 3 3" xfId="22017"/>
    <cellStyle name="40% - Accent4 3 3 3 4" xfId="22018"/>
    <cellStyle name="40% - Accent4 3 3 4" xfId="22019"/>
    <cellStyle name="40% - Accent4 3 3 4 2" xfId="22020"/>
    <cellStyle name="40% - Accent4 3 3 5" xfId="22021"/>
    <cellStyle name="40% - Accent4 3 3 5 2" xfId="22022"/>
    <cellStyle name="40% - Accent4 3 3 6" xfId="22023"/>
    <cellStyle name="40% - Accent4 3 3 7" xfId="22024"/>
    <cellStyle name="40% - Accent4 3 3 8" xfId="22025"/>
    <cellStyle name="40% - Accent4 3 3 9" xfId="22026"/>
    <cellStyle name="40% - Accent4 3 4" xfId="22027"/>
    <cellStyle name="40% - Accent4 3 4 2" xfId="22028"/>
    <cellStyle name="40% - Accent4 3 4 2 2" xfId="22029"/>
    <cellStyle name="40% - Accent4 3 4 3" xfId="22030"/>
    <cellStyle name="40% - Accent4 3 4 3 2" xfId="22031"/>
    <cellStyle name="40% - Accent4 3 4 4" xfId="22032"/>
    <cellStyle name="40% - Accent4 3 4 4 2" xfId="22033"/>
    <cellStyle name="40% - Accent4 3 4 5" xfId="22034"/>
    <cellStyle name="40% - Accent4 3 4 6" xfId="22035"/>
    <cellStyle name="40% - Accent4 3 4 7" xfId="22036"/>
    <cellStyle name="40% - Accent4 3 4 8" xfId="22037"/>
    <cellStyle name="40% - Accent4 3 4 9" xfId="22038"/>
    <cellStyle name="40% - Accent4 3 5" xfId="22039"/>
    <cellStyle name="40% - Accent4 3 5 2" xfId="22040"/>
    <cellStyle name="40% - Accent4 3 5 3" xfId="22041"/>
    <cellStyle name="40% - Accent4 3 6" xfId="22042"/>
    <cellStyle name="40% - Accent4 3 6 2" xfId="22043"/>
    <cellStyle name="40% - Accent4 3 6 3" xfId="22044"/>
    <cellStyle name="40% - Accent4 3 6 4" xfId="22045"/>
    <cellStyle name="40% - Accent4 3 7" xfId="22046"/>
    <cellStyle name="40% - Accent4 3 7 2" xfId="22047"/>
    <cellStyle name="40% - Accent4 3 8" xfId="22048"/>
    <cellStyle name="40% - Accent4 3 8 2" xfId="22049"/>
    <cellStyle name="40% - Accent4 3 9" xfId="22050"/>
    <cellStyle name="40% - Accent4 4" xfId="22051"/>
    <cellStyle name="40% - Accent4 4 10" xfId="22052"/>
    <cellStyle name="40% - Accent4 4 11" xfId="22053"/>
    <cellStyle name="40% - Accent4 4 12" xfId="22054"/>
    <cellStyle name="40% - Accent4 4 2" xfId="22055"/>
    <cellStyle name="40% - Accent4 4 2 10" xfId="22056"/>
    <cellStyle name="40% - Accent4 4 2 2" xfId="22057"/>
    <cellStyle name="40% - Accent4 4 2 2 2" xfId="22058"/>
    <cellStyle name="40% - Accent4 4 2 2 2 2" xfId="22059"/>
    <cellStyle name="40% - Accent4 4 2 2 3" xfId="22060"/>
    <cellStyle name="40% - Accent4 4 2 2 3 2" xfId="22061"/>
    <cellStyle name="40% - Accent4 4 2 2 4" xfId="22062"/>
    <cellStyle name="40% - Accent4 4 2 2 4 2" xfId="22063"/>
    <cellStyle name="40% - Accent4 4 2 2 5" xfId="22064"/>
    <cellStyle name="40% - Accent4 4 2 2 6" xfId="22065"/>
    <cellStyle name="40% - Accent4 4 2 2 7" xfId="22066"/>
    <cellStyle name="40% - Accent4 4 2 2 8" xfId="22067"/>
    <cellStyle name="40% - Accent4 4 2 2 9" xfId="22068"/>
    <cellStyle name="40% - Accent4 4 2 3" xfId="22069"/>
    <cellStyle name="40% - Accent4 4 2 3 2" xfId="22070"/>
    <cellStyle name="40% - Accent4 4 2 3 3" xfId="22071"/>
    <cellStyle name="40% - Accent4 4 2 3 4" xfId="22072"/>
    <cellStyle name="40% - Accent4 4 2 4" xfId="22073"/>
    <cellStyle name="40% - Accent4 4 2 4 2" xfId="22074"/>
    <cellStyle name="40% - Accent4 4 2 5" xfId="22075"/>
    <cellStyle name="40% - Accent4 4 2 5 2" xfId="22076"/>
    <cellStyle name="40% - Accent4 4 2 6" xfId="22077"/>
    <cellStyle name="40% - Accent4 4 2 6 2" xfId="22078"/>
    <cellStyle name="40% - Accent4 4 2 7" xfId="22079"/>
    <cellStyle name="40% - Accent4 4 2 8" xfId="22080"/>
    <cellStyle name="40% - Accent4 4 2 9" xfId="22081"/>
    <cellStyle name="40% - Accent4 4 3" xfId="22082"/>
    <cellStyle name="40% - Accent4 4 3 10" xfId="22083"/>
    <cellStyle name="40% - Accent4 4 3 2" xfId="22084"/>
    <cellStyle name="40% - Accent4 4 3 2 2" xfId="22085"/>
    <cellStyle name="40% - Accent4 4 3 2 2 2" xfId="22086"/>
    <cellStyle name="40% - Accent4 4 3 2 3" xfId="22087"/>
    <cellStyle name="40% - Accent4 4 3 2 3 2" xfId="22088"/>
    <cellStyle name="40% - Accent4 4 3 2 4" xfId="22089"/>
    <cellStyle name="40% - Accent4 4 3 2 4 2" xfId="22090"/>
    <cellStyle name="40% - Accent4 4 3 2 5" xfId="22091"/>
    <cellStyle name="40% - Accent4 4 3 2 6" xfId="22092"/>
    <cellStyle name="40% - Accent4 4 3 2 7" xfId="22093"/>
    <cellStyle name="40% - Accent4 4 3 2 8" xfId="22094"/>
    <cellStyle name="40% - Accent4 4 3 2 9" xfId="22095"/>
    <cellStyle name="40% - Accent4 4 3 3" xfId="22096"/>
    <cellStyle name="40% - Accent4 4 3 3 2" xfId="22097"/>
    <cellStyle name="40% - Accent4 4 3 4" xfId="22098"/>
    <cellStyle name="40% - Accent4 4 3 4 2" xfId="22099"/>
    <cellStyle name="40% - Accent4 4 3 5" xfId="22100"/>
    <cellStyle name="40% - Accent4 4 3 5 2" xfId="22101"/>
    <cellStyle name="40% - Accent4 4 3 6" xfId="22102"/>
    <cellStyle name="40% - Accent4 4 3 7" xfId="22103"/>
    <cellStyle name="40% - Accent4 4 3 8" xfId="22104"/>
    <cellStyle name="40% - Accent4 4 3 9" xfId="22105"/>
    <cellStyle name="40% - Accent4 4 4" xfId="22106"/>
    <cellStyle name="40% - Accent4 4 4 2" xfId="22107"/>
    <cellStyle name="40% - Accent4 4 4 2 2" xfId="22108"/>
    <cellStyle name="40% - Accent4 4 4 3" xfId="22109"/>
    <cellStyle name="40% - Accent4 4 4 3 2" xfId="22110"/>
    <cellStyle name="40% - Accent4 4 4 4" xfId="22111"/>
    <cellStyle name="40% - Accent4 4 4 4 2" xfId="22112"/>
    <cellStyle name="40% - Accent4 4 4 5" xfId="22113"/>
    <cellStyle name="40% - Accent4 4 4 6" xfId="22114"/>
    <cellStyle name="40% - Accent4 4 4 7" xfId="22115"/>
    <cellStyle name="40% - Accent4 4 4 8" xfId="22116"/>
    <cellStyle name="40% - Accent4 4 4 9" xfId="22117"/>
    <cellStyle name="40% - Accent4 4 5" xfId="22118"/>
    <cellStyle name="40% - Accent4 4 5 2" xfId="22119"/>
    <cellStyle name="40% - Accent4 4 5 3" xfId="22120"/>
    <cellStyle name="40% - Accent4 4 5 4" xfId="22121"/>
    <cellStyle name="40% - Accent4 4 6" xfId="22122"/>
    <cellStyle name="40% - Accent4 4 6 2" xfId="22123"/>
    <cellStyle name="40% - Accent4 4 6 3" xfId="22124"/>
    <cellStyle name="40% - Accent4 4 6 4" xfId="22125"/>
    <cellStyle name="40% - Accent4 4 7" xfId="22126"/>
    <cellStyle name="40% - Accent4 4 7 2" xfId="22127"/>
    <cellStyle name="40% - Accent4 4 8" xfId="22128"/>
    <cellStyle name="40% - Accent4 4 8 2" xfId="22129"/>
    <cellStyle name="40% - Accent4 4 9" xfId="22130"/>
    <cellStyle name="40% - Accent4 5" xfId="22131"/>
    <cellStyle name="40% - Accent4 5 10" xfId="22132"/>
    <cellStyle name="40% - Accent4 5 2" xfId="22133"/>
    <cellStyle name="40% - Accent4 5 2 2" xfId="22134"/>
    <cellStyle name="40% - Accent4 5 2 2 2" xfId="22135"/>
    <cellStyle name="40% - Accent4 5 2 2 3" xfId="22136"/>
    <cellStyle name="40% - Accent4 5 2 2 4" xfId="22137"/>
    <cellStyle name="40% - Accent4 5 2 3" xfId="22138"/>
    <cellStyle name="40% - Accent4 5 2 3 2" xfId="22139"/>
    <cellStyle name="40% - Accent4 5 2 4" xfId="22140"/>
    <cellStyle name="40% - Accent4 5 2 4 2" xfId="22141"/>
    <cellStyle name="40% - Accent4 5 2 5" xfId="22142"/>
    <cellStyle name="40% - Accent4 5 2 6" xfId="22143"/>
    <cellStyle name="40% - Accent4 5 2 7" xfId="22144"/>
    <cellStyle name="40% - Accent4 5 2 8" xfId="22145"/>
    <cellStyle name="40% - Accent4 5 3" xfId="22146"/>
    <cellStyle name="40% - Accent4 5 3 2" xfId="22147"/>
    <cellStyle name="40% - Accent4 5 3 3" xfId="22148"/>
    <cellStyle name="40% - Accent4 5 4" xfId="22149"/>
    <cellStyle name="40% - Accent4 5 4 2" xfId="22150"/>
    <cellStyle name="40% - Accent4 5 5" xfId="22151"/>
    <cellStyle name="40% - Accent4 5 5 2" xfId="22152"/>
    <cellStyle name="40% - Accent4 5 6" xfId="22153"/>
    <cellStyle name="40% - Accent4 5 6 2" xfId="22154"/>
    <cellStyle name="40% - Accent4 5 7" xfId="22155"/>
    <cellStyle name="40% - Accent4 5 8" xfId="22156"/>
    <cellStyle name="40% - Accent4 5 9" xfId="22157"/>
    <cellStyle name="40% - Accent4 6" xfId="22158"/>
    <cellStyle name="40% - Accent4 6 2" xfId="22159"/>
    <cellStyle name="40% - Accent4 6 2 2" xfId="22160"/>
    <cellStyle name="40% - Accent4 6 2 2 2" xfId="22161"/>
    <cellStyle name="40% - Accent4 6 2 3" xfId="22162"/>
    <cellStyle name="40% - Accent4 6 2 3 2" xfId="22163"/>
    <cellStyle name="40% - Accent4 6 2 4" xfId="22164"/>
    <cellStyle name="40% - Accent4 6 2 4 2" xfId="22165"/>
    <cellStyle name="40% - Accent4 6 2 5" xfId="22166"/>
    <cellStyle name="40% - Accent4 6 2 6" xfId="22167"/>
    <cellStyle name="40% - Accent4 6 2 7" xfId="22168"/>
    <cellStyle name="40% - Accent4 6 2 8" xfId="22169"/>
    <cellStyle name="40% - Accent4 6 2 9" xfId="22170"/>
    <cellStyle name="40% - Accent4 6 3" xfId="22171"/>
    <cellStyle name="40% - Accent4 6 3 2" xfId="22172"/>
    <cellStyle name="40% - Accent4 6 3 3" xfId="22173"/>
    <cellStyle name="40% - Accent4 6 3 4" xfId="22174"/>
    <cellStyle name="40% - Accent4 6 4" xfId="22175"/>
    <cellStyle name="40% - Accent4 6 4 2" xfId="22176"/>
    <cellStyle name="40% - Accent4 6 5" xfId="22177"/>
    <cellStyle name="40% - Accent4 6 5 2" xfId="22178"/>
    <cellStyle name="40% - Accent4 6 6" xfId="22179"/>
    <cellStyle name="40% - Accent4 6 7" xfId="22180"/>
    <cellStyle name="40% - Accent4 6 8" xfId="22181"/>
    <cellStyle name="40% - Accent4 6 9" xfId="22182"/>
    <cellStyle name="40% - Accent4 7" xfId="22183"/>
    <cellStyle name="40% - Accent4 7 10" xfId="22184"/>
    <cellStyle name="40% - Accent4 7 2" xfId="22185"/>
    <cellStyle name="40% - Accent4 7 2 2" xfId="22186"/>
    <cellStyle name="40% - Accent4 7 2 2 2" xfId="22187"/>
    <cellStyle name="40% - Accent4 7 2 3" xfId="22188"/>
    <cellStyle name="40% - Accent4 7 2 3 2" xfId="22189"/>
    <cellStyle name="40% - Accent4 7 2 4" xfId="22190"/>
    <cellStyle name="40% - Accent4 7 2 4 2" xfId="22191"/>
    <cellStyle name="40% - Accent4 7 2 5" xfId="22192"/>
    <cellStyle name="40% - Accent4 7 2 6" xfId="22193"/>
    <cellStyle name="40% - Accent4 7 2 7" xfId="22194"/>
    <cellStyle name="40% - Accent4 7 2 8" xfId="22195"/>
    <cellStyle name="40% - Accent4 7 2 9" xfId="22196"/>
    <cellStyle name="40% - Accent4 7 3" xfId="22197"/>
    <cellStyle name="40% - Accent4 7 3 2" xfId="22198"/>
    <cellStyle name="40% - Accent4 7 4" xfId="22199"/>
    <cellStyle name="40% - Accent4 7 4 2" xfId="22200"/>
    <cellStyle name="40% - Accent4 7 5" xfId="22201"/>
    <cellStyle name="40% - Accent4 7 5 2" xfId="22202"/>
    <cellStyle name="40% - Accent4 7 6" xfId="22203"/>
    <cellStyle name="40% - Accent4 7 7" xfId="22204"/>
    <cellStyle name="40% - Accent4 7 8" xfId="22205"/>
    <cellStyle name="40% - Accent4 7 9" xfId="22206"/>
    <cellStyle name="40% - Accent4 8" xfId="22207"/>
    <cellStyle name="40% - Accent4 8 2" xfId="22208"/>
    <cellStyle name="40% - Accent4 8 2 2" xfId="22209"/>
    <cellStyle name="40% - Accent4 8 3" xfId="22210"/>
    <cellStyle name="40% - Accent4 8 3 2" xfId="22211"/>
    <cellStyle name="40% - Accent4 8 4" xfId="22212"/>
    <cellStyle name="40% - Accent4 8 4 2" xfId="22213"/>
    <cellStyle name="40% - Accent4 8 5" xfId="22214"/>
    <cellStyle name="40% - Accent4 8 6" xfId="22215"/>
    <cellStyle name="40% - Accent4 8 7" xfId="22216"/>
    <cellStyle name="40% - Accent4 8 8" xfId="22217"/>
    <cellStyle name="40% - Accent4 8 9" xfId="22218"/>
    <cellStyle name="40% - Accent4 9" xfId="22219"/>
    <cellStyle name="40% - Accent4 9 2" xfId="22220"/>
    <cellStyle name="40% - Accent4 9 2 2" xfId="22221"/>
    <cellStyle name="40% - Accent4 9 3" xfId="22222"/>
    <cellStyle name="40% - Accent4 9 3 2" xfId="22223"/>
    <cellStyle name="40% - Accent4 9 4" xfId="22224"/>
    <cellStyle name="40% - Accent4 9 4 2" xfId="22225"/>
    <cellStyle name="40% - Accent4 9 5" xfId="22226"/>
    <cellStyle name="40% - Accent4 9 6" xfId="22227"/>
    <cellStyle name="40% - Accent4 9 7" xfId="22228"/>
    <cellStyle name="40% - Accent4 9 8" xfId="22229"/>
    <cellStyle name="40% - Accent4 9 9" xfId="22230"/>
    <cellStyle name="40% - Accent5 10" xfId="22231"/>
    <cellStyle name="40% - Accent5 10 2" xfId="22232"/>
    <cellStyle name="40% - Accent5 10 2 2" xfId="22233"/>
    <cellStyle name="40% - Accent5 10 3" xfId="22234"/>
    <cellStyle name="40% - Accent5 10 3 2" xfId="22235"/>
    <cellStyle name="40% - Accent5 10 4" xfId="22236"/>
    <cellStyle name="40% - Accent5 10 4 2" xfId="22237"/>
    <cellStyle name="40% - Accent5 10 5" xfId="22238"/>
    <cellStyle name="40% - Accent5 10 6" xfId="22239"/>
    <cellStyle name="40% - Accent5 10 7" xfId="22240"/>
    <cellStyle name="40% - Accent5 10 8" xfId="22241"/>
    <cellStyle name="40% - Accent5 10 9" xfId="22242"/>
    <cellStyle name="40% - Accent5 11" xfId="22243"/>
    <cellStyle name="40% - Accent5 11 2" xfId="22244"/>
    <cellStyle name="40% - Accent5 11 2 2" xfId="22245"/>
    <cellStyle name="40% - Accent5 11 3" xfId="22246"/>
    <cellStyle name="40% - Accent5 11 3 2" xfId="22247"/>
    <cellStyle name="40% - Accent5 11 4" xfId="22248"/>
    <cellStyle name="40% - Accent5 11 5" xfId="22249"/>
    <cellStyle name="40% - Accent5 11 6" xfId="22250"/>
    <cellStyle name="40% - Accent5 11 7" xfId="22251"/>
    <cellStyle name="40% - Accent5 11 8" xfId="22252"/>
    <cellStyle name="40% - Accent5 12" xfId="22253"/>
    <cellStyle name="40% - Accent5 12 2" xfId="22254"/>
    <cellStyle name="40% - Accent5 12 2 2" xfId="22255"/>
    <cellStyle name="40% - Accent5 12 3" xfId="22256"/>
    <cellStyle name="40% - Accent5 12 4" xfId="22257"/>
    <cellStyle name="40% - Accent5 12 5" xfId="22258"/>
    <cellStyle name="40% - Accent5 13" xfId="22259"/>
    <cellStyle name="40% - Accent5 13 2" xfId="22260"/>
    <cellStyle name="40% - Accent5 13 3" xfId="22261"/>
    <cellStyle name="40% - Accent5 14" xfId="22262"/>
    <cellStyle name="40% - Accent5 14 2" xfId="22263"/>
    <cellStyle name="40% - Accent5 15" xfId="22264"/>
    <cellStyle name="40% - Accent5 16" xfId="22265"/>
    <cellStyle name="40% - Accent5 17" xfId="22266"/>
    <cellStyle name="40% - Accent5 18" xfId="22267"/>
    <cellStyle name="40% - Accent5 19" xfId="22268"/>
    <cellStyle name="40% - Accent5 2" xfId="22269"/>
    <cellStyle name="40% - Accent5 2 10" xfId="22270"/>
    <cellStyle name="40% - Accent5 2 11" xfId="22271"/>
    <cellStyle name="40% - Accent5 2 12" xfId="22272"/>
    <cellStyle name="40% - Accent5 2 13" xfId="22273"/>
    <cellStyle name="40% - Accent5 2 14" xfId="22274"/>
    <cellStyle name="40% - Accent5 2 2" xfId="22275"/>
    <cellStyle name="40% - Accent5 2 2 10" xfId="22276"/>
    <cellStyle name="40% - Accent5 2 2 11" xfId="22277"/>
    <cellStyle name="40% - Accent5 2 2 12" xfId="22278"/>
    <cellStyle name="40% - Accent5 2 2 2" xfId="22279"/>
    <cellStyle name="40% - Accent5 2 2 2 2" xfId="22280"/>
    <cellStyle name="40% - Accent5 2 2 2 2 2" xfId="22281"/>
    <cellStyle name="40% - Accent5 2 2 2 2 2 2" xfId="22282"/>
    <cellStyle name="40% - Accent5 2 2 2 2 3" xfId="22283"/>
    <cellStyle name="40% - Accent5 2 2 2 2 3 2" xfId="22284"/>
    <cellStyle name="40% - Accent5 2 2 2 2 4" xfId="22285"/>
    <cellStyle name="40% - Accent5 2 2 2 2 4 2" xfId="22286"/>
    <cellStyle name="40% - Accent5 2 2 2 2 5" xfId="22287"/>
    <cellStyle name="40% - Accent5 2 2 2 2 6" xfId="22288"/>
    <cellStyle name="40% - Accent5 2 2 2 2 7" xfId="22289"/>
    <cellStyle name="40% - Accent5 2 2 2 2 8" xfId="22290"/>
    <cellStyle name="40% - Accent5 2 2 2 2 9" xfId="22291"/>
    <cellStyle name="40% - Accent5 2 2 2 3" xfId="22292"/>
    <cellStyle name="40% - Accent5 2 2 2 3 2" xfId="22293"/>
    <cellStyle name="40% - Accent5 2 2 2 3 3" xfId="22294"/>
    <cellStyle name="40% - Accent5 2 2 2 3 4" xfId="22295"/>
    <cellStyle name="40% - Accent5 2 2 2 4" xfId="22296"/>
    <cellStyle name="40% - Accent5 2 2 2 4 2" xfId="22297"/>
    <cellStyle name="40% - Accent5 2 2 2 5" xfId="22298"/>
    <cellStyle name="40% - Accent5 2 2 2 5 2" xfId="22299"/>
    <cellStyle name="40% - Accent5 2 2 2 6" xfId="22300"/>
    <cellStyle name="40% - Accent5 2 2 2 7" xfId="22301"/>
    <cellStyle name="40% - Accent5 2 2 2 8" xfId="22302"/>
    <cellStyle name="40% - Accent5 2 2 2 9" xfId="22303"/>
    <cellStyle name="40% - Accent5 2 2 3" xfId="22304"/>
    <cellStyle name="40% - Accent5 2 2 3 10" xfId="22305"/>
    <cellStyle name="40% - Accent5 2 2 3 2" xfId="22306"/>
    <cellStyle name="40% - Accent5 2 2 3 2 2" xfId="22307"/>
    <cellStyle name="40% - Accent5 2 2 3 2 2 2" xfId="22308"/>
    <cellStyle name="40% - Accent5 2 2 3 2 3" xfId="22309"/>
    <cellStyle name="40% - Accent5 2 2 3 2 3 2" xfId="22310"/>
    <cellStyle name="40% - Accent5 2 2 3 2 4" xfId="22311"/>
    <cellStyle name="40% - Accent5 2 2 3 2 4 2" xfId="22312"/>
    <cellStyle name="40% - Accent5 2 2 3 2 5" xfId="22313"/>
    <cellStyle name="40% - Accent5 2 2 3 2 6" xfId="22314"/>
    <cellStyle name="40% - Accent5 2 2 3 2 7" xfId="22315"/>
    <cellStyle name="40% - Accent5 2 2 3 2 8" xfId="22316"/>
    <cellStyle name="40% - Accent5 2 2 3 2 9" xfId="22317"/>
    <cellStyle name="40% - Accent5 2 2 3 3" xfId="22318"/>
    <cellStyle name="40% - Accent5 2 2 3 3 2" xfId="22319"/>
    <cellStyle name="40% - Accent5 2 2 3 4" xfId="22320"/>
    <cellStyle name="40% - Accent5 2 2 3 4 2" xfId="22321"/>
    <cellStyle name="40% - Accent5 2 2 3 5" xfId="22322"/>
    <cellStyle name="40% - Accent5 2 2 3 5 2" xfId="22323"/>
    <cellStyle name="40% - Accent5 2 2 3 6" xfId="22324"/>
    <cellStyle name="40% - Accent5 2 2 3 7" xfId="22325"/>
    <cellStyle name="40% - Accent5 2 2 3 8" xfId="22326"/>
    <cellStyle name="40% - Accent5 2 2 3 9" xfId="22327"/>
    <cellStyle name="40% - Accent5 2 2 4" xfId="22328"/>
    <cellStyle name="40% - Accent5 2 2 4 2" xfId="22329"/>
    <cellStyle name="40% - Accent5 2 2 4 2 2" xfId="22330"/>
    <cellStyle name="40% - Accent5 2 2 4 3" xfId="22331"/>
    <cellStyle name="40% - Accent5 2 2 4 3 2" xfId="22332"/>
    <cellStyle name="40% - Accent5 2 2 4 4" xfId="22333"/>
    <cellStyle name="40% - Accent5 2 2 4 4 2" xfId="22334"/>
    <cellStyle name="40% - Accent5 2 2 4 5" xfId="22335"/>
    <cellStyle name="40% - Accent5 2 2 4 6" xfId="22336"/>
    <cellStyle name="40% - Accent5 2 2 4 7" xfId="22337"/>
    <cellStyle name="40% - Accent5 2 2 4 8" xfId="22338"/>
    <cellStyle name="40% - Accent5 2 2 4 9" xfId="22339"/>
    <cellStyle name="40% - Accent5 2 2 5" xfId="22340"/>
    <cellStyle name="40% - Accent5 2 2 5 2" xfId="22341"/>
    <cellStyle name="40% - Accent5 2 2 5 3" xfId="22342"/>
    <cellStyle name="40% - Accent5 2 2 6" xfId="22343"/>
    <cellStyle name="40% - Accent5 2 2 6 2" xfId="22344"/>
    <cellStyle name="40% - Accent5 2 2 6 3" xfId="22345"/>
    <cellStyle name="40% - Accent5 2 2 6 4" xfId="22346"/>
    <cellStyle name="40% - Accent5 2 2 7" xfId="22347"/>
    <cellStyle name="40% - Accent5 2 2 7 2" xfId="22348"/>
    <cellStyle name="40% - Accent5 2 2 8" xfId="22349"/>
    <cellStyle name="40% - Accent5 2 2 8 2" xfId="22350"/>
    <cellStyle name="40% - Accent5 2 2 9" xfId="22351"/>
    <cellStyle name="40% - Accent5 2 3" xfId="22352"/>
    <cellStyle name="40% - Accent5 2 3 2" xfId="22353"/>
    <cellStyle name="40% - Accent5 2 3 2 2" xfId="22354"/>
    <cellStyle name="40% - Accent5 2 3 2 2 2" xfId="22355"/>
    <cellStyle name="40% - Accent5 2 3 2 3" xfId="22356"/>
    <cellStyle name="40% - Accent5 2 3 2 3 2" xfId="22357"/>
    <cellStyle name="40% - Accent5 2 3 2 4" xfId="22358"/>
    <cellStyle name="40% - Accent5 2 3 2 4 2" xfId="22359"/>
    <cellStyle name="40% - Accent5 2 3 2 5" xfId="22360"/>
    <cellStyle name="40% - Accent5 2 3 2 6" xfId="22361"/>
    <cellStyle name="40% - Accent5 2 3 2 7" xfId="22362"/>
    <cellStyle name="40% - Accent5 2 3 2 8" xfId="22363"/>
    <cellStyle name="40% - Accent5 2 3 2 9" xfId="22364"/>
    <cellStyle name="40% - Accent5 2 3 3" xfId="22365"/>
    <cellStyle name="40% - Accent5 2 3 3 2" xfId="22366"/>
    <cellStyle name="40% - Accent5 2 3 3 3" xfId="22367"/>
    <cellStyle name="40% - Accent5 2 3 3 4" xfId="22368"/>
    <cellStyle name="40% - Accent5 2 3 4" xfId="22369"/>
    <cellStyle name="40% - Accent5 2 3 4 2" xfId="22370"/>
    <cellStyle name="40% - Accent5 2 3 5" xfId="22371"/>
    <cellStyle name="40% - Accent5 2 3 5 2" xfId="22372"/>
    <cellStyle name="40% - Accent5 2 3 6" xfId="22373"/>
    <cellStyle name="40% - Accent5 2 3 7" xfId="22374"/>
    <cellStyle name="40% - Accent5 2 3 8" xfId="22375"/>
    <cellStyle name="40% - Accent5 2 3 9" xfId="22376"/>
    <cellStyle name="40% - Accent5 2 4" xfId="22377"/>
    <cellStyle name="40% - Accent5 2 4 10" xfId="22378"/>
    <cellStyle name="40% - Accent5 2 4 2" xfId="22379"/>
    <cellStyle name="40% - Accent5 2 4 2 2" xfId="22380"/>
    <cellStyle name="40% - Accent5 2 4 2 2 2" xfId="22381"/>
    <cellStyle name="40% - Accent5 2 4 2 3" xfId="22382"/>
    <cellStyle name="40% - Accent5 2 4 2 3 2" xfId="22383"/>
    <cellStyle name="40% - Accent5 2 4 2 4" xfId="22384"/>
    <cellStyle name="40% - Accent5 2 4 2 4 2" xfId="22385"/>
    <cellStyle name="40% - Accent5 2 4 2 5" xfId="22386"/>
    <cellStyle name="40% - Accent5 2 4 2 6" xfId="22387"/>
    <cellStyle name="40% - Accent5 2 4 2 7" xfId="22388"/>
    <cellStyle name="40% - Accent5 2 4 2 8" xfId="22389"/>
    <cellStyle name="40% - Accent5 2 4 2 9" xfId="22390"/>
    <cellStyle name="40% - Accent5 2 4 3" xfId="22391"/>
    <cellStyle name="40% - Accent5 2 4 3 2" xfId="22392"/>
    <cellStyle name="40% - Accent5 2 4 3 3" xfId="22393"/>
    <cellStyle name="40% - Accent5 2 4 3 4" xfId="22394"/>
    <cellStyle name="40% - Accent5 2 4 4" xfId="22395"/>
    <cellStyle name="40% - Accent5 2 4 4 2" xfId="22396"/>
    <cellStyle name="40% - Accent5 2 4 4 3" xfId="22397"/>
    <cellStyle name="40% - Accent5 2 4 4 4" xfId="22398"/>
    <cellStyle name="40% - Accent5 2 4 5" xfId="22399"/>
    <cellStyle name="40% - Accent5 2 4 5 2" xfId="22400"/>
    <cellStyle name="40% - Accent5 2 4 6" xfId="22401"/>
    <cellStyle name="40% - Accent5 2 4 7" xfId="22402"/>
    <cellStyle name="40% - Accent5 2 4 8" xfId="22403"/>
    <cellStyle name="40% - Accent5 2 4 9" xfId="22404"/>
    <cellStyle name="40% - Accent5 2 5" xfId="22405"/>
    <cellStyle name="40% - Accent5 2 5 2" xfId="22406"/>
    <cellStyle name="40% - Accent5 2 5 2 2" xfId="22407"/>
    <cellStyle name="40% - Accent5 2 5 3" xfId="22408"/>
    <cellStyle name="40% - Accent5 2 5 3 2" xfId="22409"/>
    <cellStyle name="40% - Accent5 2 5 4" xfId="22410"/>
    <cellStyle name="40% - Accent5 2 5 4 2" xfId="22411"/>
    <cellStyle name="40% - Accent5 2 5 5" xfId="22412"/>
    <cellStyle name="40% - Accent5 2 5 6" xfId="22413"/>
    <cellStyle name="40% - Accent5 2 5 7" xfId="22414"/>
    <cellStyle name="40% - Accent5 2 5 8" xfId="22415"/>
    <cellStyle name="40% - Accent5 2 5 9" xfId="22416"/>
    <cellStyle name="40% - Accent5 2 6" xfId="22417"/>
    <cellStyle name="40% - Accent5 2 6 2" xfId="22418"/>
    <cellStyle name="40% - Accent5 2 6 2 2" xfId="22419"/>
    <cellStyle name="40% - Accent5 2 6 3" xfId="22420"/>
    <cellStyle name="40% - Accent5 2 6 3 2" xfId="22421"/>
    <cellStyle name="40% - Accent5 2 6 4" xfId="22422"/>
    <cellStyle name="40% - Accent5 2 6 4 2" xfId="22423"/>
    <cellStyle name="40% - Accent5 2 6 5" xfId="22424"/>
    <cellStyle name="40% - Accent5 2 6 6" xfId="22425"/>
    <cellStyle name="40% - Accent5 2 6 7" xfId="22426"/>
    <cellStyle name="40% - Accent5 2 6 8" xfId="22427"/>
    <cellStyle name="40% - Accent5 2 6 9" xfId="22428"/>
    <cellStyle name="40% - Accent5 2 7" xfId="22429"/>
    <cellStyle name="40% - Accent5 2 7 2" xfId="22430"/>
    <cellStyle name="40% - Accent5 2 7 3" xfId="22431"/>
    <cellStyle name="40% - Accent5 2 7 4" xfId="22432"/>
    <cellStyle name="40% - Accent5 2 8" xfId="22433"/>
    <cellStyle name="40% - Accent5 2 8 2" xfId="22434"/>
    <cellStyle name="40% - Accent5 2 9" xfId="22435"/>
    <cellStyle name="40% - Accent5 2 9 2" xfId="22436"/>
    <cellStyle name="40% - Accent5 20" xfId="22437"/>
    <cellStyle name="40% - Accent5 3" xfId="22438"/>
    <cellStyle name="40% - Accent5 3 10" xfId="22439"/>
    <cellStyle name="40% - Accent5 3 11" xfId="22440"/>
    <cellStyle name="40% - Accent5 3 12" xfId="22441"/>
    <cellStyle name="40% - Accent5 3 2" xfId="22442"/>
    <cellStyle name="40% - Accent5 3 2 10" xfId="22443"/>
    <cellStyle name="40% - Accent5 3 2 2" xfId="22444"/>
    <cellStyle name="40% - Accent5 3 2 2 2" xfId="22445"/>
    <cellStyle name="40% - Accent5 3 2 2 2 2" xfId="22446"/>
    <cellStyle name="40% - Accent5 3 2 2 3" xfId="22447"/>
    <cellStyle name="40% - Accent5 3 2 2 3 2" xfId="22448"/>
    <cellStyle name="40% - Accent5 3 2 2 4" xfId="22449"/>
    <cellStyle name="40% - Accent5 3 2 2 4 2" xfId="22450"/>
    <cellStyle name="40% - Accent5 3 2 2 5" xfId="22451"/>
    <cellStyle name="40% - Accent5 3 2 2 6" xfId="22452"/>
    <cellStyle name="40% - Accent5 3 2 2 7" xfId="22453"/>
    <cellStyle name="40% - Accent5 3 2 2 8" xfId="22454"/>
    <cellStyle name="40% - Accent5 3 2 2 9" xfId="22455"/>
    <cellStyle name="40% - Accent5 3 2 3" xfId="22456"/>
    <cellStyle name="40% - Accent5 3 2 3 2" xfId="22457"/>
    <cellStyle name="40% - Accent5 3 2 3 3" xfId="22458"/>
    <cellStyle name="40% - Accent5 3 2 3 4" xfId="22459"/>
    <cellStyle name="40% - Accent5 3 2 4" xfId="22460"/>
    <cellStyle name="40% - Accent5 3 2 4 2" xfId="22461"/>
    <cellStyle name="40% - Accent5 3 2 5" xfId="22462"/>
    <cellStyle name="40% - Accent5 3 2 5 2" xfId="22463"/>
    <cellStyle name="40% - Accent5 3 2 6" xfId="22464"/>
    <cellStyle name="40% - Accent5 3 2 6 2" xfId="22465"/>
    <cellStyle name="40% - Accent5 3 2 7" xfId="22466"/>
    <cellStyle name="40% - Accent5 3 2 8" xfId="22467"/>
    <cellStyle name="40% - Accent5 3 2 9" xfId="22468"/>
    <cellStyle name="40% - Accent5 3 3" xfId="22469"/>
    <cellStyle name="40% - Accent5 3 3 2" xfId="22470"/>
    <cellStyle name="40% - Accent5 3 3 2 2" xfId="22471"/>
    <cellStyle name="40% - Accent5 3 3 2 2 2" xfId="22472"/>
    <cellStyle name="40% - Accent5 3 3 2 3" xfId="22473"/>
    <cellStyle name="40% - Accent5 3 3 2 3 2" xfId="22474"/>
    <cellStyle name="40% - Accent5 3 3 2 4" xfId="22475"/>
    <cellStyle name="40% - Accent5 3 3 2 4 2" xfId="22476"/>
    <cellStyle name="40% - Accent5 3 3 2 5" xfId="22477"/>
    <cellStyle name="40% - Accent5 3 3 2 6" xfId="22478"/>
    <cellStyle name="40% - Accent5 3 3 2 7" xfId="22479"/>
    <cellStyle name="40% - Accent5 3 3 2 8" xfId="22480"/>
    <cellStyle name="40% - Accent5 3 3 2 9" xfId="22481"/>
    <cellStyle name="40% - Accent5 3 3 3" xfId="22482"/>
    <cellStyle name="40% - Accent5 3 3 3 2" xfId="22483"/>
    <cellStyle name="40% - Accent5 3 3 3 3" xfId="22484"/>
    <cellStyle name="40% - Accent5 3 3 3 4" xfId="22485"/>
    <cellStyle name="40% - Accent5 3 3 4" xfId="22486"/>
    <cellStyle name="40% - Accent5 3 3 4 2" xfId="22487"/>
    <cellStyle name="40% - Accent5 3 3 5" xfId="22488"/>
    <cellStyle name="40% - Accent5 3 3 5 2" xfId="22489"/>
    <cellStyle name="40% - Accent5 3 3 6" xfId="22490"/>
    <cellStyle name="40% - Accent5 3 3 7" xfId="22491"/>
    <cellStyle name="40% - Accent5 3 3 8" xfId="22492"/>
    <cellStyle name="40% - Accent5 3 3 9" xfId="22493"/>
    <cellStyle name="40% - Accent5 3 4" xfId="22494"/>
    <cellStyle name="40% - Accent5 3 4 2" xfId="22495"/>
    <cellStyle name="40% - Accent5 3 4 2 2" xfId="22496"/>
    <cellStyle name="40% - Accent5 3 4 3" xfId="22497"/>
    <cellStyle name="40% - Accent5 3 4 3 2" xfId="22498"/>
    <cellStyle name="40% - Accent5 3 4 4" xfId="22499"/>
    <cellStyle name="40% - Accent5 3 4 4 2" xfId="22500"/>
    <cellStyle name="40% - Accent5 3 4 5" xfId="22501"/>
    <cellStyle name="40% - Accent5 3 4 6" xfId="22502"/>
    <cellStyle name="40% - Accent5 3 4 7" xfId="22503"/>
    <cellStyle name="40% - Accent5 3 4 8" xfId="22504"/>
    <cellStyle name="40% - Accent5 3 4 9" xfId="22505"/>
    <cellStyle name="40% - Accent5 3 5" xfId="22506"/>
    <cellStyle name="40% - Accent5 3 5 2" xfId="22507"/>
    <cellStyle name="40% - Accent5 3 5 3" xfId="22508"/>
    <cellStyle name="40% - Accent5 3 6" xfId="22509"/>
    <cellStyle name="40% - Accent5 3 6 2" xfId="22510"/>
    <cellStyle name="40% - Accent5 3 6 3" xfId="22511"/>
    <cellStyle name="40% - Accent5 3 6 4" xfId="22512"/>
    <cellStyle name="40% - Accent5 3 7" xfId="22513"/>
    <cellStyle name="40% - Accent5 3 7 2" xfId="22514"/>
    <cellStyle name="40% - Accent5 3 8" xfId="22515"/>
    <cellStyle name="40% - Accent5 3 8 2" xfId="22516"/>
    <cellStyle name="40% - Accent5 3 9" xfId="22517"/>
    <cellStyle name="40% - Accent5 4" xfId="22518"/>
    <cellStyle name="40% - Accent5 4 10" xfId="22519"/>
    <cellStyle name="40% - Accent5 4 11" xfId="22520"/>
    <cellStyle name="40% - Accent5 4 12" xfId="22521"/>
    <cellStyle name="40% - Accent5 4 2" xfId="22522"/>
    <cellStyle name="40% - Accent5 4 2 10" xfId="22523"/>
    <cellStyle name="40% - Accent5 4 2 2" xfId="22524"/>
    <cellStyle name="40% - Accent5 4 2 2 2" xfId="22525"/>
    <cellStyle name="40% - Accent5 4 2 2 2 2" xfId="22526"/>
    <cellStyle name="40% - Accent5 4 2 2 3" xfId="22527"/>
    <cellStyle name="40% - Accent5 4 2 2 3 2" xfId="22528"/>
    <cellStyle name="40% - Accent5 4 2 2 4" xfId="22529"/>
    <cellStyle name="40% - Accent5 4 2 2 4 2" xfId="22530"/>
    <cellStyle name="40% - Accent5 4 2 2 5" xfId="22531"/>
    <cellStyle name="40% - Accent5 4 2 2 6" xfId="22532"/>
    <cellStyle name="40% - Accent5 4 2 2 7" xfId="22533"/>
    <cellStyle name="40% - Accent5 4 2 2 8" xfId="22534"/>
    <cellStyle name="40% - Accent5 4 2 2 9" xfId="22535"/>
    <cellStyle name="40% - Accent5 4 2 3" xfId="22536"/>
    <cellStyle name="40% - Accent5 4 2 3 2" xfId="22537"/>
    <cellStyle name="40% - Accent5 4 2 3 3" xfId="22538"/>
    <cellStyle name="40% - Accent5 4 2 3 4" xfId="22539"/>
    <cellStyle name="40% - Accent5 4 2 4" xfId="22540"/>
    <cellStyle name="40% - Accent5 4 2 4 2" xfId="22541"/>
    <cellStyle name="40% - Accent5 4 2 5" xfId="22542"/>
    <cellStyle name="40% - Accent5 4 2 5 2" xfId="22543"/>
    <cellStyle name="40% - Accent5 4 2 6" xfId="22544"/>
    <cellStyle name="40% - Accent5 4 2 6 2" xfId="22545"/>
    <cellStyle name="40% - Accent5 4 2 7" xfId="22546"/>
    <cellStyle name="40% - Accent5 4 2 8" xfId="22547"/>
    <cellStyle name="40% - Accent5 4 2 9" xfId="22548"/>
    <cellStyle name="40% - Accent5 4 3" xfId="22549"/>
    <cellStyle name="40% - Accent5 4 3 10" xfId="22550"/>
    <cellStyle name="40% - Accent5 4 3 2" xfId="22551"/>
    <cellStyle name="40% - Accent5 4 3 2 2" xfId="22552"/>
    <cellStyle name="40% - Accent5 4 3 2 2 2" xfId="22553"/>
    <cellStyle name="40% - Accent5 4 3 2 3" xfId="22554"/>
    <cellStyle name="40% - Accent5 4 3 2 3 2" xfId="22555"/>
    <cellStyle name="40% - Accent5 4 3 2 4" xfId="22556"/>
    <cellStyle name="40% - Accent5 4 3 2 4 2" xfId="22557"/>
    <cellStyle name="40% - Accent5 4 3 2 5" xfId="22558"/>
    <cellStyle name="40% - Accent5 4 3 2 6" xfId="22559"/>
    <cellStyle name="40% - Accent5 4 3 2 7" xfId="22560"/>
    <cellStyle name="40% - Accent5 4 3 2 8" xfId="22561"/>
    <cellStyle name="40% - Accent5 4 3 2 9" xfId="22562"/>
    <cellStyle name="40% - Accent5 4 3 3" xfId="22563"/>
    <cellStyle name="40% - Accent5 4 3 3 2" xfId="22564"/>
    <cellStyle name="40% - Accent5 4 3 4" xfId="22565"/>
    <cellStyle name="40% - Accent5 4 3 4 2" xfId="22566"/>
    <cellStyle name="40% - Accent5 4 3 5" xfId="22567"/>
    <cellStyle name="40% - Accent5 4 3 5 2" xfId="22568"/>
    <cellStyle name="40% - Accent5 4 3 6" xfId="22569"/>
    <cellStyle name="40% - Accent5 4 3 7" xfId="22570"/>
    <cellStyle name="40% - Accent5 4 3 8" xfId="22571"/>
    <cellStyle name="40% - Accent5 4 3 9" xfId="22572"/>
    <cellStyle name="40% - Accent5 4 4" xfId="22573"/>
    <cellStyle name="40% - Accent5 4 4 2" xfId="22574"/>
    <cellStyle name="40% - Accent5 4 4 2 2" xfId="22575"/>
    <cellStyle name="40% - Accent5 4 4 3" xfId="22576"/>
    <cellStyle name="40% - Accent5 4 4 3 2" xfId="22577"/>
    <cellStyle name="40% - Accent5 4 4 4" xfId="22578"/>
    <cellStyle name="40% - Accent5 4 4 4 2" xfId="22579"/>
    <cellStyle name="40% - Accent5 4 4 5" xfId="22580"/>
    <cellStyle name="40% - Accent5 4 4 6" xfId="22581"/>
    <cellStyle name="40% - Accent5 4 4 7" xfId="22582"/>
    <cellStyle name="40% - Accent5 4 4 8" xfId="22583"/>
    <cellStyle name="40% - Accent5 4 4 9" xfId="22584"/>
    <cellStyle name="40% - Accent5 4 5" xfId="22585"/>
    <cellStyle name="40% - Accent5 4 5 2" xfId="22586"/>
    <cellStyle name="40% - Accent5 4 5 3" xfId="22587"/>
    <cellStyle name="40% - Accent5 4 5 4" xfId="22588"/>
    <cellStyle name="40% - Accent5 4 6" xfId="22589"/>
    <cellStyle name="40% - Accent5 4 6 2" xfId="22590"/>
    <cellStyle name="40% - Accent5 4 6 3" xfId="22591"/>
    <cellStyle name="40% - Accent5 4 6 4" xfId="22592"/>
    <cellStyle name="40% - Accent5 4 7" xfId="22593"/>
    <cellStyle name="40% - Accent5 4 7 2" xfId="22594"/>
    <cellStyle name="40% - Accent5 4 8" xfId="22595"/>
    <cellStyle name="40% - Accent5 4 8 2" xfId="22596"/>
    <cellStyle name="40% - Accent5 4 9" xfId="22597"/>
    <cellStyle name="40% - Accent5 5" xfId="22598"/>
    <cellStyle name="40% - Accent5 5 10" xfId="22599"/>
    <cellStyle name="40% - Accent5 5 2" xfId="22600"/>
    <cellStyle name="40% - Accent5 5 2 2" xfId="22601"/>
    <cellStyle name="40% - Accent5 5 2 2 2" xfId="22602"/>
    <cellStyle name="40% - Accent5 5 2 2 3" xfId="22603"/>
    <cellStyle name="40% - Accent5 5 2 2 4" xfId="22604"/>
    <cellStyle name="40% - Accent5 5 2 3" xfId="22605"/>
    <cellStyle name="40% - Accent5 5 2 3 2" xfId="22606"/>
    <cellStyle name="40% - Accent5 5 2 4" xfId="22607"/>
    <cellStyle name="40% - Accent5 5 2 4 2" xfId="22608"/>
    <cellStyle name="40% - Accent5 5 2 5" xfId="22609"/>
    <cellStyle name="40% - Accent5 5 2 6" xfId="22610"/>
    <cellStyle name="40% - Accent5 5 2 7" xfId="22611"/>
    <cellStyle name="40% - Accent5 5 2 8" xfId="22612"/>
    <cellStyle name="40% - Accent5 5 3" xfId="22613"/>
    <cellStyle name="40% - Accent5 5 3 2" xfId="22614"/>
    <cellStyle name="40% - Accent5 5 3 3" xfId="22615"/>
    <cellStyle name="40% - Accent5 5 4" xfId="22616"/>
    <cellStyle name="40% - Accent5 5 4 2" xfId="22617"/>
    <cellStyle name="40% - Accent5 5 5" xfId="22618"/>
    <cellStyle name="40% - Accent5 5 5 2" xfId="22619"/>
    <cellStyle name="40% - Accent5 5 6" xfId="22620"/>
    <cellStyle name="40% - Accent5 5 6 2" xfId="22621"/>
    <cellStyle name="40% - Accent5 5 7" xfId="22622"/>
    <cellStyle name="40% - Accent5 5 8" xfId="22623"/>
    <cellStyle name="40% - Accent5 5 9" xfId="22624"/>
    <cellStyle name="40% - Accent5 6" xfId="22625"/>
    <cellStyle name="40% - Accent5 6 2" xfId="22626"/>
    <cellStyle name="40% - Accent5 6 2 2" xfId="22627"/>
    <cellStyle name="40% - Accent5 6 2 2 2" xfId="22628"/>
    <cellStyle name="40% - Accent5 6 2 3" xfId="22629"/>
    <cellStyle name="40% - Accent5 6 2 3 2" xfId="22630"/>
    <cellStyle name="40% - Accent5 6 2 4" xfId="22631"/>
    <cellStyle name="40% - Accent5 6 2 4 2" xfId="22632"/>
    <cellStyle name="40% - Accent5 6 2 5" xfId="22633"/>
    <cellStyle name="40% - Accent5 6 2 6" xfId="22634"/>
    <cellStyle name="40% - Accent5 6 2 7" xfId="22635"/>
    <cellStyle name="40% - Accent5 6 2 8" xfId="22636"/>
    <cellStyle name="40% - Accent5 6 2 9" xfId="22637"/>
    <cellStyle name="40% - Accent5 6 3" xfId="22638"/>
    <cellStyle name="40% - Accent5 6 3 2" xfId="22639"/>
    <cellStyle name="40% - Accent5 6 3 3" xfId="22640"/>
    <cellStyle name="40% - Accent5 6 3 4" xfId="22641"/>
    <cellStyle name="40% - Accent5 6 4" xfId="22642"/>
    <cellStyle name="40% - Accent5 6 4 2" xfId="22643"/>
    <cellStyle name="40% - Accent5 6 5" xfId="22644"/>
    <cellStyle name="40% - Accent5 6 5 2" xfId="22645"/>
    <cellStyle name="40% - Accent5 6 6" xfId="22646"/>
    <cellStyle name="40% - Accent5 6 7" xfId="22647"/>
    <cellStyle name="40% - Accent5 6 8" xfId="22648"/>
    <cellStyle name="40% - Accent5 6 9" xfId="22649"/>
    <cellStyle name="40% - Accent5 7" xfId="22650"/>
    <cellStyle name="40% - Accent5 7 10" xfId="22651"/>
    <cellStyle name="40% - Accent5 7 2" xfId="22652"/>
    <cellStyle name="40% - Accent5 7 2 2" xfId="22653"/>
    <cellStyle name="40% - Accent5 7 2 2 2" xfId="22654"/>
    <cellStyle name="40% - Accent5 7 2 3" xfId="22655"/>
    <cellStyle name="40% - Accent5 7 2 3 2" xfId="22656"/>
    <cellStyle name="40% - Accent5 7 2 4" xfId="22657"/>
    <cellStyle name="40% - Accent5 7 2 4 2" xfId="22658"/>
    <cellStyle name="40% - Accent5 7 2 5" xfId="22659"/>
    <cellStyle name="40% - Accent5 7 2 6" xfId="22660"/>
    <cellStyle name="40% - Accent5 7 2 7" xfId="22661"/>
    <cellStyle name="40% - Accent5 7 2 8" xfId="22662"/>
    <cellStyle name="40% - Accent5 7 2 9" xfId="22663"/>
    <cellStyle name="40% - Accent5 7 3" xfId="22664"/>
    <cellStyle name="40% - Accent5 7 3 2" xfId="22665"/>
    <cellStyle name="40% - Accent5 7 4" xfId="22666"/>
    <cellStyle name="40% - Accent5 7 4 2" xfId="22667"/>
    <cellStyle name="40% - Accent5 7 5" xfId="22668"/>
    <cellStyle name="40% - Accent5 7 5 2" xfId="22669"/>
    <cellStyle name="40% - Accent5 7 6" xfId="22670"/>
    <cellStyle name="40% - Accent5 7 7" xfId="22671"/>
    <cellStyle name="40% - Accent5 7 8" xfId="22672"/>
    <cellStyle name="40% - Accent5 7 9" xfId="22673"/>
    <cellStyle name="40% - Accent5 8" xfId="22674"/>
    <cellStyle name="40% - Accent5 8 2" xfId="22675"/>
    <cellStyle name="40% - Accent5 8 2 2" xfId="22676"/>
    <cellStyle name="40% - Accent5 8 3" xfId="22677"/>
    <cellStyle name="40% - Accent5 8 3 2" xfId="22678"/>
    <cellStyle name="40% - Accent5 8 4" xfId="22679"/>
    <cellStyle name="40% - Accent5 8 4 2" xfId="22680"/>
    <cellStyle name="40% - Accent5 8 5" xfId="22681"/>
    <cellStyle name="40% - Accent5 8 6" xfId="22682"/>
    <cellStyle name="40% - Accent5 8 7" xfId="22683"/>
    <cellStyle name="40% - Accent5 8 8" xfId="22684"/>
    <cellStyle name="40% - Accent5 8 9" xfId="22685"/>
    <cellStyle name="40% - Accent5 9" xfId="22686"/>
    <cellStyle name="40% - Accent5 9 2" xfId="22687"/>
    <cellStyle name="40% - Accent5 9 2 2" xfId="22688"/>
    <cellStyle name="40% - Accent5 9 3" xfId="22689"/>
    <cellStyle name="40% - Accent5 9 3 2" xfId="22690"/>
    <cellStyle name="40% - Accent5 9 4" xfId="22691"/>
    <cellStyle name="40% - Accent5 9 4 2" xfId="22692"/>
    <cellStyle name="40% - Accent5 9 5" xfId="22693"/>
    <cellStyle name="40% - Accent5 9 6" xfId="22694"/>
    <cellStyle name="40% - Accent5 9 7" xfId="22695"/>
    <cellStyle name="40% - Accent5 9 8" xfId="22696"/>
    <cellStyle name="40% - Accent5 9 9" xfId="22697"/>
    <cellStyle name="40% - Accent6 10" xfId="22698"/>
    <cellStyle name="40% - Accent6 10 2" xfId="22699"/>
    <cellStyle name="40% - Accent6 10 2 2" xfId="22700"/>
    <cellStyle name="40% - Accent6 10 3" xfId="22701"/>
    <cellStyle name="40% - Accent6 10 3 2" xfId="22702"/>
    <cellStyle name="40% - Accent6 10 4" xfId="22703"/>
    <cellStyle name="40% - Accent6 10 4 2" xfId="22704"/>
    <cellStyle name="40% - Accent6 10 5" xfId="22705"/>
    <cellStyle name="40% - Accent6 10 6" xfId="22706"/>
    <cellStyle name="40% - Accent6 10 7" xfId="22707"/>
    <cellStyle name="40% - Accent6 10 8" xfId="22708"/>
    <cellStyle name="40% - Accent6 10 9" xfId="22709"/>
    <cellStyle name="40% - Accent6 11" xfId="22710"/>
    <cellStyle name="40% - Accent6 11 2" xfId="22711"/>
    <cellStyle name="40% - Accent6 11 2 2" xfId="22712"/>
    <cellStyle name="40% - Accent6 11 3" xfId="22713"/>
    <cellStyle name="40% - Accent6 11 3 2" xfId="22714"/>
    <cellStyle name="40% - Accent6 11 4" xfId="22715"/>
    <cellStyle name="40% - Accent6 11 5" xfId="22716"/>
    <cellStyle name="40% - Accent6 11 6" xfId="22717"/>
    <cellStyle name="40% - Accent6 11 7" xfId="22718"/>
    <cellStyle name="40% - Accent6 11 8" xfId="22719"/>
    <cellStyle name="40% - Accent6 12" xfId="22720"/>
    <cellStyle name="40% - Accent6 12 2" xfId="22721"/>
    <cellStyle name="40% - Accent6 12 2 2" xfId="22722"/>
    <cellStyle name="40% - Accent6 12 3" xfId="22723"/>
    <cellStyle name="40% - Accent6 12 4" xfId="22724"/>
    <cellStyle name="40% - Accent6 12 5" xfId="22725"/>
    <cellStyle name="40% - Accent6 13" xfId="22726"/>
    <cellStyle name="40% - Accent6 13 2" xfId="22727"/>
    <cellStyle name="40% - Accent6 13 3" xfId="22728"/>
    <cellStyle name="40% - Accent6 14" xfId="22729"/>
    <cellStyle name="40% - Accent6 14 2" xfId="22730"/>
    <cellStyle name="40% - Accent6 15" xfId="22731"/>
    <cellStyle name="40% - Accent6 16" xfId="22732"/>
    <cellStyle name="40% - Accent6 17" xfId="22733"/>
    <cellStyle name="40% - Accent6 18" xfId="22734"/>
    <cellStyle name="40% - Accent6 19" xfId="22735"/>
    <cellStyle name="40% - Accent6 2" xfId="22736"/>
    <cellStyle name="40% - Accent6 2 10" xfId="22737"/>
    <cellStyle name="40% - Accent6 2 11" xfId="22738"/>
    <cellStyle name="40% - Accent6 2 12" xfId="22739"/>
    <cellStyle name="40% - Accent6 2 13" xfId="22740"/>
    <cellStyle name="40% - Accent6 2 14" xfId="22741"/>
    <cellStyle name="40% - Accent6 2 2" xfId="22742"/>
    <cellStyle name="40% - Accent6 2 2 10" xfId="22743"/>
    <cellStyle name="40% - Accent6 2 2 11" xfId="22744"/>
    <cellStyle name="40% - Accent6 2 2 12" xfId="22745"/>
    <cellStyle name="40% - Accent6 2 2 2" xfId="22746"/>
    <cellStyle name="40% - Accent6 2 2 2 2" xfId="22747"/>
    <cellStyle name="40% - Accent6 2 2 2 2 2" xfId="22748"/>
    <cellStyle name="40% - Accent6 2 2 2 2 2 2" xfId="22749"/>
    <cellStyle name="40% - Accent6 2 2 2 2 3" xfId="22750"/>
    <cellStyle name="40% - Accent6 2 2 2 2 3 2" xfId="22751"/>
    <cellStyle name="40% - Accent6 2 2 2 2 4" xfId="22752"/>
    <cellStyle name="40% - Accent6 2 2 2 2 4 2" xfId="22753"/>
    <cellStyle name="40% - Accent6 2 2 2 2 5" xfId="22754"/>
    <cellStyle name="40% - Accent6 2 2 2 2 6" xfId="22755"/>
    <cellStyle name="40% - Accent6 2 2 2 2 7" xfId="22756"/>
    <cellStyle name="40% - Accent6 2 2 2 2 8" xfId="22757"/>
    <cellStyle name="40% - Accent6 2 2 2 2 9" xfId="22758"/>
    <cellStyle name="40% - Accent6 2 2 2 3" xfId="22759"/>
    <cellStyle name="40% - Accent6 2 2 2 3 2" xfId="22760"/>
    <cellStyle name="40% - Accent6 2 2 2 3 3" xfId="22761"/>
    <cellStyle name="40% - Accent6 2 2 2 3 4" xfId="22762"/>
    <cellStyle name="40% - Accent6 2 2 2 4" xfId="22763"/>
    <cellStyle name="40% - Accent6 2 2 2 4 2" xfId="22764"/>
    <cellStyle name="40% - Accent6 2 2 2 5" xfId="22765"/>
    <cellStyle name="40% - Accent6 2 2 2 5 2" xfId="22766"/>
    <cellStyle name="40% - Accent6 2 2 2 6" xfId="22767"/>
    <cellStyle name="40% - Accent6 2 2 2 7" xfId="22768"/>
    <cellStyle name="40% - Accent6 2 2 2 8" xfId="22769"/>
    <cellStyle name="40% - Accent6 2 2 2 9" xfId="22770"/>
    <cellStyle name="40% - Accent6 2 2 3" xfId="22771"/>
    <cellStyle name="40% - Accent6 2 2 3 10" xfId="22772"/>
    <cellStyle name="40% - Accent6 2 2 3 2" xfId="22773"/>
    <cellStyle name="40% - Accent6 2 2 3 2 2" xfId="22774"/>
    <cellStyle name="40% - Accent6 2 2 3 2 2 2" xfId="22775"/>
    <cellStyle name="40% - Accent6 2 2 3 2 3" xfId="22776"/>
    <cellStyle name="40% - Accent6 2 2 3 2 3 2" xfId="22777"/>
    <cellStyle name="40% - Accent6 2 2 3 2 4" xfId="22778"/>
    <cellStyle name="40% - Accent6 2 2 3 2 4 2" xfId="22779"/>
    <cellStyle name="40% - Accent6 2 2 3 2 5" xfId="22780"/>
    <cellStyle name="40% - Accent6 2 2 3 2 6" xfId="22781"/>
    <cellStyle name="40% - Accent6 2 2 3 2 7" xfId="22782"/>
    <cellStyle name="40% - Accent6 2 2 3 2 8" xfId="22783"/>
    <cellStyle name="40% - Accent6 2 2 3 2 9" xfId="22784"/>
    <cellStyle name="40% - Accent6 2 2 3 3" xfId="22785"/>
    <cellStyle name="40% - Accent6 2 2 3 3 2" xfId="22786"/>
    <cellStyle name="40% - Accent6 2 2 3 4" xfId="22787"/>
    <cellStyle name="40% - Accent6 2 2 3 4 2" xfId="22788"/>
    <cellStyle name="40% - Accent6 2 2 3 5" xfId="22789"/>
    <cellStyle name="40% - Accent6 2 2 3 5 2" xfId="22790"/>
    <cellStyle name="40% - Accent6 2 2 3 6" xfId="22791"/>
    <cellStyle name="40% - Accent6 2 2 3 7" xfId="22792"/>
    <cellStyle name="40% - Accent6 2 2 3 8" xfId="22793"/>
    <cellStyle name="40% - Accent6 2 2 3 9" xfId="22794"/>
    <cellStyle name="40% - Accent6 2 2 4" xfId="22795"/>
    <cellStyle name="40% - Accent6 2 2 4 2" xfId="22796"/>
    <cellStyle name="40% - Accent6 2 2 4 2 2" xfId="22797"/>
    <cellStyle name="40% - Accent6 2 2 4 3" xfId="22798"/>
    <cellStyle name="40% - Accent6 2 2 4 3 2" xfId="22799"/>
    <cellStyle name="40% - Accent6 2 2 4 4" xfId="22800"/>
    <cellStyle name="40% - Accent6 2 2 4 4 2" xfId="22801"/>
    <cellStyle name="40% - Accent6 2 2 4 5" xfId="22802"/>
    <cellStyle name="40% - Accent6 2 2 4 6" xfId="22803"/>
    <cellStyle name="40% - Accent6 2 2 4 7" xfId="22804"/>
    <cellStyle name="40% - Accent6 2 2 4 8" xfId="22805"/>
    <cellStyle name="40% - Accent6 2 2 4 9" xfId="22806"/>
    <cellStyle name="40% - Accent6 2 2 5" xfId="22807"/>
    <cellStyle name="40% - Accent6 2 2 5 2" xfId="22808"/>
    <cellStyle name="40% - Accent6 2 2 5 3" xfId="22809"/>
    <cellStyle name="40% - Accent6 2 2 6" xfId="22810"/>
    <cellStyle name="40% - Accent6 2 2 6 2" xfId="22811"/>
    <cellStyle name="40% - Accent6 2 2 6 3" xfId="22812"/>
    <cellStyle name="40% - Accent6 2 2 6 4" xfId="22813"/>
    <cellStyle name="40% - Accent6 2 2 7" xfId="22814"/>
    <cellStyle name="40% - Accent6 2 2 7 2" xfId="22815"/>
    <cellStyle name="40% - Accent6 2 2 8" xfId="22816"/>
    <cellStyle name="40% - Accent6 2 2 8 2" xfId="22817"/>
    <cellStyle name="40% - Accent6 2 2 9" xfId="22818"/>
    <cellStyle name="40% - Accent6 2 3" xfId="22819"/>
    <cellStyle name="40% - Accent6 2 3 2" xfId="22820"/>
    <cellStyle name="40% - Accent6 2 3 2 2" xfId="22821"/>
    <cellStyle name="40% - Accent6 2 3 2 2 2" xfId="22822"/>
    <cellStyle name="40% - Accent6 2 3 2 3" xfId="22823"/>
    <cellStyle name="40% - Accent6 2 3 2 3 2" xfId="22824"/>
    <cellStyle name="40% - Accent6 2 3 2 4" xfId="22825"/>
    <cellStyle name="40% - Accent6 2 3 2 4 2" xfId="22826"/>
    <cellStyle name="40% - Accent6 2 3 2 5" xfId="22827"/>
    <cellStyle name="40% - Accent6 2 3 2 6" xfId="22828"/>
    <cellStyle name="40% - Accent6 2 3 2 7" xfId="22829"/>
    <cellStyle name="40% - Accent6 2 3 2 8" xfId="22830"/>
    <cellStyle name="40% - Accent6 2 3 2 9" xfId="22831"/>
    <cellStyle name="40% - Accent6 2 3 3" xfId="22832"/>
    <cellStyle name="40% - Accent6 2 3 3 2" xfId="22833"/>
    <cellStyle name="40% - Accent6 2 3 3 3" xfId="22834"/>
    <cellStyle name="40% - Accent6 2 3 3 4" xfId="22835"/>
    <cellStyle name="40% - Accent6 2 3 4" xfId="22836"/>
    <cellStyle name="40% - Accent6 2 3 4 2" xfId="22837"/>
    <cellStyle name="40% - Accent6 2 3 5" xfId="22838"/>
    <cellStyle name="40% - Accent6 2 3 5 2" xfId="22839"/>
    <cellStyle name="40% - Accent6 2 3 6" xfId="22840"/>
    <cellStyle name="40% - Accent6 2 3 7" xfId="22841"/>
    <cellStyle name="40% - Accent6 2 3 8" xfId="22842"/>
    <cellStyle name="40% - Accent6 2 3 9" xfId="22843"/>
    <cellStyle name="40% - Accent6 2 4" xfId="22844"/>
    <cellStyle name="40% - Accent6 2 4 10" xfId="22845"/>
    <cellStyle name="40% - Accent6 2 4 2" xfId="22846"/>
    <cellStyle name="40% - Accent6 2 4 2 2" xfId="22847"/>
    <cellStyle name="40% - Accent6 2 4 2 2 2" xfId="22848"/>
    <cellStyle name="40% - Accent6 2 4 2 3" xfId="22849"/>
    <cellStyle name="40% - Accent6 2 4 2 3 2" xfId="22850"/>
    <cellStyle name="40% - Accent6 2 4 2 4" xfId="22851"/>
    <cellStyle name="40% - Accent6 2 4 2 4 2" xfId="22852"/>
    <cellStyle name="40% - Accent6 2 4 2 5" xfId="22853"/>
    <cellStyle name="40% - Accent6 2 4 2 6" xfId="22854"/>
    <cellStyle name="40% - Accent6 2 4 2 7" xfId="22855"/>
    <cellStyle name="40% - Accent6 2 4 2 8" xfId="22856"/>
    <cellStyle name="40% - Accent6 2 4 2 9" xfId="22857"/>
    <cellStyle name="40% - Accent6 2 4 3" xfId="22858"/>
    <cellStyle name="40% - Accent6 2 4 3 2" xfId="22859"/>
    <cellStyle name="40% - Accent6 2 4 3 3" xfId="22860"/>
    <cellStyle name="40% - Accent6 2 4 3 4" xfId="22861"/>
    <cellStyle name="40% - Accent6 2 4 4" xfId="22862"/>
    <cellStyle name="40% - Accent6 2 4 4 2" xfId="22863"/>
    <cellStyle name="40% - Accent6 2 4 4 3" xfId="22864"/>
    <cellStyle name="40% - Accent6 2 4 4 4" xfId="22865"/>
    <cellStyle name="40% - Accent6 2 4 5" xfId="22866"/>
    <cellStyle name="40% - Accent6 2 4 5 2" xfId="22867"/>
    <cellStyle name="40% - Accent6 2 4 6" xfId="22868"/>
    <cellStyle name="40% - Accent6 2 4 7" xfId="22869"/>
    <cellStyle name="40% - Accent6 2 4 8" xfId="22870"/>
    <cellStyle name="40% - Accent6 2 4 9" xfId="22871"/>
    <cellStyle name="40% - Accent6 2 5" xfId="22872"/>
    <cellStyle name="40% - Accent6 2 5 2" xfId="22873"/>
    <cellStyle name="40% - Accent6 2 5 2 2" xfId="22874"/>
    <cellStyle name="40% - Accent6 2 5 3" xfId="22875"/>
    <cellStyle name="40% - Accent6 2 5 3 2" xfId="22876"/>
    <cellStyle name="40% - Accent6 2 5 4" xfId="22877"/>
    <cellStyle name="40% - Accent6 2 5 4 2" xfId="22878"/>
    <cellStyle name="40% - Accent6 2 5 5" xfId="22879"/>
    <cellStyle name="40% - Accent6 2 5 6" xfId="22880"/>
    <cellStyle name="40% - Accent6 2 5 7" xfId="22881"/>
    <cellStyle name="40% - Accent6 2 5 8" xfId="22882"/>
    <cellStyle name="40% - Accent6 2 5 9" xfId="22883"/>
    <cellStyle name="40% - Accent6 2 6" xfId="22884"/>
    <cellStyle name="40% - Accent6 2 6 2" xfId="22885"/>
    <cellStyle name="40% - Accent6 2 6 2 2" xfId="22886"/>
    <cellStyle name="40% - Accent6 2 6 3" xfId="22887"/>
    <cellStyle name="40% - Accent6 2 6 3 2" xfId="22888"/>
    <cellStyle name="40% - Accent6 2 6 4" xfId="22889"/>
    <cellStyle name="40% - Accent6 2 6 4 2" xfId="22890"/>
    <cellStyle name="40% - Accent6 2 6 5" xfId="22891"/>
    <cellStyle name="40% - Accent6 2 6 6" xfId="22892"/>
    <cellStyle name="40% - Accent6 2 6 7" xfId="22893"/>
    <cellStyle name="40% - Accent6 2 6 8" xfId="22894"/>
    <cellStyle name="40% - Accent6 2 6 9" xfId="22895"/>
    <cellStyle name="40% - Accent6 2 7" xfId="22896"/>
    <cellStyle name="40% - Accent6 2 7 2" xfId="22897"/>
    <cellStyle name="40% - Accent6 2 7 3" xfId="22898"/>
    <cellStyle name="40% - Accent6 2 7 4" xfId="22899"/>
    <cellStyle name="40% - Accent6 2 8" xfId="22900"/>
    <cellStyle name="40% - Accent6 2 8 2" xfId="22901"/>
    <cellStyle name="40% - Accent6 2 9" xfId="22902"/>
    <cellStyle name="40% - Accent6 2 9 2" xfId="22903"/>
    <cellStyle name="40% - Accent6 20" xfId="22904"/>
    <cellStyle name="40% - Accent6 3" xfId="22905"/>
    <cellStyle name="40% - Accent6 3 10" xfId="22906"/>
    <cellStyle name="40% - Accent6 3 11" xfId="22907"/>
    <cellStyle name="40% - Accent6 3 12" xfId="22908"/>
    <cellStyle name="40% - Accent6 3 2" xfId="22909"/>
    <cellStyle name="40% - Accent6 3 2 10" xfId="22910"/>
    <cellStyle name="40% - Accent6 3 2 2" xfId="22911"/>
    <cellStyle name="40% - Accent6 3 2 2 2" xfId="22912"/>
    <cellStyle name="40% - Accent6 3 2 2 2 2" xfId="22913"/>
    <cellStyle name="40% - Accent6 3 2 2 3" xfId="22914"/>
    <cellStyle name="40% - Accent6 3 2 2 3 2" xfId="22915"/>
    <cellStyle name="40% - Accent6 3 2 2 4" xfId="22916"/>
    <cellStyle name="40% - Accent6 3 2 2 4 2" xfId="22917"/>
    <cellStyle name="40% - Accent6 3 2 2 5" xfId="22918"/>
    <cellStyle name="40% - Accent6 3 2 2 6" xfId="22919"/>
    <cellStyle name="40% - Accent6 3 2 2 7" xfId="22920"/>
    <cellStyle name="40% - Accent6 3 2 2 8" xfId="22921"/>
    <cellStyle name="40% - Accent6 3 2 2 9" xfId="22922"/>
    <cellStyle name="40% - Accent6 3 2 3" xfId="22923"/>
    <cellStyle name="40% - Accent6 3 2 3 2" xfId="22924"/>
    <cellStyle name="40% - Accent6 3 2 3 3" xfId="22925"/>
    <cellStyle name="40% - Accent6 3 2 3 4" xfId="22926"/>
    <cellStyle name="40% - Accent6 3 2 4" xfId="22927"/>
    <cellStyle name="40% - Accent6 3 2 4 2" xfId="22928"/>
    <cellStyle name="40% - Accent6 3 2 5" xfId="22929"/>
    <cellStyle name="40% - Accent6 3 2 5 2" xfId="22930"/>
    <cellStyle name="40% - Accent6 3 2 6" xfId="22931"/>
    <cellStyle name="40% - Accent6 3 2 6 2" xfId="22932"/>
    <cellStyle name="40% - Accent6 3 2 7" xfId="22933"/>
    <cellStyle name="40% - Accent6 3 2 8" xfId="22934"/>
    <cellStyle name="40% - Accent6 3 2 9" xfId="22935"/>
    <cellStyle name="40% - Accent6 3 3" xfId="22936"/>
    <cellStyle name="40% - Accent6 3 3 2" xfId="22937"/>
    <cellStyle name="40% - Accent6 3 3 2 2" xfId="22938"/>
    <cellStyle name="40% - Accent6 3 3 2 2 2" xfId="22939"/>
    <cellStyle name="40% - Accent6 3 3 2 3" xfId="22940"/>
    <cellStyle name="40% - Accent6 3 3 2 3 2" xfId="22941"/>
    <cellStyle name="40% - Accent6 3 3 2 4" xfId="22942"/>
    <cellStyle name="40% - Accent6 3 3 2 4 2" xfId="22943"/>
    <cellStyle name="40% - Accent6 3 3 2 5" xfId="22944"/>
    <cellStyle name="40% - Accent6 3 3 2 6" xfId="22945"/>
    <cellStyle name="40% - Accent6 3 3 2 7" xfId="22946"/>
    <cellStyle name="40% - Accent6 3 3 2 8" xfId="22947"/>
    <cellStyle name="40% - Accent6 3 3 2 9" xfId="22948"/>
    <cellStyle name="40% - Accent6 3 3 3" xfId="22949"/>
    <cellStyle name="40% - Accent6 3 3 3 2" xfId="22950"/>
    <cellStyle name="40% - Accent6 3 3 3 3" xfId="22951"/>
    <cellStyle name="40% - Accent6 3 3 3 4" xfId="22952"/>
    <cellStyle name="40% - Accent6 3 3 4" xfId="22953"/>
    <cellStyle name="40% - Accent6 3 3 4 2" xfId="22954"/>
    <cellStyle name="40% - Accent6 3 3 5" xfId="22955"/>
    <cellStyle name="40% - Accent6 3 3 5 2" xfId="22956"/>
    <cellStyle name="40% - Accent6 3 3 6" xfId="22957"/>
    <cellStyle name="40% - Accent6 3 3 7" xfId="22958"/>
    <cellStyle name="40% - Accent6 3 3 8" xfId="22959"/>
    <cellStyle name="40% - Accent6 3 3 9" xfId="22960"/>
    <cellStyle name="40% - Accent6 3 4" xfId="22961"/>
    <cellStyle name="40% - Accent6 3 4 2" xfId="22962"/>
    <cellStyle name="40% - Accent6 3 4 2 2" xfId="22963"/>
    <cellStyle name="40% - Accent6 3 4 3" xfId="22964"/>
    <cellStyle name="40% - Accent6 3 4 3 2" xfId="22965"/>
    <cellStyle name="40% - Accent6 3 4 4" xfId="22966"/>
    <cellStyle name="40% - Accent6 3 4 4 2" xfId="22967"/>
    <cellStyle name="40% - Accent6 3 4 5" xfId="22968"/>
    <cellStyle name="40% - Accent6 3 4 6" xfId="22969"/>
    <cellStyle name="40% - Accent6 3 4 7" xfId="22970"/>
    <cellStyle name="40% - Accent6 3 4 8" xfId="22971"/>
    <cellStyle name="40% - Accent6 3 4 9" xfId="22972"/>
    <cellStyle name="40% - Accent6 3 5" xfId="22973"/>
    <cellStyle name="40% - Accent6 3 5 2" xfId="22974"/>
    <cellStyle name="40% - Accent6 3 5 3" xfId="22975"/>
    <cellStyle name="40% - Accent6 3 6" xfId="22976"/>
    <cellStyle name="40% - Accent6 3 6 2" xfId="22977"/>
    <cellStyle name="40% - Accent6 3 6 3" xfId="22978"/>
    <cellStyle name="40% - Accent6 3 6 4" xfId="22979"/>
    <cellStyle name="40% - Accent6 3 7" xfId="22980"/>
    <cellStyle name="40% - Accent6 3 7 2" xfId="22981"/>
    <cellStyle name="40% - Accent6 3 8" xfId="22982"/>
    <cellStyle name="40% - Accent6 3 8 2" xfId="22983"/>
    <cellStyle name="40% - Accent6 3 9" xfId="22984"/>
    <cellStyle name="40% - Accent6 4" xfId="22985"/>
    <cellStyle name="40% - Accent6 4 10" xfId="22986"/>
    <cellStyle name="40% - Accent6 4 11" xfId="22987"/>
    <cellStyle name="40% - Accent6 4 12" xfId="22988"/>
    <cellStyle name="40% - Accent6 4 2" xfId="22989"/>
    <cellStyle name="40% - Accent6 4 2 10" xfId="22990"/>
    <cellStyle name="40% - Accent6 4 2 2" xfId="22991"/>
    <cellStyle name="40% - Accent6 4 2 2 2" xfId="22992"/>
    <cellStyle name="40% - Accent6 4 2 2 2 2" xfId="22993"/>
    <cellStyle name="40% - Accent6 4 2 2 3" xfId="22994"/>
    <cellStyle name="40% - Accent6 4 2 2 3 2" xfId="22995"/>
    <cellStyle name="40% - Accent6 4 2 2 4" xfId="22996"/>
    <cellStyle name="40% - Accent6 4 2 2 4 2" xfId="22997"/>
    <cellStyle name="40% - Accent6 4 2 2 5" xfId="22998"/>
    <cellStyle name="40% - Accent6 4 2 2 6" xfId="22999"/>
    <cellStyle name="40% - Accent6 4 2 2 7" xfId="23000"/>
    <cellStyle name="40% - Accent6 4 2 2 8" xfId="23001"/>
    <cellStyle name="40% - Accent6 4 2 2 9" xfId="23002"/>
    <cellStyle name="40% - Accent6 4 2 3" xfId="23003"/>
    <cellStyle name="40% - Accent6 4 2 3 2" xfId="23004"/>
    <cellStyle name="40% - Accent6 4 2 3 3" xfId="23005"/>
    <cellStyle name="40% - Accent6 4 2 3 4" xfId="23006"/>
    <cellStyle name="40% - Accent6 4 2 4" xfId="23007"/>
    <cellStyle name="40% - Accent6 4 2 4 2" xfId="23008"/>
    <cellStyle name="40% - Accent6 4 2 5" xfId="23009"/>
    <cellStyle name="40% - Accent6 4 2 5 2" xfId="23010"/>
    <cellStyle name="40% - Accent6 4 2 6" xfId="23011"/>
    <cellStyle name="40% - Accent6 4 2 6 2" xfId="23012"/>
    <cellStyle name="40% - Accent6 4 2 7" xfId="23013"/>
    <cellStyle name="40% - Accent6 4 2 8" xfId="23014"/>
    <cellStyle name="40% - Accent6 4 2 9" xfId="23015"/>
    <cellStyle name="40% - Accent6 4 3" xfId="23016"/>
    <cellStyle name="40% - Accent6 4 3 10" xfId="23017"/>
    <cellStyle name="40% - Accent6 4 3 2" xfId="23018"/>
    <cellStyle name="40% - Accent6 4 3 2 2" xfId="23019"/>
    <cellStyle name="40% - Accent6 4 3 2 2 2" xfId="23020"/>
    <cellStyle name="40% - Accent6 4 3 2 3" xfId="23021"/>
    <cellStyle name="40% - Accent6 4 3 2 3 2" xfId="23022"/>
    <cellStyle name="40% - Accent6 4 3 2 4" xfId="23023"/>
    <cellStyle name="40% - Accent6 4 3 2 4 2" xfId="23024"/>
    <cellStyle name="40% - Accent6 4 3 2 5" xfId="23025"/>
    <cellStyle name="40% - Accent6 4 3 2 6" xfId="23026"/>
    <cellStyle name="40% - Accent6 4 3 2 7" xfId="23027"/>
    <cellStyle name="40% - Accent6 4 3 2 8" xfId="23028"/>
    <cellStyle name="40% - Accent6 4 3 2 9" xfId="23029"/>
    <cellStyle name="40% - Accent6 4 3 3" xfId="23030"/>
    <cellStyle name="40% - Accent6 4 3 3 2" xfId="23031"/>
    <cellStyle name="40% - Accent6 4 3 4" xfId="23032"/>
    <cellStyle name="40% - Accent6 4 3 4 2" xfId="23033"/>
    <cellStyle name="40% - Accent6 4 3 5" xfId="23034"/>
    <cellStyle name="40% - Accent6 4 3 5 2" xfId="23035"/>
    <cellStyle name="40% - Accent6 4 3 6" xfId="23036"/>
    <cellStyle name="40% - Accent6 4 3 7" xfId="23037"/>
    <cellStyle name="40% - Accent6 4 3 8" xfId="23038"/>
    <cellStyle name="40% - Accent6 4 3 9" xfId="23039"/>
    <cellStyle name="40% - Accent6 4 4" xfId="23040"/>
    <cellStyle name="40% - Accent6 4 4 2" xfId="23041"/>
    <cellStyle name="40% - Accent6 4 4 2 2" xfId="23042"/>
    <cellStyle name="40% - Accent6 4 4 3" xfId="23043"/>
    <cellStyle name="40% - Accent6 4 4 3 2" xfId="23044"/>
    <cellStyle name="40% - Accent6 4 4 4" xfId="23045"/>
    <cellStyle name="40% - Accent6 4 4 4 2" xfId="23046"/>
    <cellStyle name="40% - Accent6 4 4 5" xfId="23047"/>
    <cellStyle name="40% - Accent6 4 4 6" xfId="23048"/>
    <cellStyle name="40% - Accent6 4 4 7" xfId="23049"/>
    <cellStyle name="40% - Accent6 4 4 8" xfId="23050"/>
    <cellStyle name="40% - Accent6 4 4 9" xfId="23051"/>
    <cellStyle name="40% - Accent6 4 5" xfId="23052"/>
    <cellStyle name="40% - Accent6 4 5 2" xfId="23053"/>
    <cellStyle name="40% - Accent6 4 5 3" xfId="23054"/>
    <cellStyle name="40% - Accent6 4 5 4" xfId="23055"/>
    <cellStyle name="40% - Accent6 4 6" xfId="23056"/>
    <cellStyle name="40% - Accent6 4 6 2" xfId="23057"/>
    <cellStyle name="40% - Accent6 4 6 3" xfId="23058"/>
    <cellStyle name="40% - Accent6 4 6 4" xfId="23059"/>
    <cellStyle name="40% - Accent6 4 7" xfId="23060"/>
    <cellStyle name="40% - Accent6 4 7 2" xfId="23061"/>
    <cellStyle name="40% - Accent6 4 8" xfId="23062"/>
    <cellStyle name="40% - Accent6 4 8 2" xfId="23063"/>
    <cellStyle name="40% - Accent6 4 9" xfId="23064"/>
    <cellStyle name="40% - Accent6 5" xfId="23065"/>
    <cellStyle name="40% - Accent6 5 10" xfId="23066"/>
    <cellStyle name="40% - Accent6 5 2" xfId="23067"/>
    <cellStyle name="40% - Accent6 5 2 2" xfId="23068"/>
    <cellStyle name="40% - Accent6 5 2 2 2" xfId="23069"/>
    <cellStyle name="40% - Accent6 5 2 2 3" xfId="23070"/>
    <cellStyle name="40% - Accent6 5 2 2 4" xfId="23071"/>
    <cellStyle name="40% - Accent6 5 2 3" xfId="23072"/>
    <cellStyle name="40% - Accent6 5 2 3 2" xfId="23073"/>
    <cellStyle name="40% - Accent6 5 2 4" xfId="23074"/>
    <cellStyle name="40% - Accent6 5 2 4 2" xfId="23075"/>
    <cellStyle name="40% - Accent6 5 2 5" xfId="23076"/>
    <cellStyle name="40% - Accent6 5 2 6" xfId="23077"/>
    <cellStyle name="40% - Accent6 5 2 7" xfId="23078"/>
    <cellStyle name="40% - Accent6 5 2 8" xfId="23079"/>
    <cellStyle name="40% - Accent6 5 3" xfId="23080"/>
    <cellStyle name="40% - Accent6 5 3 2" xfId="23081"/>
    <cellStyle name="40% - Accent6 5 3 3" xfId="23082"/>
    <cellStyle name="40% - Accent6 5 4" xfId="23083"/>
    <cellStyle name="40% - Accent6 5 4 2" xfId="23084"/>
    <cellStyle name="40% - Accent6 5 5" xfId="23085"/>
    <cellStyle name="40% - Accent6 5 5 2" xfId="23086"/>
    <cellStyle name="40% - Accent6 5 6" xfId="23087"/>
    <cellStyle name="40% - Accent6 5 6 2" xfId="23088"/>
    <cellStyle name="40% - Accent6 5 7" xfId="23089"/>
    <cellStyle name="40% - Accent6 5 8" xfId="23090"/>
    <cellStyle name="40% - Accent6 5 9" xfId="23091"/>
    <cellStyle name="40% - Accent6 6" xfId="23092"/>
    <cellStyle name="40% - Accent6 6 2" xfId="23093"/>
    <cellStyle name="40% - Accent6 6 2 2" xfId="23094"/>
    <cellStyle name="40% - Accent6 6 2 2 2" xfId="23095"/>
    <cellStyle name="40% - Accent6 6 2 3" xfId="23096"/>
    <cellStyle name="40% - Accent6 6 2 3 2" xfId="23097"/>
    <cellStyle name="40% - Accent6 6 2 4" xfId="23098"/>
    <cellStyle name="40% - Accent6 6 2 4 2" xfId="23099"/>
    <cellStyle name="40% - Accent6 6 2 5" xfId="23100"/>
    <cellStyle name="40% - Accent6 6 2 6" xfId="23101"/>
    <cellStyle name="40% - Accent6 6 2 7" xfId="23102"/>
    <cellStyle name="40% - Accent6 6 2 8" xfId="23103"/>
    <cellStyle name="40% - Accent6 6 2 9" xfId="23104"/>
    <cellStyle name="40% - Accent6 6 3" xfId="23105"/>
    <cellStyle name="40% - Accent6 6 3 2" xfId="23106"/>
    <cellStyle name="40% - Accent6 6 3 3" xfId="23107"/>
    <cellStyle name="40% - Accent6 6 3 4" xfId="23108"/>
    <cellStyle name="40% - Accent6 6 4" xfId="23109"/>
    <cellStyle name="40% - Accent6 6 4 2" xfId="23110"/>
    <cellStyle name="40% - Accent6 6 5" xfId="23111"/>
    <cellStyle name="40% - Accent6 6 5 2" xfId="23112"/>
    <cellStyle name="40% - Accent6 6 6" xfId="23113"/>
    <cellStyle name="40% - Accent6 6 7" xfId="23114"/>
    <cellStyle name="40% - Accent6 6 8" xfId="23115"/>
    <cellStyle name="40% - Accent6 6 9" xfId="23116"/>
    <cellStyle name="40% - Accent6 7" xfId="23117"/>
    <cellStyle name="40% - Accent6 7 10" xfId="23118"/>
    <cellStyle name="40% - Accent6 7 2" xfId="23119"/>
    <cellStyle name="40% - Accent6 7 2 2" xfId="23120"/>
    <cellStyle name="40% - Accent6 7 2 2 2" xfId="23121"/>
    <cellStyle name="40% - Accent6 7 2 3" xfId="23122"/>
    <cellStyle name="40% - Accent6 7 2 3 2" xfId="23123"/>
    <cellStyle name="40% - Accent6 7 2 4" xfId="23124"/>
    <cellStyle name="40% - Accent6 7 2 4 2" xfId="23125"/>
    <cellStyle name="40% - Accent6 7 2 5" xfId="23126"/>
    <cellStyle name="40% - Accent6 7 2 6" xfId="23127"/>
    <cellStyle name="40% - Accent6 7 2 7" xfId="23128"/>
    <cellStyle name="40% - Accent6 7 2 8" xfId="23129"/>
    <cellStyle name="40% - Accent6 7 2 9" xfId="23130"/>
    <cellStyle name="40% - Accent6 7 3" xfId="23131"/>
    <cellStyle name="40% - Accent6 7 3 2" xfId="23132"/>
    <cellStyle name="40% - Accent6 7 4" xfId="23133"/>
    <cellStyle name="40% - Accent6 7 4 2" xfId="23134"/>
    <cellStyle name="40% - Accent6 7 5" xfId="23135"/>
    <cellStyle name="40% - Accent6 7 5 2" xfId="23136"/>
    <cellStyle name="40% - Accent6 7 6" xfId="23137"/>
    <cellStyle name="40% - Accent6 7 7" xfId="23138"/>
    <cellStyle name="40% - Accent6 7 8" xfId="23139"/>
    <cellStyle name="40% - Accent6 7 9" xfId="23140"/>
    <cellStyle name="40% - Accent6 8" xfId="23141"/>
    <cellStyle name="40% - Accent6 8 2" xfId="23142"/>
    <cellStyle name="40% - Accent6 8 2 2" xfId="23143"/>
    <cellStyle name="40% - Accent6 8 3" xfId="23144"/>
    <cellStyle name="40% - Accent6 8 3 2" xfId="23145"/>
    <cellStyle name="40% - Accent6 8 4" xfId="23146"/>
    <cellStyle name="40% - Accent6 8 4 2" xfId="23147"/>
    <cellStyle name="40% - Accent6 8 5" xfId="23148"/>
    <cellStyle name="40% - Accent6 8 6" xfId="23149"/>
    <cellStyle name="40% - Accent6 8 7" xfId="23150"/>
    <cellStyle name="40% - Accent6 8 8" xfId="23151"/>
    <cellStyle name="40% - Accent6 8 9" xfId="23152"/>
    <cellStyle name="40% - Accent6 9" xfId="23153"/>
    <cellStyle name="40% - Accent6 9 2" xfId="23154"/>
    <cellStyle name="40% - Accent6 9 2 2" xfId="23155"/>
    <cellStyle name="40% - Accent6 9 3" xfId="23156"/>
    <cellStyle name="40% - Accent6 9 3 2" xfId="23157"/>
    <cellStyle name="40% - Accent6 9 4" xfId="23158"/>
    <cellStyle name="40% - Accent6 9 4 2" xfId="23159"/>
    <cellStyle name="40% - Accent6 9 5" xfId="23160"/>
    <cellStyle name="40% - Accent6 9 6" xfId="23161"/>
    <cellStyle name="40% - Accent6 9 7" xfId="23162"/>
    <cellStyle name="40% - Accent6 9 8" xfId="23163"/>
    <cellStyle name="40% - Accent6 9 9" xfId="23164"/>
    <cellStyle name="60% - Accent1 2" xfId="23165"/>
    <cellStyle name="60% - Accent1 2 2" xfId="23166"/>
    <cellStyle name="60% - Accent1 2 3" xfId="23167"/>
    <cellStyle name="60% - Accent1 3" xfId="23168"/>
    <cellStyle name="60% - Accent1 3 2" xfId="23169"/>
    <cellStyle name="60% - Accent1 3 3" xfId="23170"/>
    <cellStyle name="60% - Accent1 4" xfId="23171"/>
    <cellStyle name="60% - Accent1 4 2" xfId="23172"/>
    <cellStyle name="60% - Accent1 5" xfId="23173"/>
    <cellStyle name="60% - Accent1 5 2" xfId="23174"/>
    <cellStyle name="60% - Accent1 6" xfId="23175"/>
    <cellStyle name="60% - Accent1 7" xfId="23176"/>
    <cellStyle name="60% - Accent2 2" xfId="23177"/>
    <cellStyle name="60% - Accent2 2 2" xfId="23178"/>
    <cellStyle name="60% - Accent2 2 3" xfId="23179"/>
    <cellStyle name="60% - Accent2 3" xfId="23180"/>
    <cellStyle name="60% - Accent2 3 2" xfId="23181"/>
    <cellStyle name="60% - Accent2 3 3" xfId="23182"/>
    <cellStyle name="60% - Accent2 4" xfId="23183"/>
    <cellStyle name="60% - Accent2 4 2" xfId="23184"/>
    <cellStyle name="60% - Accent2 5" xfId="23185"/>
    <cellStyle name="60% - Accent2 5 2" xfId="23186"/>
    <cellStyle name="60% - Accent2 6" xfId="23187"/>
    <cellStyle name="60% - Accent2 7" xfId="23188"/>
    <cellStyle name="60% - Accent3 2" xfId="23189"/>
    <cellStyle name="60% - Accent3 2 2" xfId="23190"/>
    <cellStyle name="60% - Accent3 2 3" xfId="23191"/>
    <cellStyle name="60% - Accent3 3" xfId="23192"/>
    <cellStyle name="60% - Accent3 3 2" xfId="23193"/>
    <cellStyle name="60% - Accent3 3 3" xfId="23194"/>
    <cellStyle name="60% - Accent3 4" xfId="23195"/>
    <cellStyle name="60% - Accent3 4 2" xfId="23196"/>
    <cellStyle name="60% - Accent3 5" xfId="23197"/>
    <cellStyle name="60% - Accent3 5 2" xfId="23198"/>
    <cellStyle name="60% - Accent3 6" xfId="23199"/>
    <cellStyle name="60% - Accent3 7" xfId="23200"/>
    <cellStyle name="60% - Accent4 2" xfId="23201"/>
    <cellStyle name="60% - Accent4 2 2" xfId="23202"/>
    <cellStyle name="60% - Accent4 2 3" xfId="23203"/>
    <cellStyle name="60% - Accent4 3" xfId="23204"/>
    <cellStyle name="60% - Accent4 3 2" xfId="23205"/>
    <cellStyle name="60% - Accent4 3 3" xfId="23206"/>
    <cellStyle name="60% - Accent4 4" xfId="23207"/>
    <cellStyle name="60% - Accent4 4 2" xfId="23208"/>
    <cellStyle name="60% - Accent4 5" xfId="23209"/>
    <cellStyle name="60% - Accent4 5 2" xfId="23210"/>
    <cellStyle name="60% - Accent4 6" xfId="23211"/>
    <cellStyle name="60% - Accent4 7" xfId="23212"/>
    <cellStyle name="60% - Accent5 2" xfId="23213"/>
    <cellStyle name="60% - Accent5 2 2" xfId="23214"/>
    <cellStyle name="60% - Accent5 2 3" xfId="23215"/>
    <cellStyle name="60% - Accent5 3" xfId="23216"/>
    <cellStyle name="60% - Accent5 3 2" xfId="23217"/>
    <cellStyle name="60% - Accent5 3 3" xfId="23218"/>
    <cellStyle name="60% - Accent5 4" xfId="23219"/>
    <cellStyle name="60% - Accent5 4 2" xfId="23220"/>
    <cellStyle name="60% - Accent5 5" xfId="23221"/>
    <cellStyle name="60% - Accent5 5 2" xfId="23222"/>
    <cellStyle name="60% - Accent5 6" xfId="23223"/>
    <cellStyle name="60% - Accent5 7" xfId="23224"/>
    <cellStyle name="60% - Accent6 2" xfId="23225"/>
    <cellStyle name="60% - Accent6 2 2" xfId="23226"/>
    <cellStyle name="60% - Accent6 2 3" xfId="23227"/>
    <cellStyle name="60% - Accent6 3" xfId="23228"/>
    <cellStyle name="60% - Accent6 3 2" xfId="23229"/>
    <cellStyle name="60% - Accent6 3 3" xfId="23230"/>
    <cellStyle name="60% - Accent6 4" xfId="23231"/>
    <cellStyle name="60% - Accent6 4 2" xfId="23232"/>
    <cellStyle name="60% - Accent6 5" xfId="23233"/>
    <cellStyle name="60% - Accent6 5 2" xfId="23234"/>
    <cellStyle name="60% - Accent6 6" xfId="23235"/>
    <cellStyle name="60% - Accent6 7" xfId="23236"/>
    <cellStyle name="AAA" xfId="27227"/>
    <cellStyle name="Accent1 2" xfId="23237"/>
    <cellStyle name="Accent1 2 2" xfId="23238"/>
    <cellStyle name="Accent1 2 3" xfId="23239"/>
    <cellStyle name="Accent1 3" xfId="23240"/>
    <cellStyle name="Accent1 3 2" xfId="23241"/>
    <cellStyle name="Accent1 3 3" xfId="23242"/>
    <cellStyle name="Accent1 4" xfId="23243"/>
    <cellStyle name="Accent1 4 2" xfId="23244"/>
    <cellStyle name="Accent1 5" xfId="23245"/>
    <cellStyle name="Accent1 5 2" xfId="23246"/>
    <cellStyle name="Accent1 6" xfId="23247"/>
    <cellStyle name="Accent1 7" xfId="23248"/>
    <cellStyle name="Accent2 2" xfId="23249"/>
    <cellStyle name="Accent2 2 2" xfId="23250"/>
    <cellStyle name="Accent2 2 3" xfId="23251"/>
    <cellStyle name="Accent2 3" xfId="23252"/>
    <cellStyle name="Accent2 3 2" xfId="23253"/>
    <cellStyle name="Accent2 3 3" xfId="23254"/>
    <cellStyle name="Accent2 4" xfId="23255"/>
    <cellStyle name="Accent2 4 2" xfId="23256"/>
    <cellStyle name="Accent2 5" xfId="23257"/>
    <cellStyle name="Accent2 5 2" xfId="23258"/>
    <cellStyle name="Accent2 6" xfId="23259"/>
    <cellStyle name="Accent2 7" xfId="23260"/>
    <cellStyle name="Accent3 2" xfId="23261"/>
    <cellStyle name="Accent3 2 2" xfId="23262"/>
    <cellStyle name="Accent3 2 3" xfId="23263"/>
    <cellStyle name="Accent3 3" xfId="23264"/>
    <cellStyle name="Accent3 3 2" xfId="23265"/>
    <cellStyle name="Accent3 3 3" xfId="23266"/>
    <cellStyle name="Accent3 4" xfId="23267"/>
    <cellStyle name="Accent3 4 2" xfId="23268"/>
    <cellStyle name="Accent3 5" xfId="23269"/>
    <cellStyle name="Accent3 5 2" xfId="23270"/>
    <cellStyle name="Accent3 6" xfId="23271"/>
    <cellStyle name="Accent3 7" xfId="23272"/>
    <cellStyle name="Accent4 2" xfId="23273"/>
    <cellStyle name="Accent4 2 2" xfId="23274"/>
    <cellStyle name="Accent4 2 3" xfId="23275"/>
    <cellStyle name="Accent4 3" xfId="23276"/>
    <cellStyle name="Accent4 3 2" xfId="23277"/>
    <cellStyle name="Accent4 3 3" xfId="23278"/>
    <cellStyle name="Accent4 4" xfId="23279"/>
    <cellStyle name="Accent4 4 2" xfId="23280"/>
    <cellStyle name="Accent4 5" xfId="23281"/>
    <cellStyle name="Accent4 5 2" xfId="23282"/>
    <cellStyle name="Accent4 6" xfId="23283"/>
    <cellStyle name="Accent4 7" xfId="23284"/>
    <cellStyle name="Accent5 2" xfId="23285"/>
    <cellStyle name="Accent5 2 2" xfId="23286"/>
    <cellStyle name="Accent5 2 3" xfId="23287"/>
    <cellStyle name="Accent5 3" xfId="23288"/>
    <cellStyle name="Accent5 3 2" xfId="23289"/>
    <cellStyle name="Accent5 3 3" xfId="23290"/>
    <cellStyle name="Accent5 4" xfId="23291"/>
    <cellStyle name="Accent5 4 2" xfId="23292"/>
    <cellStyle name="Accent5 5" xfId="23293"/>
    <cellStyle name="Accent5 5 2" xfId="23294"/>
    <cellStyle name="Accent5 6" xfId="23295"/>
    <cellStyle name="Accent5 7" xfId="23296"/>
    <cellStyle name="Accent6 2" xfId="23297"/>
    <cellStyle name="Accent6 2 2" xfId="23298"/>
    <cellStyle name="Accent6 2 3" xfId="23299"/>
    <cellStyle name="Accent6 3" xfId="23300"/>
    <cellStyle name="Accent6 3 2" xfId="23301"/>
    <cellStyle name="Accent6 3 3" xfId="23302"/>
    <cellStyle name="Accent6 4" xfId="23303"/>
    <cellStyle name="Accent6 4 2" xfId="23304"/>
    <cellStyle name="Accent6 5" xfId="23305"/>
    <cellStyle name="Accent6 5 2" xfId="23306"/>
    <cellStyle name="Accent6 6" xfId="23307"/>
    <cellStyle name="Accent6 7" xfId="23308"/>
    <cellStyle name="AeE­ [0]_INQUIRY ¿μ¾÷AßAø " xfId="23309"/>
    <cellStyle name="AeE­_INQUIRY ¿μ¾÷AßAø " xfId="23310"/>
    <cellStyle name="AÞ¸¶ [0]_INQUIRY ¿?¾÷AßAø " xfId="23311"/>
    <cellStyle name="AÞ¸¶_INQUIRY ¿?¾÷AßAø " xfId="23312"/>
    <cellStyle name="Bad 2" xfId="23313"/>
    <cellStyle name="Bad 2 2" xfId="23314"/>
    <cellStyle name="Bad 2 3" xfId="23315"/>
    <cellStyle name="Bad 3" xfId="23316"/>
    <cellStyle name="Bad 3 2" xfId="23317"/>
    <cellStyle name="Bad 3 3" xfId="23318"/>
    <cellStyle name="Bad 4" xfId="23319"/>
    <cellStyle name="Bad 4 2" xfId="23320"/>
    <cellStyle name="Bad 5" xfId="23321"/>
    <cellStyle name="Bad 5 2" xfId="23322"/>
    <cellStyle name="Bad 6" xfId="23323"/>
    <cellStyle name="Bad 7" xfId="23324"/>
    <cellStyle name="Black" xfId="23325"/>
    <cellStyle name="Black 1" xfId="23326"/>
    <cellStyle name="Black 1 2" xfId="23327"/>
    <cellStyle name="Black 2" xfId="23328"/>
    <cellStyle name="Black_Accident - 2007-08 + 2008-09 -- 15.12.08" xfId="23329"/>
    <cellStyle name="Body" xfId="23330"/>
    <cellStyle name="Body 2" xfId="23331"/>
    <cellStyle name="Border" xfId="23332"/>
    <cellStyle name="Border 1" xfId="23333"/>
    <cellStyle name="Border 1 2" xfId="23334"/>
    <cellStyle name="Border 1 2 2" xfId="23335"/>
    <cellStyle name="Border 1 2 3" xfId="23336"/>
    <cellStyle name="Border 1 3" xfId="23337"/>
    <cellStyle name="Border 1 3 2" xfId="23338"/>
    <cellStyle name="Border 1 3 3" xfId="23339"/>
    <cellStyle name="Border 1 4" xfId="23340"/>
    <cellStyle name="Border 2" xfId="23341"/>
    <cellStyle name="Border 2 2" xfId="23342"/>
    <cellStyle name="Border 2 3" xfId="23343"/>
    <cellStyle name="Border 3" xfId="23344"/>
    <cellStyle name="Border 3 2" xfId="23345"/>
    <cellStyle name="Border 3 3" xfId="23346"/>
    <cellStyle name="Border 4" xfId="23347"/>
    <cellStyle name="Border_&gt;5" xfId="23348"/>
    <cellStyle name="C?AØ_¿?¾÷CoE² " xfId="23349"/>
    <cellStyle name="C¥AØ_¿?¾÷CoE² " xfId="27228"/>
    <cellStyle name="C￥AØ_¿μ¾÷CoE² " xfId="23350"/>
    <cellStyle name="Calculation 2" xfId="23351"/>
    <cellStyle name="Calculation 2 2" xfId="23352"/>
    <cellStyle name="Calculation 2 3" xfId="23353"/>
    <cellStyle name="Calculation 3" xfId="23354"/>
    <cellStyle name="Calculation 3 2" xfId="23355"/>
    <cellStyle name="Calculation 3 3" xfId="23356"/>
    <cellStyle name="Calculation 4" xfId="23357"/>
    <cellStyle name="Calculation 4 2" xfId="23358"/>
    <cellStyle name="Calculation 5" xfId="23359"/>
    <cellStyle name="Calculation 5 2" xfId="23360"/>
    <cellStyle name="Calculation 6" xfId="23361"/>
    <cellStyle name="Calculation 7" xfId="23362"/>
    <cellStyle name="Check Cell 2" xfId="23363"/>
    <cellStyle name="Check Cell 2 2" xfId="23364"/>
    <cellStyle name="Check Cell 2 3" xfId="23365"/>
    <cellStyle name="Check Cell 3" xfId="23366"/>
    <cellStyle name="Check Cell 3 2" xfId="23367"/>
    <cellStyle name="Check Cell 3 3" xfId="23368"/>
    <cellStyle name="Check Cell 4" xfId="23369"/>
    <cellStyle name="Check Cell 4 2" xfId="23370"/>
    <cellStyle name="Check Cell 5" xfId="23371"/>
    <cellStyle name="Check Cell 5 2" xfId="23372"/>
    <cellStyle name="Check Cell 6" xfId="23373"/>
    <cellStyle name="Check Cell 7" xfId="23374"/>
    <cellStyle name="Comma  - Style1" xfId="23375"/>
    <cellStyle name="Comma  - Style1 1" xfId="23376"/>
    <cellStyle name="Comma  - Style1 1 2" xfId="23377"/>
    <cellStyle name="Comma  - Style1 1 2 2" xfId="23378"/>
    <cellStyle name="Comma  - Style1 1 2 3" xfId="23379"/>
    <cellStyle name="Comma  - Style1 1 3" xfId="23380"/>
    <cellStyle name="Comma  - Style1 1 3 2" xfId="23381"/>
    <cellStyle name="Comma  - Style1 1 3 3" xfId="23382"/>
    <cellStyle name="Comma  - Style1 1 4" xfId="23383"/>
    <cellStyle name="Comma  - Style1 2" xfId="23384"/>
    <cellStyle name="Comma  - Style1 2 2" xfId="23385"/>
    <cellStyle name="Comma  - Style1 2 3" xfId="23386"/>
    <cellStyle name="Comma  - Style1 3" xfId="23387"/>
    <cellStyle name="Comma  - Style1 3 2" xfId="23388"/>
    <cellStyle name="Comma  - Style1 3 3" xfId="23389"/>
    <cellStyle name="Comma  - Style1 4" xfId="23390"/>
    <cellStyle name="Comma  - Style1_&gt;5" xfId="23391"/>
    <cellStyle name="Comma  - Style2" xfId="23392"/>
    <cellStyle name="Comma  - Style2 1" xfId="23393"/>
    <cellStyle name="Comma  - Style2 1 2" xfId="23394"/>
    <cellStyle name="Comma  - Style2 1 2 2" xfId="23395"/>
    <cellStyle name="Comma  - Style2 1 2 3" xfId="23396"/>
    <cellStyle name="Comma  - Style2 1 3" xfId="23397"/>
    <cellStyle name="Comma  - Style2 1 3 2" xfId="23398"/>
    <cellStyle name="Comma  - Style2 1 3 3" xfId="23399"/>
    <cellStyle name="Comma  - Style2 1 4" xfId="23400"/>
    <cellStyle name="Comma  - Style2 2" xfId="23401"/>
    <cellStyle name="Comma  - Style2 2 2" xfId="23402"/>
    <cellStyle name="Comma  - Style2 2 3" xfId="23403"/>
    <cellStyle name="Comma  - Style2 3" xfId="23404"/>
    <cellStyle name="Comma  - Style2 3 2" xfId="23405"/>
    <cellStyle name="Comma  - Style2 3 3" xfId="23406"/>
    <cellStyle name="Comma  - Style2 4" xfId="23407"/>
    <cellStyle name="Comma  - Style2_&gt;5" xfId="23408"/>
    <cellStyle name="Comma  - Style3" xfId="23409"/>
    <cellStyle name="Comma  - Style3 1" xfId="23410"/>
    <cellStyle name="Comma  - Style3 1 2" xfId="23411"/>
    <cellStyle name="Comma  - Style3 1 2 2" xfId="23412"/>
    <cellStyle name="Comma  - Style3 1 2 3" xfId="23413"/>
    <cellStyle name="Comma  - Style3 1 3" xfId="23414"/>
    <cellStyle name="Comma  - Style3 1 3 2" xfId="23415"/>
    <cellStyle name="Comma  - Style3 1 3 3" xfId="23416"/>
    <cellStyle name="Comma  - Style3 1 4" xfId="23417"/>
    <cellStyle name="Comma  - Style3 2" xfId="23418"/>
    <cellStyle name="Comma  - Style3 2 2" xfId="23419"/>
    <cellStyle name="Comma  - Style3 2 3" xfId="23420"/>
    <cellStyle name="Comma  - Style3 3" xfId="23421"/>
    <cellStyle name="Comma  - Style3 3 2" xfId="23422"/>
    <cellStyle name="Comma  - Style3 3 3" xfId="23423"/>
    <cellStyle name="Comma  - Style3 4" xfId="23424"/>
    <cellStyle name="Comma  - Style3_&gt;5" xfId="23425"/>
    <cellStyle name="Comma  - Style4" xfId="23426"/>
    <cellStyle name="Comma  - Style4 1" xfId="23427"/>
    <cellStyle name="Comma  - Style4 1 2" xfId="23428"/>
    <cellStyle name="Comma  - Style4 1 2 2" xfId="23429"/>
    <cellStyle name="Comma  - Style4 1 2 3" xfId="23430"/>
    <cellStyle name="Comma  - Style4 1 3" xfId="23431"/>
    <cellStyle name="Comma  - Style4 1 3 2" xfId="23432"/>
    <cellStyle name="Comma  - Style4 1 3 3" xfId="23433"/>
    <cellStyle name="Comma  - Style4 1 4" xfId="23434"/>
    <cellStyle name="Comma  - Style4 2" xfId="23435"/>
    <cellStyle name="Comma  - Style4 2 2" xfId="23436"/>
    <cellStyle name="Comma  - Style4 2 3" xfId="23437"/>
    <cellStyle name="Comma  - Style4 3" xfId="23438"/>
    <cellStyle name="Comma  - Style4 3 2" xfId="23439"/>
    <cellStyle name="Comma  - Style4 3 3" xfId="23440"/>
    <cellStyle name="Comma  - Style4 4" xfId="23441"/>
    <cellStyle name="Comma  - Style4_&gt;5" xfId="23442"/>
    <cellStyle name="Comma  - Style5" xfId="23443"/>
    <cellStyle name="Comma  - Style5 1" xfId="23444"/>
    <cellStyle name="Comma  - Style5 1 2" xfId="23445"/>
    <cellStyle name="Comma  - Style5 1 2 2" xfId="23446"/>
    <cellStyle name="Comma  - Style5 1 2 3" xfId="23447"/>
    <cellStyle name="Comma  - Style5 1 3" xfId="23448"/>
    <cellStyle name="Comma  - Style5 1 3 2" xfId="23449"/>
    <cellStyle name="Comma  - Style5 1 3 3" xfId="23450"/>
    <cellStyle name="Comma  - Style5 1 4" xfId="23451"/>
    <cellStyle name="Comma  - Style5 2" xfId="23452"/>
    <cellStyle name="Comma  - Style5 2 2" xfId="23453"/>
    <cellStyle name="Comma  - Style5 2 3" xfId="23454"/>
    <cellStyle name="Comma  - Style5 3" xfId="23455"/>
    <cellStyle name="Comma  - Style5 3 2" xfId="23456"/>
    <cellStyle name="Comma  - Style5 3 3" xfId="23457"/>
    <cellStyle name="Comma  - Style5 4" xfId="23458"/>
    <cellStyle name="Comma  - Style5_&gt;5" xfId="23459"/>
    <cellStyle name="Comma  - Style6" xfId="23460"/>
    <cellStyle name="Comma  - Style6 1" xfId="23461"/>
    <cellStyle name="Comma  - Style6 1 2" xfId="23462"/>
    <cellStyle name="Comma  - Style6 1 2 2" xfId="23463"/>
    <cellStyle name="Comma  - Style6 1 2 3" xfId="23464"/>
    <cellStyle name="Comma  - Style6 1 3" xfId="23465"/>
    <cellStyle name="Comma  - Style6 1 3 2" xfId="23466"/>
    <cellStyle name="Comma  - Style6 1 3 3" xfId="23467"/>
    <cellStyle name="Comma  - Style6 1 4" xfId="23468"/>
    <cellStyle name="Comma  - Style6 2" xfId="23469"/>
    <cellStyle name="Comma  - Style6 2 2" xfId="23470"/>
    <cellStyle name="Comma  - Style6 2 3" xfId="23471"/>
    <cellStyle name="Comma  - Style6 3" xfId="23472"/>
    <cellStyle name="Comma  - Style6 3 2" xfId="23473"/>
    <cellStyle name="Comma  - Style6 3 3" xfId="23474"/>
    <cellStyle name="Comma  - Style6 4" xfId="23475"/>
    <cellStyle name="Comma  - Style6_&gt;5" xfId="23476"/>
    <cellStyle name="Comma  - Style7" xfId="23477"/>
    <cellStyle name="Comma  - Style7 1" xfId="23478"/>
    <cellStyle name="Comma  - Style7 1 2" xfId="23479"/>
    <cellStyle name="Comma  - Style7 1 2 2" xfId="23480"/>
    <cellStyle name="Comma  - Style7 1 2 3" xfId="23481"/>
    <cellStyle name="Comma  - Style7 1 3" xfId="23482"/>
    <cellStyle name="Comma  - Style7 1 3 2" xfId="23483"/>
    <cellStyle name="Comma  - Style7 1 3 3" xfId="23484"/>
    <cellStyle name="Comma  - Style7 1 4" xfId="23485"/>
    <cellStyle name="Comma  - Style7 2" xfId="23486"/>
    <cellStyle name="Comma  - Style7 2 2" xfId="23487"/>
    <cellStyle name="Comma  - Style7 2 3" xfId="23488"/>
    <cellStyle name="Comma  - Style7 3" xfId="23489"/>
    <cellStyle name="Comma  - Style7 3 2" xfId="23490"/>
    <cellStyle name="Comma  - Style7 3 3" xfId="23491"/>
    <cellStyle name="Comma  - Style7 4" xfId="23492"/>
    <cellStyle name="Comma  - Style7_&gt;5" xfId="23493"/>
    <cellStyle name="Comma  - Style8" xfId="23494"/>
    <cellStyle name="Comma  - Style8 1" xfId="23495"/>
    <cellStyle name="Comma  - Style8 1 2" xfId="23496"/>
    <cellStyle name="Comma  - Style8 1 2 2" xfId="23497"/>
    <cellStyle name="Comma  - Style8 1 2 3" xfId="23498"/>
    <cellStyle name="Comma  - Style8 1 3" xfId="23499"/>
    <cellStyle name="Comma  - Style8 1 3 2" xfId="23500"/>
    <cellStyle name="Comma  - Style8 1 3 3" xfId="23501"/>
    <cellStyle name="Comma  - Style8 1 4" xfId="23502"/>
    <cellStyle name="Comma  - Style8 2" xfId="23503"/>
    <cellStyle name="Comma  - Style8 2 2" xfId="23504"/>
    <cellStyle name="Comma  - Style8 2 3" xfId="23505"/>
    <cellStyle name="Comma  - Style8 3" xfId="23506"/>
    <cellStyle name="Comma  - Style8 3 2" xfId="23507"/>
    <cellStyle name="Comma  - Style8 3 3" xfId="23508"/>
    <cellStyle name="Comma  - Style8 4" xfId="23509"/>
    <cellStyle name="Comma  - Style8_&gt;5" xfId="23510"/>
    <cellStyle name="Comma 10" xfId="27229"/>
    <cellStyle name="Comma 2" xfId="1"/>
    <cellStyle name="Comma 2 2" xfId="23511"/>
    <cellStyle name="Comma 2 2 2" xfId="23512"/>
    <cellStyle name="Comma 2 2 2 2" xfId="23513"/>
    <cellStyle name="Comma 2 2 2 2 2" xfId="26123"/>
    <cellStyle name="Comma 2 2 2 2 2 2" xfId="26129"/>
    <cellStyle name="Comma 2 2 2 2 2 3" xfId="26135"/>
    <cellStyle name="Comma 2 2 2 3" xfId="23514"/>
    <cellStyle name="Comma 2 2 2 4" xfId="26122"/>
    <cellStyle name="Comma 2 2 2 4 2" xfId="26128"/>
    <cellStyle name="Comma 2 2 2 4 3" xfId="26134"/>
    <cellStyle name="Comma 2 2 3" xfId="23515"/>
    <cellStyle name="Comma 2 2 3 2" xfId="23516"/>
    <cellStyle name="Comma 2 2 3 3" xfId="23517"/>
    <cellStyle name="Comma 2 2 4" xfId="23518"/>
    <cellStyle name="Comma 2 3" xfId="23519"/>
    <cellStyle name="Comma 2 3 2" xfId="23520"/>
    <cellStyle name="Comma 2 3 3" xfId="23521"/>
    <cellStyle name="Comma 2 4" xfId="23522"/>
    <cellStyle name="Comma 2 4 2" xfId="23523"/>
    <cellStyle name="Comma 2 4 3" xfId="26124"/>
    <cellStyle name="Comma 2 4 3 2" xfId="26130"/>
    <cellStyle name="Comma 2 4 3 3" xfId="26136"/>
    <cellStyle name="Comma 2 5" xfId="23524"/>
    <cellStyle name="Comma 2 5 2" xfId="23525"/>
    <cellStyle name="Comma 2 5 2 2" xfId="26126"/>
    <cellStyle name="Comma 2 5 2 2 2" xfId="26132"/>
    <cellStyle name="Comma 2 5 2 2 3" xfId="26138"/>
    <cellStyle name="Comma 2 5 3" xfId="23526"/>
    <cellStyle name="Comma 2 5 4" xfId="26125"/>
    <cellStyle name="Comma 2 5 4 2" xfId="26131"/>
    <cellStyle name="Comma 2 5 4 3" xfId="26137"/>
    <cellStyle name="Comma 2 6" xfId="23527"/>
    <cellStyle name="Comma 2 6 2" xfId="23528"/>
    <cellStyle name="Comma 2 6 3" xfId="23529"/>
    <cellStyle name="Comma 2 7" xfId="23530"/>
    <cellStyle name="Comma 2 8" xfId="26121"/>
    <cellStyle name="Comma 2 8 2" xfId="26127"/>
    <cellStyle name="Comma 2 8 3" xfId="26133"/>
    <cellStyle name="Comma 2_ag wkly" xfId="27230"/>
    <cellStyle name="Comma 3" xfId="27231"/>
    <cellStyle name="Comma 4" xfId="27232"/>
    <cellStyle name="Comma 5" xfId="27233"/>
    <cellStyle name="Comma 6" xfId="27234"/>
    <cellStyle name="Comma 7" xfId="27235"/>
    <cellStyle name="Comma 8" xfId="27236"/>
    <cellStyle name="Comma 9" xfId="27237"/>
    <cellStyle name="Comma0" xfId="23531"/>
    <cellStyle name="Comma0 1" xfId="23532"/>
    <cellStyle name="Comma0 1 2" xfId="23533"/>
    <cellStyle name="Comma0 1 2 2" xfId="23534"/>
    <cellStyle name="Comma0 1 2 3" xfId="23535"/>
    <cellStyle name="Comma0 1 3" xfId="23536"/>
    <cellStyle name="Comma0 1 3 2" xfId="23537"/>
    <cellStyle name="Comma0 1 3 3" xfId="23538"/>
    <cellStyle name="Comma0 1 4" xfId="23539"/>
    <cellStyle name="Comma0 2" xfId="23540"/>
    <cellStyle name="Comma0_&gt;5" xfId="23541"/>
    <cellStyle name="Currency0" xfId="23542"/>
    <cellStyle name="Currency0 1" xfId="23543"/>
    <cellStyle name="Currency0 1 2" xfId="23544"/>
    <cellStyle name="Currency0 1 2 2" xfId="23545"/>
    <cellStyle name="Currency0 1 2 3" xfId="23546"/>
    <cellStyle name="Currency0 1 3" xfId="23547"/>
    <cellStyle name="Currency0 1 3 2" xfId="23548"/>
    <cellStyle name="Currency0 1 3 3" xfId="23549"/>
    <cellStyle name="Currency0 1 4" xfId="23550"/>
    <cellStyle name="Currency0 2" xfId="23551"/>
    <cellStyle name="Currency0 2 2" xfId="23552"/>
    <cellStyle name="Currency0 2 3" xfId="23553"/>
    <cellStyle name="Currency0 3" xfId="23554"/>
    <cellStyle name="Currency0 3 2" xfId="23555"/>
    <cellStyle name="Currency0 3 3" xfId="23556"/>
    <cellStyle name="Currency0 4" xfId="23557"/>
    <cellStyle name="Currency0_&gt;5" xfId="23558"/>
    <cellStyle name="Custom - Style8" xfId="27238"/>
    <cellStyle name="Date" xfId="23559"/>
    <cellStyle name="Date 1" xfId="23560"/>
    <cellStyle name="Date 1 2" xfId="23561"/>
    <cellStyle name="Date 1 2 2" xfId="23562"/>
    <cellStyle name="Date 1 2 3" xfId="23563"/>
    <cellStyle name="Date 1 3" xfId="23564"/>
    <cellStyle name="Date 1 3 2" xfId="23565"/>
    <cellStyle name="Date 1 3 3" xfId="23566"/>
    <cellStyle name="Date 1 4" xfId="23567"/>
    <cellStyle name="Date 2" xfId="23568"/>
    <cellStyle name="Date_&gt;5" xfId="23569"/>
    <cellStyle name="deep" xfId="27239"/>
    <cellStyle name="Dezimal [0]_laroux" xfId="23570"/>
    <cellStyle name="Dezimal_laroux" xfId="23571"/>
    <cellStyle name="Euro" xfId="23572"/>
    <cellStyle name="Euro 1" xfId="23573"/>
    <cellStyle name="Euro 1 2" xfId="23574"/>
    <cellStyle name="Euro 1 2 2" xfId="23575"/>
    <cellStyle name="Euro 1 2 3" xfId="23576"/>
    <cellStyle name="Euro 1 3" xfId="23577"/>
    <cellStyle name="Euro 1 3 2" xfId="23578"/>
    <cellStyle name="Euro 1 3 3" xfId="23579"/>
    <cellStyle name="Euro 1 4" xfId="23580"/>
    <cellStyle name="Euro 2" xfId="23581"/>
    <cellStyle name="Euro 2 2" xfId="23582"/>
    <cellStyle name="Euro 2 3" xfId="23583"/>
    <cellStyle name="Euro 3" xfId="23584"/>
    <cellStyle name="Euro 3 2" xfId="23585"/>
    <cellStyle name="Euro 3 3" xfId="23586"/>
    <cellStyle name="Euro 4" xfId="23587"/>
    <cellStyle name="Euro_&gt;5" xfId="23588"/>
    <cellStyle name="Excel Built-in Normal" xfId="27240"/>
    <cellStyle name="Explanatory Text 2" xfId="23589"/>
    <cellStyle name="Explanatory Text 2 2" xfId="23590"/>
    <cellStyle name="Explanatory Text 2 3" xfId="23591"/>
    <cellStyle name="Explanatory Text 3" xfId="23592"/>
    <cellStyle name="Explanatory Text 3 2" xfId="23593"/>
    <cellStyle name="Explanatory Text 3 3" xfId="23594"/>
    <cellStyle name="Explanatory Text 4" xfId="23595"/>
    <cellStyle name="Explanatory Text 4 2" xfId="23596"/>
    <cellStyle name="Explanatory Text 5" xfId="23597"/>
    <cellStyle name="Explanatory Text 5 2" xfId="23598"/>
    <cellStyle name="Explanatory Text 6" xfId="23599"/>
    <cellStyle name="Explanatory Text 7" xfId="23600"/>
    <cellStyle name="Fixed" xfId="23601"/>
    <cellStyle name="Fixed 1" xfId="23602"/>
    <cellStyle name="Fixed 1 2" xfId="23603"/>
    <cellStyle name="Fixed 1 2 2" xfId="23604"/>
    <cellStyle name="Fixed 1 2 3" xfId="23605"/>
    <cellStyle name="Fixed 1 3" xfId="23606"/>
    <cellStyle name="Fixed 1 3 2" xfId="23607"/>
    <cellStyle name="Fixed 1 3 3" xfId="23608"/>
    <cellStyle name="Fixed 1 4" xfId="23609"/>
    <cellStyle name="Fixed 2" xfId="23610"/>
    <cellStyle name="Fixed_&gt;5" xfId="23611"/>
    <cellStyle name="Formula" xfId="23612"/>
    <cellStyle name="Formula 1" xfId="23613"/>
    <cellStyle name="Formula 1 2" xfId="23614"/>
    <cellStyle name="Formula 1 2 2" xfId="23615"/>
    <cellStyle name="Formula 1 2 3" xfId="23616"/>
    <cellStyle name="Formula 1 3" xfId="23617"/>
    <cellStyle name="Formula 1 3 2" xfId="23618"/>
    <cellStyle name="Formula 1 3 3" xfId="23619"/>
    <cellStyle name="Formula 1 4" xfId="23620"/>
    <cellStyle name="Formula 2" xfId="23621"/>
    <cellStyle name="Formula 2 2" xfId="23622"/>
    <cellStyle name="Formula 2 3" xfId="23623"/>
    <cellStyle name="Formula 3" xfId="23624"/>
    <cellStyle name="Formula 3 2" xfId="23625"/>
    <cellStyle name="Formula 3 3" xfId="23626"/>
    <cellStyle name="Formula 4" xfId="23627"/>
    <cellStyle name="Formula_&gt;5" xfId="23628"/>
    <cellStyle name="Good 2" xfId="23629"/>
    <cellStyle name="Good 2 2" xfId="23630"/>
    <cellStyle name="Good 2 3" xfId="23631"/>
    <cellStyle name="Good 3" xfId="23632"/>
    <cellStyle name="Good 3 2" xfId="23633"/>
    <cellStyle name="Good 3 3" xfId="23634"/>
    <cellStyle name="Good 4" xfId="23635"/>
    <cellStyle name="Good 4 2" xfId="23636"/>
    <cellStyle name="Good 5" xfId="23637"/>
    <cellStyle name="Good 5 2" xfId="23638"/>
    <cellStyle name="Good 6" xfId="23639"/>
    <cellStyle name="Good 7" xfId="23640"/>
    <cellStyle name="Grey" xfId="23641"/>
    <cellStyle name="Grey 1" xfId="23642"/>
    <cellStyle name="Grey 1 2" xfId="23643"/>
    <cellStyle name="Grey 2" xfId="23644"/>
    <cellStyle name="Grey_&gt;5" xfId="23645"/>
    <cellStyle name="Head 1" xfId="23646"/>
    <cellStyle name="Head 1 2" xfId="23647"/>
    <cellStyle name="Header1" xfId="23648"/>
    <cellStyle name="Header1 1" xfId="23649"/>
    <cellStyle name="Header1 1 2" xfId="23650"/>
    <cellStyle name="Header1 2" xfId="23651"/>
    <cellStyle name="Header1_&gt;5" xfId="23652"/>
    <cellStyle name="Header2" xfId="23653"/>
    <cellStyle name="Header2 1" xfId="23654"/>
    <cellStyle name="Header2 1 2" xfId="23655"/>
    <cellStyle name="Header2 2" xfId="23656"/>
    <cellStyle name="Header2_&gt;5" xfId="23657"/>
    <cellStyle name="Heading 1 1" xfId="23658"/>
    <cellStyle name="Heading 1 1 2" xfId="23659"/>
    <cellStyle name="Heading 1 10" xfId="23660"/>
    <cellStyle name="Heading 1 10 2" xfId="23661"/>
    <cellStyle name="Heading 1 11" xfId="23662"/>
    <cellStyle name="Heading 1 11 2" xfId="23663"/>
    <cellStyle name="Heading 1 12" xfId="23664"/>
    <cellStyle name="Heading 1 13" xfId="23665"/>
    <cellStyle name="Heading 1 2" xfId="23666"/>
    <cellStyle name="Heading 1 2 2" xfId="23667"/>
    <cellStyle name="Heading 1 2 3" xfId="23668"/>
    <cellStyle name="Heading 1 3" xfId="23669"/>
    <cellStyle name="Heading 1 3 2" xfId="23670"/>
    <cellStyle name="Heading 1 3 2 2" xfId="23671"/>
    <cellStyle name="Heading 1 3 3" xfId="23672"/>
    <cellStyle name="Heading 1 3 3 2" xfId="23673"/>
    <cellStyle name="Heading 1 3 3 3" xfId="23674"/>
    <cellStyle name="Heading 1 3 4" xfId="23675"/>
    <cellStyle name="Heading 1 4" xfId="23676"/>
    <cellStyle name="Heading 1 4 2" xfId="23677"/>
    <cellStyle name="Heading 1 5" xfId="23678"/>
    <cellStyle name="Heading 1 5 2" xfId="23679"/>
    <cellStyle name="Heading 1 6" xfId="23680"/>
    <cellStyle name="Heading 1 6 2" xfId="23681"/>
    <cellStyle name="Heading 1 7" xfId="23682"/>
    <cellStyle name="Heading 1 7 2" xfId="23683"/>
    <cellStyle name="Heading 1 8" xfId="23684"/>
    <cellStyle name="Heading 1 8 2" xfId="23685"/>
    <cellStyle name="Heading 1 9" xfId="23686"/>
    <cellStyle name="Heading 1 9 2" xfId="23687"/>
    <cellStyle name="Heading 2 1" xfId="23688"/>
    <cellStyle name="Heading 2 1 2" xfId="23689"/>
    <cellStyle name="Heading 2 10" xfId="23690"/>
    <cellStyle name="Heading 2 10 2" xfId="23691"/>
    <cellStyle name="Heading 2 11" xfId="23692"/>
    <cellStyle name="Heading 2 11 2" xfId="23693"/>
    <cellStyle name="Heading 2 12" xfId="23694"/>
    <cellStyle name="Heading 2 13" xfId="23695"/>
    <cellStyle name="Heading 2 2" xfId="23696"/>
    <cellStyle name="Heading 2 2 2" xfId="23697"/>
    <cellStyle name="Heading 2 2 3" xfId="23698"/>
    <cellStyle name="Heading 2 3" xfId="23699"/>
    <cellStyle name="Heading 2 3 2" xfId="23700"/>
    <cellStyle name="Heading 2 3 2 2" xfId="23701"/>
    <cellStyle name="Heading 2 3 3" xfId="23702"/>
    <cellStyle name="Heading 2 3 3 2" xfId="23703"/>
    <cellStyle name="Heading 2 3 3 3" xfId="23704"/>
    <cellStyle name="Heading 2 3 4" xfId="23705"/>
    <cellStyle name="Heading 2 4" xfId="23706"/>
    <cellStyle name="Heading 2 4 2" xfId="23707"/>
    <cellStyle name="Heading 2 5" xfId="23708"/>
    <cellStyle name="Heading 2 5 2" xfId="23709"/>
    <cellStyle name="Heading 2 6" xfId="23710"/>
    <cellStyle name="Heading 2 6 2" xfId="23711"/>
    <cellStyle name="Heading 2 7" xfId="23712"/>
    <cellStyle name="Heading 2 7 2" xfId="23713"/>
    <cellStyle name="Heading 2 8" xfId="23714"/>
    <cellStyle name="Heading 2 8 2" xfId="23715"/>
    <cellStyle name="Heading 2 9" xfId="23716"/>
    <cellStyle name="Heading 2 9 2" xfId="23717"/>
    <cellStyle name="Heading 3 2" xfId="23718"/>
    <cellStyle name="Heading 3 2 2" xfId="23719"/>
    <cellStyle name="Heading 3 2 3" xfId="23720"/>
    <cellStyle name="Heading 3 3" xfId="23721"/>
    <cellStyle name="Heading 3 3 2" xfId="23722"/>
    <cellStyle name="Heading 3 3 3" xfId="23723"/>
    <cellStyle name="Heading 3 4" xfId="23724"/>
    <cellStyle name="Heading 3 4 2" xfId="23725"/>
    <cellStyle name="Heading 3 5" xfId="23726"/>
    <cellStyle name="Heading 3 5 2" xfId="23727"/>
    <cellStyle name="Heading 3 6" xfId="23728"/>
    <cellStyle name="Heading 3 7" xfId="23729"/>
    <cellStyle name="Heading 4 2" xfId="23730"/>
    <cellStyle name="Heading 4 2 2" xfId="23731"/>
    <cellStyle name="Heading 4 2 3" xfId="23732"/>
    <cellStyle name="Heading 4 3" xfId="23733"/>
    <cellStyle name="Heading 4 3 2" xfId="23734"/>
    <cellStyle name="Heading 4 3 3" xfId="23735"/>
    <cellStyle name="Heading 4 4" xfId="23736"/>
    <cellStyle name="Heading 4 4 2" xfId="23737"/>
    <cellStyle name="Heading 4 5" xfId="23738"/>
    <cellStyle name="Heading 4 5 2" xfId="23739"/>
    <cellStyle name="Heading 4 6" xfId="23740"/>
    <cellStyle name="Heading 4 7" xfId="23741"/>
    <cellStyle name="Hypertextový odkaz" xfId="23742"/>
    <cellStyle name="Hypertextový odkaz 1" xfId="23743"/>
    <cellStyle name="Hypertextový odkaz 1 2" xfId="23744"/>
    <cellStyle name="Hypertextový odkaz 1 2 2" xfId="23745"/>
    <cellStyle name="Hypertextový odkaz 1 2 3" xfId="23746"/>
    <cellStyle name="Hypertextový odkaz 1 3" xfId="23747"/>
    <cellStyle name="Hypertextový odkaz 1 3 2" xfId="23748"/>
    <cellStyle name="Hypertextový odkaz 1 3 3" xfId="23749"/>
    <cellStyle name="Hypertextový odkaz 1 4" xfId="23750"/>
    <cellStyle name="Hypertextový odkaz 2" xfId="23751"/>
    <cellStyle name="Hypertextový odkaz 2 2" xfId="23752"/>
    <cellStyle name="Hypertextový odkaz 2 3" xfId="23753"/>
    <cellStyle name="Hypertextový odkaz 3" xfId="23754"/>
    <cellStyle name="Hypertextový odkaz 3 2" xfId="23755"/>
    <cellStyle name="Hypertextový odkaz 3 3" xfId="23756"/>
    <cellStyle name="Hypertextový odkaz 4" xfId="23757"/>
    <cellStyle name="Hypertextový odkaz_01-07-09-TRANSFORMER" xfId="27241"/>
    <cellStyle name="Input [yellow]" xfId="23758"/>
    <cellStyle name="Input [yellow] 1" xfId="23759"/>
    <cellStyle name="Input [yellow] 1 2" xfId="23760"/>
    <cellStyle name="Input [yellow] 2" xfId="23761"/>
    <cellStyle name="Input [yellow]_&gt;5" xfId="23762"/>
    <cellStyle name="Input 10" xfId="23763"/>
    <cellStyle name="Input 11" xfId="23764"/>
    <cellStyle name="Input 12" xfId="23765"/>
    <cellStyle name="Input 13" xfId="23766"/>
    <cellStyle name="Input 14" xfId="23767"/>
    <cellStyle name="Input 15" xfId="23768"/>
    <cellStyle name="Input 16" xfId="23769"/>
    <cellStyle name="Input 17" xfId="23770"/>
    <cellStyle name="Input 18" xfId="23771"/>
    <cellStyle name="Input 19" xfId="23772"/>
    <cellStyle name="Input 2" xfId="23773"/>
    <cellStyle name="Input 2 2" xfId="23774"/>
    <cellStyle name="Input 2 3" xfId="23775"/>
    <cellStyle name="Input 20" xfId="23776"/>
    <cellStyle name="Input 3" xfId="23777"/>
    <cellStyle name="Input 3 2" xfId="23778"/>
    <cellStyle name="Input 3 3" xfId="23779"/>
    <cellStyle name="Input 4" xfId="23780"/>
    <cellStyle name="Input 4 2" xfId="23781"/>
    <cellStyle name="Input 5" xfId="23782"/>
    <cellStyle name="Input 5 2" xfId="23783"/>
    <cellStyle name="Input 6" xfId="23784"/>
    <cellStyle name="Input 6 2" xfId="23785"/>
    <cellStyle name="Input 7" xfId="23786"/>
    <cellStyle name="Input 8" xfId="23787"/>
    <cellStyle name="Input 9" xfId="23788"/>
    <cellStyle name="Linked Cell 2" xfId="23789"/>
    <cellStyle name="Linked Cell 2 2" xfId="23790"/>
    <cellStyle name="Linked Cell 2 3" xfId="23791"/>
    <cellStyle name="Linked Cell 3" xfId="23792"/>
    <cellStyle name="Linked Cell 3 2" xfId="23793"/>
    <cellStyle name="Linked Cell 3 3" xfId="23794"/>
    <cellStyle name="Linked Cell 4" xfId="23795"/>
    <cellStyle name="Linked Cell 4 2" xfId="23796"/>
    <cellStyle name="Linked Cell 5" xfId="23797"/>
    <cellStyle name="Linked Cell 5 2" xfId="23798"/>
    <cellStyle name="Linked Cell 6" xfId="23799"/>
    <cellStyle name="Linked Cell 7" xfId="23800"/>
    <cellStyle name="Milliers [0]_laroux" xfId="23801"/>
    <cellStyle name="Milliers_laroux" xfId="23802"/>
    <cellStyle name="Neutral 2" xfId="23803"/>
    <cellStyle name="Neutral 2 2" xfId="23804"/>
    <cellStyle name="Neutral 2 3" xfId="23805"/>
    <cellStyle name="Neutral 3" xfId="23806"/>
    <cellStyle name="Neutral 3 2" xfId="23807"/>
    <cellStyle name="Neutral 3 3" xfId="23808"/>
    <cellStyle name="Neutral 4" xfId="23809"/>
    <cellStyle name="Neutral 4 2" xfId="23810"/>
    <cellStyle name="Neutral 5" xfId="23811"/>
    <cellStyle name="Neutral 5 2" xfId="23812"/>
    <cellStyle name="Neutral 6" xfId="23813"/>
    <cellStyle name="Neutral 7" xfId="23814"/>
    <cellStyle name="no dec" xfId="23815"/>
    <cellStyle name="no dec 1" xfId="23816"/>
    <cellStyle name="no dec 1 2" xfId="23817"/>
    <cellStyle name="no dec 1 2 2" xfId="23818"/>
    <cellStyle name="no dec 1 2 3" xfId="23819"/>
    <cellStyle name="no dec 1 3" xfId="23820"/>
    <cellStyle name="no dec 1 3 2" xfId="23821"/>
    <cellStyle name="no dec 1 3 3" xfId="23822"/>
    <cellStyle name="no dec 1 4" xfId="23823"/>
    <cellStyle name="no dec 2" xfId="23824"/>
    <cellStyle name="no dec 2 2" xfId="23825"/>
    <cellStyle name="no dec 2 3" xfId="23826"/>
    <cellStyle name="no dec 3" xfId="23827"/>
    <cellStyle name="no dec 3 2" xfId="23828"/>
    <cellStyle name="no dec 3 3" xfId="23829"/>
    <cellStyle name="no dec 4" xfId="23830"/>
    <cellStyle name="no dec_01-07-09-TRANSFORMER" xfId="27242"/>
    <cellStyle name="Non défini" xfId="23831"/>
    <cellStyle name="Non défini 1" xfId="23832"/>
    <cellStyle name="Non défini 1 2" xfId="23833"/>
    <cellStyle name="Non défini 1 2 2" xfId="23834"/>
    <cellStyle name="Non défini 1 2 3" xfId="23835"/>
    <cellStyle name="Non défini 1 3" xfId="23836"/>
    <cellStyle name="Non défini 1 3 2" xfId="23837"/>
    <cellStyle name="Non défini 1 3 3" xfId="23838"/>
    <cellStyle name="Non défini 1 4" xfId="23839"/>
    <cellStyle name="Non défini 2" xfId="23840"/>
    <cellStyle name="Non défini 2 2" xfId="23841"/>
    <cellStyle name="Non défini 2 3" xfId="23842"/>
    <cellStyle name="Non défini 3" xfId="23843"/>
    <cellStyle name="Non défini 3 2" xfId="23844"/>
    <cellStyle name="Non défini 3 3" xfId="23845"/>
    <cellStyle name="Non défini 4" xfId="23846"/>
    <cellStyle name="Non défini_&gt;5" xfId="23847"/>
    <cellStyle name="Normal" xfId="0" builtinId="0"/>
    <cellStyle name="Normal - Style1" xfId="23848"/>
    <cellStyle name="Normal - Style1 1" xfId="23849"/>
    <cellStyle name="Normal - Style1 1 2" xfId="23850"/>
    <cellStyle name="Normal - Style1 1 2 2" xfId="23851"/>
    <cellStyle name="Normal - Style1 1 2 3" xfId="23852"/>
    <cellStyle name="Normal - Style1 1 3" xfId="23853"/>
    <cellStyle name="Normal - Style1 1 3 2" xfId="23854"/>
    <cellStyle name="Normal - Style1 1 3 3" xfId="23855"/>
    <cellStyle name="Normal - Style1 1 4" xfId="23856"/>
    <cellStyle name="Normal - Style1 2" xfId="23857"/>
    <cellStyle name="Normal - Style1 2 2" xfId="23858"/>
    <cellStyle name="Normal - Style1 2 3" xfId="23859"/>
    <cellStyle name="Normal - Style1 3" xfId="23860"/>
    <cellStyle name="Normal - Style1 3 2" xfId="23861"/>
    <cellStyle name="Normal - Style1 3 3" xfId="23862"/>
    <cellStyle name="Normal - Style1 4" xfId="23863"/>
    <cellStyle name="Normal - Style1_&gt;5" xfId="23864"/>
    <cellStyle name="Normal 10" xfId="23865"/>
    <cellStyle name="Normal 10 2" xfId="23866"/>
    <cellStyle name="Normal 10 2 2" xfId="23867"/>
    <cellStyle name="Normal 10 3" xfId="23868"/>
    <cellStyle name="Normal 10 3 2" xfId="23869"/>
    <cellStyle name="Normal 10 3 2 2" xfId="23870"/>
    <cellStyle name="Normal 10 3 3" xfId="23871"/>
    <cellStyle name="Normal 10 4" xfId="23872"/>
    <cellStyle name="Normal 11" xfId="23873"/>
    <cellStyle name="Normal 11 2" xfId="23874"/>
    <cellStyle name="Normal 11 2 2" xfId="23875"/>
    <cellStyle name="Normal 11 3" xfId="23876"/>
    <cellStyle name="Normal 11 3 2" xfId="23877"/>
    <cellStyle name="Normal 11 3 2 2" xfId="23878"/>
    <cellStyle name="Normal 11 3 3" xfId="23879"/>
    <cellStyle name="Normal 11 4" xfId="23880"/>
    <cellStyle name="Normal 11 4 2" xfId="23881"/>
    <cellStyle name="Normal 12" xfId="23882"/>
    <cellStyle name="Normal 12 10" xfId="23883"/>
    <cellStyle name="Normal 12 11" xfId="23884"/>
    <cellStyle name="Normal 12 12" xfId="23885"/>
    <cellStyle name="Normal 12 13" xfId="23886"/>
    <cellStyle name="Normal 12 14" xfId="23887"/>
    <cellStyle name="Normal 12 2" xfId="23888"/>
    <cellStyle name="Normal 12 2 10" xfId="23889"/>
    <cellStyle name="Normal 12 2 11" xfId="23890"/>
    <cellStyle name="Normal 12 2 12" xfId="23891"/>
    <cellStyle name="Normal 12 2 2" xfId="23892"/>
    <cellStyle name="Normal 12 2 2 2" xfId="23893"/>
    <cellStyle name="Normal 12 2 2 2 2" xfId="23894"/>
    <cellStyle name="Normal 12 2 2 2 2 2" xfId="23895"/>
    <cellStyle name="Normal 12 2 2 2 3" xfId="23896"/>
    <cellStyle name="Normal 12 2 2 2 3 2" xfId="23897"/>
    <cellStyle name="Normal 12 2 2 2 4" xfId="23898"/>
    <cellStyle name="Normal 12 2 2 2 4 2" xfId="23899"/>
    <cellStyle name="Normal 12 2 2 2 5" xfId="23900"/>
    <cellStyle name="Normal 12 2 2 2 6" xfId="23901"/>
    <cellStyle name="Normal 12 2 2 2 7" xfId="23902"/>
    <cellStyle name="Normal 12 2 2 2 8" xfId="23903"/>
    <cellStyle name="Normal 12 2 2 2 9" xfId="23904"/>
    <cellStyle name="Normal 12 2 2 3" xfId="23905"/>
    <cellStyle name="Normal 12 2 2 3 2" xfId="23906"/>
    <cellStyle name="Normal 12 2 2 3 3" xfId="23907"/>
    <cellStyle name="Normal 12 2 2 3 4" xfId="23908"/>
    <cellStyle name="Normal 12 2 2 4" xfId="23909"/>
    <cellStyle name="Normal 12 2 2 4 2" xfId="23910"/>
    <cellStyle name="Normal 12 2 2 5" xfId="23911"/>
    <cellStyle name="Normal 12 2 2 5 2" xfId="23912"/>
    <cellStyle name="Normal 12 2 2 6" xfId="23913"/>
    <cellStyle name="Normal 12 2 2 7" xfId="23914"/>
    <cellStyle name="Normal 12 2 2 8" xfId="23915"/>
    <cellStyle name="Normal 12 2 2 9" xfId="23916"/>
    <cellStyle name="Normal 12 2 3" xfId="23917"/>
    <cellStyle name="Normal 12 2 3 10" xfId="23918"/>
    <cellStyle name="Normal 12 2 3 2" xfId="23919"/>
    <cellStyle name="Normal 12 2 3 2 2" xfId="23920"/>
    <cellStyle name="Normal 12 2 3 2 2 2" xfId="23921"/>
    <cellStyle name="Normal 12 2 3 2 3" xfId="23922"/>
    <cellStyle name="Normal 12 2 3 2 3 2" xfId="23923"/>
    <cellStyle name="Normal 12 2 3 2 4" xfId="23924"/>
    <cellStyle name="Normal 12 2 3 2 4 2" xfId="23925"/>
    <cellStyle name="Normal 12 2 3 2 5" xfId="23926"/>
    <cellStyle name="Normal 12 2 3 2 6" xfId="23927"/>
    <cellStyle name="Normal 12 2 3 2 7" xfId="23928"/>
    <cellStyle name="Normal 12 2 3 2 8" xfId="23929"/>
    <cellStyle name="Normal 12 2 3 2 9" xfId="23930"/>
    <cellStyle name="Normal 12 2 3 3" xfId="23931"/>
    <cellStyle name="Normal 12 2 3 3 2" xfId="23932"/>
    <cellStyle name="Normal 12 2 3 4" xfId="23933"/>
    <cellStyle name="Normal 12 2 3 4 2" xfId="23934"/>
    <cellStyle name="Normal 12 2 3 5" xfId="23935"/>
    <cellStyle name="Normal 12 2 3 5 2" xfId="23936"/>
    <cellStyle name="Normal 12 2 3 6" xfId="23937"/>
    <cellStyle name="Normal 12 2 3 7" xfId="23938"/>
    <cellStyle name="Normal 12 2 3 8" xfId="23939"/>
    <cellStyle name="Normal 12 2 3 9" xfId="23940"/>
    <cellStyle name="Normal 12 2 4" xfId="23941"/>
    <cellStyle name="Normal 12 2 4 2" xfId="23942"/>
    <cellStyle name="Normal 12 2 4 2 2" xfId="23943"/>
    <cellStyle name="Normal 12 2 4 3" xfId="23944"/>
    <cellStyle name="Normal 12 2 4 3 2" xfId="23945"/>
    <cellStyle name="Normal 12 2 4 4" xfId="23946"/>
    <cellStyle name="Normal 12 2 4 4 2" xfId="23947"/>
    <cellStyle name="Normal 12 2 4 5" xfId="23948"/>
    <cellStyle name="Normal 12 2 4 6" xfId="23949"/>
    <cellStyle name="Normal 12 2 4 7" xfId="23950"/>
    <cellStyle name="Normal 12 2 4 8" xfId="23951"/>
    <cellStyle name="Normal 12 2 4 9" xfId="23952"/>
    <cellStyle name="Normal 12 2 5" xfId="23953"/>
    <cellStyle name="Normal 12 2 5 2" xfId="23954"/>
    <cellStyle name="Normal 12 2 5 3" xfId="23955"/>
    <cellStyle name="Normal 12 2 6" xfId="23956"/>
    <cellStyle name="Normal 12 2 6 2" xfId="23957"/>
    <cellStyle name="Normal 12 2 7" xfId="23958"/>
    <cellStyle name="Normal 12 2 7 2" xfId="23959"/>
    <cellStyle name="Normal 12 2 8" xfId="23960"/>
    <cellStyle name="Normal 12 2 8 2" xfId="23961"/>
    <cellStyle name="Normal 12 2 9" xfId="23962"/>
    <cellStyle name="Normal 12 3" xfId="23963"/>
    <cellStyle name="Normal 12 3 2" xfId="23964"/>
    <cellStyle name="Normal 12 3 2 2" xfId="23965"/>
    <cellStyle name="Normal 12 3 2 2 2" xfId="23966"/>
    <cellStyle name="Normal 12 3 2 2 3" xfId="23967"/>
    <cellStyle name="Normal 12 3 2 2 4" xfId="23968"/>
    <cellStyle name="Normal 12 3 2 3" xfId="23969"/>
    <cellStyle name="Normal 12 3 2 3 2" xfId="23970"/>
    <cellStyle name="Normal 12 3 2 4" xfId="23971"/>
    <cellStyle name="Normal 12 3 2 4 2" xfId="23972"/>
    <cellStyle name="Normal 12 3 2 5" xfId="23973"/>
    <cellStyle name="Normal 12 3 2 6" xfId="23974"/>
    <cellStyle name="Normal 12 3 2 7" xfId="23975"/>
    <cellStyle name="Normal 12 3 2 8" xfId="23976"/>
    <cellStyle name="Normal 12 3 2 9" xfId="23977"/>
    <cellStyle name="Normal 12 3 3" xfId="23978"/>
    <cellStyle name="Normal 12 3 3 2" xfId="23979"/>
    <cellStyle name="Normal 12 3 3 3" xfId="23980"/>
    <cellStyle name="Normal 12 3 3 4" xfId="23981"/>
    <cellStyle name="Normal 12 3 4" xfId="23982"/>
    <cellStyle name="Normal 12 3 4 2" xfId="23983"/>
    <cellStyle name="Normal 12 3 4 3" xfId="23984"/>
    <cellStyle name="Normal 12 3 4 4" xfId="23985"/>
    <cellStyle name="Normal 12 3 5" xfId="23986"/>
    <cellStyle name="Normal 12 3 5 2" xfId="23987"/>
    <cellStyle name="Normal 12 3 6" xfId="23988"/>
    <cellStyle name="Normal 12 3 7" xfId="23989"/>
    <cellStyle name="Normal 12 3 8" xfId="23990"/>
    <cellStyle name="Normal 12 3 9" xfId="23991"/>
    <cellStyle name="Normal 12 4" xfId="23992"/>
    <cellStyle name="Normal 12 4 10" xfId="23993"/>
    <cellStyle name="Normal 12 4 2" xfId="23994"/>
    <cellStyle name="Normal 12 4 2 2" xfId="23995"/>
    <cellStyle name="Normal 12 4 2 2 2" xfId="23996"/>
    <cellStyle name="Normal 12 4 2 3" xfId="23997"/>
    <cellStyle name="Normal 12 4 2 3 2" xfId="23998"/>
    <cellStyle name="Normal 12 4 2 4" xfId="23999"/>
    <cellStyle name="Normal 12 4 2 4 2" xfId="24000"/>
    <cellStyle name="Normal 12 4 2 5" xfId="24001"/>
    <cellStyle name="Normal 12 4 2 6" xfId="24002"/>
    <cellStyle name="Normal 12 4 2 7" xfId="24003"/>
    <cellStyle name="Normal 12 4 2 8" xfId="24004"/>
    <cellStyle name="Normal 12 4 2 9" xfId="24005"/>
    <cellStyle name="Normal 12 4 3" xfId="24006"/>
    <cellStyle name="Normal 12 4 3 2" xfId="24007"/>
    <cellStyle name="Normal 12 4 4" xfId="24008"/>
    <cellStyle name="Normal 12 4 4 2" xfId="24009"/>
    <cellStyle name="Normal 12 4 5" xfId="24010"/>
    <cellStyle name="Normal 12 4 5 2" xfId="24011"/>
    <cellStyle name="Normal 12 4 6" xfId="24012"/>
    <cellStyle name="Normal 12 4 7" xfId="24013"/>
    <cellStyle name="Normal 12 4 8" xfId="24014"/>
    <cellStyle name="Normal 12 4 9" xfId="24015"/>
    <cellStyle name="Normal 12 5" xfId="24016"/>
    <cellStyle name="Normal 12 5 2" xfId="24017"/>
    <cellStyle name="Normal 12 5 2 2" xfId="24018"/>
    <cellStyle name="Normal 12 5 3" xfId="24019"/>
    <cellStyle name="Normal 12 5 3 2" xfId="24020"/>
    <cellStyle name="Normal 12 5 4" xfId="24021"/>
    <cellStyle name="Normal 12 5 4 2" xfId="24022"/>
    <cellStyle name="Normal 12 5 5" xfId="24023"/>
    <cellStyle name="Normal 12 5 6" xfId="24024"/>
    <cellStyle name="Normal 12 5 7" xfId="24025"/>
    <cellStyle name="Normal 12 5 8" xfId="24026"/>
    <cellStyle name="Normal 12 5 9" xfId="24027"/>
    <cellStyle name="Normal 12 6" xfId="24028"/>
    <cellStyle name="Normal 12 6 2" xfId="24029"/>
    <cellStyle name="Normal 12 6 2 2" xfId="24030"/>
    <cellStyle name="Normal 12 6 3" xfId="24031"/>
    <cellStyle name="Normal 12 6 3 2" xfId="24032"/>
    <cellStyle name="Normal 12 6 4" xfId="24033"/>
    <cellStyle name="Normal 12 6 4 2" xfId="24034"/>
    <cellStyle name="Normal 12 6 5" xfId="24035"/>
    <cellStyle name="Normal 12 6 6" xfId="24036"/>
    <cellStyle name="Normal 12 6 7" xfId="24037"/>
    <cellStyle name="Normal 12 7" xfId="24038"/>
    <cellStyle name="Normal 12 7 2" xfId="24039"/>
    <cellStyle name="Normal 12 8" xfId="24040"/>
    <cellStyle name="Normal 12 8 2" xfId="24041"/>
    <cellStyle name="Normal 12 9" xfId="24042"/>
    <cellStyle name="Normal 12 9 2" xfId="24043"/>
    <cellStyle name="Normal 13" xfId="24044"/>
    <cellStyle name="Normal 13 10" xfId="24045"/>
    <cellStyle name="Normal 13 11" xfId="24046"/>
    <cellStyle name="Normal 13 12" xfId="24047"/>
    <cellStyle name="Normal 13 13" xfId="24048"/>
    <cellStyle name="Normal 13 14" xfId="24049"/>
    <cellStyle name="Normal 13 2" xfId="24050"/>
    <cellStyle name="Normal 13 2 10" xfId="24051"/>
    <cellStyle name="Normal 13 2 11" xfId="24052"/>
    <cellStyle name="Normal 13 2 12" xfId="24053"/>
    <cellStyle name="Normal 13 2 2" xfId="24054"/>
    <cellStyle name="Normal 13 2 2 2" xfId="24055"/>
    <cellStyle name="Normal 13 2 2 2 2" xfId="24056"/>
    <cellStyle name="Normal 13 2 2 2 2 2" xfId="24057"/>
    <cellStyle name="Normal 13 2 2 2 3" xfId="24058"/>
    <cellStyle name="Normal 13 2 2 2 3 2" xfId="24059"/>
    <cellStyle name="Normal 13 2 2 2 4" xfId="24060"/>
    <cellStyle name="Normal 13 2 2 2 4 2" xfId="24061"/>
    <cellStyle name="Normal 13 2 2 2 5" xfId="24062"/>
    <cellStyle name="Normal 13 2 2 2 6" xfId="24063"/>
    <cellStyle name="Normal 13 2 2 2 7" xfId="24064"/>
    <cellStyle name="Normal 13 2 2 2 8" xfId="24065"/>
    <cellStyle name="Normal 13 2 2 2 9" xfId="24066"/>
    <cellStyle name="Normal 13 2 2 3" xfId="24067"/>
    <cellStyle name="Normal 13 2 2 3 2" xfId="24068"/>
    <cellStyle name="Normal 13 2 2 3 3" xfId="24069"/>
    <cellStyle name="Normal 13 2 2 3 4" xfId="24070"/>
    <cellStyle name="Normal 13 2 2 4" xfId="24071"/>
    <cellStyle name="Normal 13 2 2 4 2" xfId="24072"/>
    <cellStyle name="Normal 13 2 2 5" xfId="24073"/>
    <cellStyle name="Normal 13 2 2 5 2" xfId="24074"/>
    <cellStyle name="Normal 13 2 2 6" xfId="24075"/>
    <cellStyle name="Normal 13 2 2 7" xfId="24076"/>
    <cellStyle name="Normal 13 2 2 8" xfId="24077"/>
    <cellStyle name="Normal 13 2 2 9" xfId="24078"/>
    <cellStyle name="Normal 13 2 3" xfId="24079"/>
    <cellStyle name="Normal 13 2 3 10" xfId="24080"/>
    <cellStyle name="Normal 13 2 3 2" xfId="24081"/>
    <cellStyle name="Normal 13 2 3 2 2" xfId="24082"/>
    <cellStyle name="Normal 13 2 3 2 2 2" xfId="24083"/>
    <cellStyle name="Normal 13 2 3 2 3" xfId="24084"/>
    <cellStyle name="Normal 13 2 3 2 3 2" xfId="24085"/>
    <cellStyle name="Normal 13 2 3 2 4" xfId="24086"/>
    <cellStyle name="Normal 13 2 3 2 4 2" xfId="24087"/>
    <cellStyle name="Normal 13 2 3 2 5" xfId="24088"/>
    <cellStyle name="Normal 13 2 3 2 6" xfId="24089"/>
    <cellStyle name="Normal 13 2 3 2 7" xfId="24090"/>
    <cellStyle name="Normal 13 2 3 2 8" xfId="24091"/>
    <cellStyle name="Normal 13 2 3 2 9" xfId="24092"/>
    <cellStyle name="Normal 13 2 3 3" xfId="24093"/>
    <cellStyle name="Normal 13 2 3 3 2" xfId="24094"/>
    <cellStyle name="Normal 13 2 3 4" xfId="24095"/>
    <cellStyle name="Normal 13 2 3 4 2" xfId="24096"/>
    <cellStyle name="Normal 13 2 3 5" xfId="24097"/>
    <cellStyle name="Normal 13 2 3 5 2" xfId="24098"/>
    <cellStyle name="Normal 13 2 3 6" xfId="24099"/>
    <cellStyle name="Normal 13 2 3 7" xfId="24100"/>
    <cellStyle name="Normal 13 2 3 8" xfId="24101"/>
    <cellStyle name="Normal 13 2 3 9" xfId="24102"/>
    <cellStyle name="Normal 13 2 4" xfId="24103"/>
    <cellStyle name="Normal 13 2 4 2" xfId="24104"/>
    <cellStyle name="Normal 13 2 4 2 2" xfId="24105"/>
    <cellStyle name="Normal 13 2 4 3" xfId="24106"/>
    <cellStyle name="Normal 13 2 4 3 2" xfId="24107"/>
    <cellStyle name="Normal 13 2 4 4" xfId="24108"/>
    <cellStyle name="Normal 13 2 4 4 2" xfId="24109"/>
    <cellStyle name="Normal 13 2 4 5" xfId="24110"/>
    <cellStyle name="Normal 13 2 4 6" xfId="24111"/>
    <cellStyle name="Normal 13 2 4 7" xfId="24112"/>
    <cellStyle name="Normal 13 2 4 8" xfId="24113"/>
    <cellStyle name="Normal 13 2 4 9" xfId="24114"/>
    <cellStyle name="Normal 13 2 5" xfId="24115"/>
    <cellStyle name="Normal 13 2 5 2" xfId="24116"/>
    <cellStyle name="Normal 13 2 5 3" xfId="24117"/>
    <cellStyle name="Normal 13 2 6" xfId="24118"/>
    <cellStyle name="Normal 13 2 6 2" xfId="24119"/>
    <cellStyle name="Normal 13 2 7" xfId="24120"/>
    <cellStyle name="Normal 13 2 7 2" xfId="24121"/>
    <cellStyle name="Normal 13 2 8" xfId="24122"/>
    <cellStyle name="Normal 13 2 8 2" xfId="24123"/>
    <cellStyle name="Normal 13 2 9" xfId="24124"/>
    <cellStyle name="Normal 13 3" xfId="24125"/>
    <cellStyle name="Normal 13 3 2" xfId="24126"/>
    <cellStyle name="Normal 13 3 2 2" xfId="24127"/>
    <cellStyle name="Normal 13 3 2 2 2" xfId="24128"/>
    <cellStyle name="Normal 13 3 2 2 3" xfId="24129"/>
    <cellStyle name="Normal 13 3 2 2 4" xfId="24130"/>
    <cellStyle name="Normal 13 3 2 3" xfId="24131"/>
    <cellStyle name="Normal 13 3 2 3 2" xfId="24132"/>
    <cellStyle name="Normal 13 3 2 4" xfId="24133"/>
    <cellStyle name="Normal 13 3 2 4 2" xfId="24134"/>
    <cellStyle name="Normal 13 3 2 5" xfId="24135"/>
    <cellStyle name="Normal 13 3 2 6" xfId="24136"/>
    <cellStyle name="Normal 13 3 2 7" xfId="24137"/>
    <cellStyle name="Normal 13 3 2 8" xfId="24138"/>
    <cellStyle name="Normal 13 3 2 9" xfId="24139"/>
    <cellStyle name="Normal 13 3 3" xfId="24140"/>
    <cellStyle name="Normal 13 3 3 2" xfId="24141"/>
    <cellStyle name="Normal 13 3 3 3" xfId="24142"/>
    <cellStyle name="Normal 13 3 3 4" xfId="24143"/>
    <cellStyle name="Normal 13 3 4" xfId="24144"/>
    <cellStyle name="Normal 13 3 4 2" xfId="24145"/>
    <cellStyle name="Normal 13 3 4 3" xfId="24146"/>
    <cellStyle name="Normal 13 3 4 4" xfId="24147"/>
    <cellStyle name="Normal 13 3 5" xfId="24148"/>
    <cellStyle name="Normal 13 3 5 2" xfId="24149"/>
    <cellStyle name="Normal 13 3 6" xfId="24150"/>
    <cellStyle name="Normal 13 3 7" xfId="24151"/>
    <cellStyle name="Normal 13 3 8" xfId="24152"/>
    <cellStyle name="Normal 13 3 9" xfId="24153"/>
    <cellStyle name="Normal 13 4" xfId="24154"/>
    <cellStyle name="Normal 13 4 10" xfId="24155"/>
    <cellStyle name="Normal 13 4 2" xfId="24156"/>
    <cellStyle name="Normal 13 4 2 2" xfId="24157"/>
    <cellStyle name="Normal 13 4 2 2 2" xfId="24158"/>
    <cellStyle name="Normal 13 4 2 3" xfId="24159"/>
    <cellStyle name="Normal 13 4 2 3 2" xfId="24160"/>
    <cellStyle name="Normal 13 4 2 4" xfId="24161"/>
    <cellStyle name="Normal 13 4 2 4 2" xfId="24162"/>
    <cellStyle name="Normal 13 4 2 5" xfId="24163"/>
    <cellStyle name="Normal 13 4 2 6" xfId="24164"/>
    <cellStyle name="Normal 13 4 2 7" xfId="24165"/>
    <cellStyle name="Normal 13 4 2 8" xfId="24166"/>
    <cellStyle name="Normal 13 4 2 9" xfId="24167"/>
    <cellStyle name="Normal 13 4 3" xfId="24168"/>
    <cellStyle name="Normal 13 4 3 2" xfId="24169"/>
    <cellStyle name="Normal 13 4 3 3" xfId="24170"/>
    <cellStyle name="Normal 13 4 3 4" xfId="24171"/>
    <cellStyle name="Normal 13 4 4" xfId="24172"/>
    <cellStyle name="Normal 13 4 4 2" xfId="24173"/>
    <cellStyle name="Normal 13 4 5" xfId="24174"/>
    <cellStyle name="Normal 13 4 5 2" xfId="24175"/>
    <cellStyle name="Normal 13 4 6" xfId="24176"/>
    <cellStyle name="Normal 13 4 7" xfId="24177"/>
    <cellStyle name="Normal 13 4 8" xfId="24178"/>
    <cellStyle name="Normal 13 4 9" xfId="24179"/>
    <cellStyle name="Normal 13 5" xfId="24180"/>
    <cellStyle name="Normal 13 5 2" xfId="24181"/>
    <cellStyle name="Normal 13 5 2 2" xfId="24182"/>
    <cellStyle name="Normal 13 5 3" xfId="24183"/>
    <cellStyle name="Normal 13 5 3 2" xfId="24184"/>
    <cellStyle name="Normal 13 5 4" xfId="24185"/>
    <cellStyle name="Normal 13 5 4 2" xfId="24186"/>
    <cellStyle name="Normal 13 5 5" xfId="24187"/>
    <cellStyle name="Normal 13 5 6" xfId="24188"/>
    <cellStyle name="Normal 13 5 7" xfId="24189"/>
    <cellStyle name="Normal 13 5 8" xfId="24190"/>
    <cellStyle name="Normal 13 5 9" xfId="24191"/>
    <cellStyle name="Normal 13 6" xfId="24192"/>
    <cellStyle name="Normal 13 6 2" xfId="24193"/>
    <cellStyle name="Normal 13 6 2 2" xfId="24194"/>
    <cellStyle name="Normal 13 6 3" xfId="24195"/>
    <cellStyle name="Normal 13 6 3 2" xfId="24196"/>
    <cellStyle name="Normal 13 6 4" xfId="24197"/>
    <cellStyle name="Normal 13 6 4 2" xfId="24198"/>
    <cellStyle name="Normal 13 6 5" xfId="24199"/>
    <cellStyle name="Normal 13 6 6" xfId="24200"/>
    <cellStyle name="Normal 13 6 7" xfId="24201"/>
    <cellStyle name="Normal 13 7" xfId="24202"/>
    <cellStyle name="Normal 13 7 2" xfId="24203"/>
    <cellStyle name="Normal 13 8" xfId="24204"/>
    <cellStyle name="Normal 13 8 2" xfId="24205"/>
    <cellStyle name="Normal 13 9" xfId="24206"/>
    <cellStyle name="Normal 13 9 2" xfId="24207"/>
    <cellStyle name="Normal 14" xfId="24208"/>
    <cellStyle name="Normal 14 10" xfId="24209"/>
    <cellStyle name="Normal 14 11" xfId="24210"/>
    <cellStyle name="Normal 14 12" xfId="24211"/>
    <cellStyle name="Normal 14 13" xfId="24212"/>
    <cellStyle name="Normal 14 14" xfId="24213"/>
    <cellStyle name="Normal 14 2" xfId="24214"/>
    <cellStyle name="Normal 14 2 10" xfId="24215"/>
    <cellStyle name="Normal 14 2 11" xfId="24216"/>
    <cellStyle name="Normal 14 2 12" xfId="24217"/>
    <cellStyle name="Normal 14 2 2" xfId="24218"/>
    <cellStyle name="Normal 14 2 2 2" xfId="24219"/>
    <cellStyle name="Normal 14 2 2 2 2" xfId="24220"/>
    <cellStyle name="Normal 14 2 2 2 2 2" xfId="24221"/>
    <cellStyle name="Normal 14 2 2 2 3" xfId="24222"/>
    <cellStyle name="Normal 14 2 2 2 3 2" xfId="24223"/>
    <cellStyle name="Normal 14 2 2 2 4" xfId="24224"/>
    <cellStyle name="Normal 14 2 2 2 4 2" xfId="24225"/>
    <cellStyle name="Normal 14 2 2 2 5" xfId="24226"/>
    <cellStyle name="Normal 14 2 2 2 6" xfId="24227"/>
    <cellStyle name="Normal 14 2 2 2 7" xfId="24228"/>
    <cellStyle name="Normal 14 2 2 2 8" xfId="24229"/>
    <cellStyle name="Normal 14 2 2 2 9" xfId="24230"/>
    <cellStyle name="Normal 14 2 2 3" xfId="24231"/>
    <cellStyle name="Normal 14 2 2 3 2" xfId="24232"/>
    <cellStyle name="Normal 14 2 2 3 3" xfId="24233"/>
    <cellStyle name="Normal 14 2 2 3 4" xfId="24234"/>
    <cellStyle name="Normal 14 2 2 4" xfId="24235"/>
    <cellStyle name="Normal 14 2 2 4 2" xfId="24236"/>
    <cellStyle name="Normal 14 2 2 5" xfId="24237"/>
    <cellStyle name="Normal 14 2 2 5 2" xfId="24238"/>
    <cellStyle name="Normal 14 2 2 6" xfId="24239"/>
    <cellStyle name="Normal 14 2 2 7" xfId="24240"/>
    <cellStyle name="Normal 14 2 2 8" xfId="24241"/>
    <cellStyle name="Normal 14 2 2 9" xfId="24242"/>
    <cellStyle name="Normal 14 2 3" xfId="24243"/>
    <cellStyle name="Normal 14 2 3 10" xfId="24244"/>
    <cellStyle name="Normal 14 2 3 2" xfId="24245"/>
    <cellStyle name="Normal 14 2 3 2 2" xfId="24246"/>
    <cellStyle name="Normal 14 2 3 2 2 2" xfId="24247"/>
    <cellStyle name="Normal 14 2 3 2 3" xfId="24248"/>
    <cellStyle name="Normal 14 2 3 2 3 2" xfId="24249"/>
    <cellStyle name="Normal 14 2 3 2 4" xfId="24250"/>
    <cellStyle name="Normal 14 2 3 2 4 2" xfId="24251"/>
    <cellStyle name="Normal 14 2 3 2 5" xfId="24252"/>
    <cellStyle name="Normal 14 2 3 2 6" xfId="24253"/>
    <cellStyle name="Normal 14 2 3 2 7" xfId="24254"/>
    <cellStyle name="Normal 14 2 3 2 8" xfId="24255"/>
    <cellStyle name="Normal 14 2 3 2 9" xfId="24256"/>
    <cellStyle name="Normal 14 2 3 3" xfId="24257"/>
    <cellStyle name="Normal 14 2 3 3 2" xfId="24258"/>
    <cellStyle name="Normal 14 2 3 4" xfId="24259"/>
    <cellStyle name="Normal 14 2 3 4 2" xfId="24260"/>
    <cellStyle name="Normal 14 2 3 5" xfId="24261"/>
    <cellStyle name="Normal 14 2 3 5 2" xfId="24262"/>
    <cellStyle name="Normal 14 2 3 6" xfId="24263"/>
    <cellStyle name="Normal 14 2 3 7" xfId="24264"/>
    <cellStyle name="Normal 14 2 3 8" xfId="24265"/>
    <cellStyle name="Normal 14 2 3 9" xfId="24266"/>
    <cellStyle name="Normal 14 2 4" xfId="24267"/>
    <cellStyle name="Normal 14 2 4 2" xfId="24268"/>
    <cellStyle name="Normal 14 2 4 2 2" xfId="24269"/>
    <cellStyle name="Normal 14 2 4 3" xfId="24270"/>
    <cellStyle name="Normal 14 2 4 3 2" xfId="24271"/>
    <cellStyle name="Normal 14 2 4 4" xfId="24272"/>
    <cellStyle name="Normal 14 2 4 4 2" xfId="24273"/>
    <cellStyle name="Normal 14 2 4 5" xfId="24274"/>
    <cellStyle name="Normal 14 2 4 6" xfId="24275"/>
    <cellStyle name="Normal 14 2 4 7" xfId="24276"/>
    <cellStyle name="Normal 14 2 4 8" xfId="24277"/>
    <cellStyle name="Normal 14 2 4 9" xfId="24278"/>
    <cellStyle name="Normal 14 2 5" xfId="24279"/>
    <cellStyle name="Normal 14 2 5 2" xfId="24280"/>
    <cellStyle name="Normal 14 2 5 3" xfId="24281"/>
    <cellStyle name="Normal 14 2 6" xfId="24282"/>
    <cellStyle name="Normal 14 2 6 2" xfId="24283"/>
    <cellStyle name="Normal 14 2 7" xfId="24284"/>
    <cellStyle name="Normal 14 2 7 2" xfId="24285"/>
    <cellStyle name="Normal 14 2 8" xfId="24286"/>
    <cellStyle name="Normal 14 2 8 2" xfId="24287"/>
    <cellStyle name="Normal 14 2 9" xfId="24288"/>
    <cellStyle name="Normal 14 3" xfId="24289"/>
    <cellStyle name="Normal 14 3 2" xfId="24290"/>
    <cellStyle name="Normal 14 3 2 2" xfId="24291"/>
    <cellStyle name="Normal 14 3 2 2 2" xfId="24292"/>
    <cellStyle name="Normal 14 3 2 3" xfId="24293"/>
    <cellStyle name="Normal 14 3 2 3 2" xfId="24294"/>
    <cellStyle name="Normal 14 3 2 4" xfId="24295"/>
    <cellStyle name="Normal 14 3 2 4 2" xfId="24296"/>
    <cellStyle name="Normal 14 3 2 5" xfId="24297"/>
    <cellStyle name="Normal 14 3 2 6" xfId="24298"/>
    <cellStyle name="Normal 14 3 2 7" xfId="24299"/>
    <cellStyle name="Normal 14 3 2 8" xfId="24300"/>
    <cellStyle name="Normal 14 3 2 9" xfId="24301"/>
    <cellStyle name="Normal 14 3 3" xfId="24302"/>
    <cellStyle name="Normal 14 3 3 2" xfId="24303"/>
    <cellStyle name="Normal 14 3 3 3" xfId="24304"/>
    <cellStyle name="Normal 14 3 3 4" xfId="24305"/>
    <cellStyle name="Normal 14 3 4" xfId="24306"/>
    <cellStyle name="Normal 14 3 4 2" xfId="24307"/>
    <cellStyle name="Normal 14 3 5" xfId="24308"/>
    <cellStyle name="Normal 14 3 5 2" xfId="24309"/>
    <cellStyle name="Normal 14 3 6" xfId="24310"/>
    <cellStyle name="Normal 14 3 7" xfId="24311"/>
    <cellStyle name="Normal 14 3 8" xfId="24312"/>
    <cellStyle name="Normal 14 3 9" xfId="24313"/>
    <cellStyle name="Normal 14 4" xfId="24314"/>
    <cellStyle name="Normal 14 4 10" xfId="24315"/>
    <cellStyle name="Normal 14 4 2" xfId="24316"/>
    <cellStyle name="Normal 14 4 2 2" xfId="24317"/>
    <cellStyle name="Normal 14 4 2 2 2" xfId="24318"/>
    <cellStyle name="Normal 14 4 2 3" xfId="24319"/>
    <cellStyle name="Normal 14 4 2 3 2" xfId="24320"/>
    <cellStyle name="Normal 14 4 2 4" xfId="24321"/>
    <cellStyle name="Normal 14 4 2 4 2" xfId="24322"/>
    <cellStyle name="Normal 14 4 2 5" xfId="24323"/>
    <cellStyle name="Normal 14 4 2 6" xfId="24324"/>
    <cellStyle name="Normal 14 4 2 7" xfId="24325"/>
    <cellStyle name="Normal 14 4 2 8" xfId="24326"/>
    <cellStyle name="Normal 14 4 2 9" xfId="24327"/>
    <cellStyle name="Normal 14 4 3" xfId="24328"/>
    <cellStyle name="Normal 14 4 3 2" xfId="24329"/>
    <cellStyle name="Normal 14 4 4" xfId="24330"/>
    <cellStyle name="Normal 14 4 4 2" xfId="24331"/>
    <cellStyle name="Normal 14 4 5" xfId="24332"/>
    <cellStyle name="Normal 14 4 5 2" xfId="24333"/>
    <cellStyle name="Normal 14 4 6" xfId="24334"/>
    <cellStyle name="Normal 14 4 7" xfId="24335"/>
    <cellStyle name="Normal 14 4 8" xfId="24336"/>
    <cellStyle name="Normal 14 4 9" xfId="24337"/>
    <cellStyle name="Normal 14 5" xfId="24338"/>
    <cellStyle name="Normal 14 5 2" xfId="24339"/>
    <cellStyle name="Normal 14 5 2 2" xfId="24340"/>
    <cellStyle name="Normal 14 5 3" xfId="24341"/>
    <cellStyle name="Normal 14 5 3 2" xfId="24342"/>
    <cellStyle name="Normal 14 5 4" xfId="24343"/>
    <cellStyle name="Normal 14 5 4 2" xfId="24344"/>
    <cellStyle name="Normal 14 5 5" xfId="24345"/>
    <cellStyle name="Normal 14 5 6" xfId="24346"/>
    <cellStyle name="Normal 14 5 7" xfId="24347"/>
    <cellStyle name="Normal 14 5 8" xfId="24348"/>
    <cellStyle name="Normal 14 5 9" xfId="24349"/>
    <cellStyle name="Normal 14 6" xfId="24350"/>
    <cellStyle name="Normal 14 6 2" xfId="24351"/>
    <cellStyle name="Normal 14 6 2 2" xfId="24352"/>
    <cellStyle name="Normal 14 6 3" xfId="24353"/>
    <cellStyle name="Normal 14 6 3 2" xfId="24354"/>
    <cellStyle name="Normal 14 6 4" xfId="24355"/>
    <cellStyle name="Normal 14 6 4 2" xfId="24356"/>
    <cellStyle name="Normal 14 6 5" xfId="24357"/>
    <cellStyle name="Normal 14 6 6" xfId="24358"/>
    <cellStyle name="Normal 14 6 7" xfId="24359"/>
    <cellStyle name="Normal 14 7" xfId="24360"/>
    <cellStyle name="Normal 14 7 2" xfId="24361"/>
    <cellStyle name="Normal 14 8" xfId="24362"/>
    <cellStyle name="Normal 14 8 2" xfId="24363"/>
    <cellStyle name="Normal 14 9" xfId="24364"/>
    <cellStyle name="Normal 14 9 2" xfId="24365"/>
    <cellStyle name="Normal 15" xfId="24366"/>
    <cellStyle name="Normal 15 10" xfId="24367"/>
    <cellStyle name="Normal 15 11" xfId="24368"/>
    <cellStyle name="Normal 15 12" xfId="24369"/>
    <cellStyle name="Normal 15 13" xfId="24370"/>
    <cellStyle name="Normal 15 14" xfId="24371"/>
    <cellStyle name="Normal 15 2" xfId="24372"/>
    <cellStyle name="Normal 15 2 10" xfId="24373"/>
    <cellStyle name="Normal 15 2 11" xfId="24374"/>
    <cellStyle name="Normal 15 2 12" xfId="24375"/>
    <cellStyle name="Normal 15 2 2" xfId="24376"/>
    <cellStyle name="Normal 15 2 2 2" xfId="24377"/>
    <cellStyle name="Normal 15 2 2 2 2" xfId="24378"/>
    <cellStyle name="Normal 15 2 2 2 2 2" xfId="24379"/>
    <cellStyle name="Normal 15 2 2 2 3" xfId="24380"/>
    <cellStyle name="Normal 15 2 2 2 3 2" xfId="24381"/>
    <cellStyle name="Normal 15 2 2 2 4" xfId="24382"/>
    <cellStyle name="Normal 15 2 2 2 4 2" xfId="24383"/>
    <cellStyle name="Normal 15 2 2 2 5" xfId="24384"/>
    <cellStyle name="Normal 15 2 2 2 6" xfId="24385"/>
    <cellStyle name="Normal 15 2 2 2 7" xfId="24386"/>
    <cellStyle name="Normal 15 2 2 2 8" xfId="24387"/>
    <cellStyle name="Normal 15 2 2 2 9" xfId="24388"/>
    <cellStyle name="Normal 15 2 2 3" xfId="24389"/>
    <cellStyle name="Normal 15 2 2 3 2" xfId="24390"/>
    <cellStyle name="Normal 15 2 2 3 3" xfId="24391"/>
    <cellStyle name="Normal 15 2 2 3 4" xfId="24392"/>
    <cellStyle name="Normal 15 2 2 4" xfId="24393"/>
    <cellStyle name="Normal 15 2 2 4 2" xfId="24394"/>
    <cellStyle name="Normal 15 2 2 5" xfId="24395"/>
    <cellStyle name="Normal 15 2 2 5 2" xfId="24396"/>
    <cellStyle name="Normal 15 2 2 6" xfId="24397"/>
    <cellStyle name="Normal 15 2 2 7" xfId="24398"/>
    <cellStyle name="Normal 15 2 2 8" xfId="24399"/>
    <cellStyle name="Normal 15 2 2 9" xfId="24400"/>
    <cellStyle name="Normal 15 2 3" xfId="24401"/>
    <cellStyle name="Normal 15 2 3 10" xfId="24402"/>
    <cellStyle name="Normal 15 2 3 2" xfId="24403"/>
    <cellStyle name="Normal 15 2 3 2 2" xfId="24404"/>
    <cellStyle name="Normal 15 2 3 2 2 2" xfId="24405"/>
    <cellStyle name="Normal 15 2 3 2 3" xfId="24406"/>
    <cellStyle name="Normal 15 2 3 2 3 2" xfId="24407"/>
    <cellStyle name="Normal 15 2 3 2 4" xfId="24408"/>
    <cellStyle name="Normal 15 2 3 2 4 2" xfId="24409"/>
    <cellStyle name="Normal 15 2 3 2 5" xfId="24410"/>
    <cellStyle name="Normal 15 2 3 2 6" xfId="24411"/>
    <cellStyle name="Normal 15 2 3 2 7" xfId="24412"/>
    <cellStyle name="Normal 15 2 3 2 8" xfId="24413"/>
    <cellStyle name="Normal 15 2 3 2 9" xfId="24414"/>
    <cellStyle name="Normal 15 2 3 3" xfId="24415"/>
    <cellStyle name="Normal 15 2 3 3 2" xfId="24416"/>
    <cellStyle name="Normal 15 2 3 4" xfId="24417"/>
    <cellStyle name="Normal 15 2 3 4 2" xfId="24418"/>
    <cellStyle name="Normal 15 2 3 5" xfId="24419"/>
    <cellStyle name="Normal 15 2 3 5 2" xfId="24420"/>
    <cellStyle name="Normal 15 2 3 6" xfId="24421"/>
    <cellStyle name="Normal 15 2 3 7" xfId="24422"/>
    <cellStyle name="Normal 15 2 3 8" xfId="24423"/>
    <cellStyle name="Normal 15 2 3 9" xfId="24424"/>
    <cellStyle name="Normal 15 2 4" xfId="24425"/>
    <cellStyle name="Normal 15 2 4 2" xfId="24426"/>
    <cellStyle name="Normal 15 2 4 2 2" xfId="24427"/>
    <cellStyle name="Normal 15 2 4 3" xfId="24428"/>
    <cellStyle name="Normal 15 2 4 3 2" xfId="24429"/>
    <cellStyle name="Normal 15 2 4 4" xfId="24430"/>
    <cellStyle name="Normal 15 2 4 4 2" xfId="24431"/>
    <cellStyle name="Normal 15 2 4 5" xfId="24432"/>
    <cellStyle name="Normal 15 2 4 6" xfId="24433"/>
    <cellStyle name="Normal 15 2 4 7" xfId="24434"/>
    <cellStyle name="Normal 15 2 4 8" xfId="24435"/>
    <cellStyle name="Normal 15 2 4 9" xfId="24436"/>
    <cellStyle name="Normal 15 2 5" xfId="24437"/>
    <cellStyle name="Normal 15 2 5 2" xfId="24438"/>
    <cellStyle name="Normal 15 2 5 3" xfId="24439"/>
    <cellStyle name="Normal 15 2 6" xfId="24440"/>
    <cellStyle name="Normal 15 2 6 2" xfId="24441"/>
    <cellStyle name="Normal 15 2 7" xfId="24442"/>
    <cellStyle name="Normal 15 2 7 2" xfId="24443"/>
    <cellStyle name="Normal 15 2 8" xfId="24444"/>
    <cellStyle name="Normal 15 2 8 2" xfId="24445"/>
    <cellStyle name="Normal 15 2 9" xfId="24446"/>
    <cellStyle name="Normal 15 3" xfId="24447"/>
    <cellStyle name="Normal 15 3 2" xfId="24448"/>
    <cellStyle name="Normal 15 3 2 2" xfId="24449"/>
    <cellStyle name="Normal 15 3 2 2 2" xfId="24450"/>
    <cellStyle name="Normal 15 3 2 3" xfId="24451"/>
    <cellStyle name="Normal 15 3 2 3 2" xfId="24452"/>
    <cellStyle name="Normal 15 3 2 4" xfId="24453"/>
    <cellStyle name="Normal 15 3 2 4 2" xfId="24454"/>
    <cellStyle name="Normal 15 3 2 5" xfId="24455"/>
    <cellStyle name="Normal 15 3 2 6" xfId="24456"/>
    <cellStyle name="Normal 15 3 2 7" xfId="24457"/>
    <cellStyle name="Normal 15 3 2 8" xfId="24458"/>
    <cellStyle name="Normal 15 3 2 9" xfId="24459"/>
    <cellStyle name="Normal 15 3 3" xfId="24460"/>
    <cellStyle name="Normal 15 3 3 2" xfId="24461"/>
    <cellStyle name="Normal 15 3 3 3" xfId="24462"/>
    <cellStyle name="Normal 15 3 3 4" xfId="24463"/>
    <cellStyle name="Normal 15 3 4" xfId="24464"/>
    <cellStyle name="Normal 15 3 4 2" xfId="24465"/>
    <cellStyle name="Normal 15 3 5" xfId="24466"/>
    <cellStyle name="Normal 15 3 5 2" xfId="24467"/>
    <cellStyle name="Normal 15 3 6" xfId="24468"/>
    <cellStyle name="Normal 15 3 7" xfId="24469"/>
    <cellStyle name="Normal 15 3 8" xfId="24470"/>
    <cellStyle name="Normal 15 3 9" xfId="24471"/>
    <cellStyle name="Normal 15 4" xfId="24472"/>
    <cellStyle name="Normal 15 4 10" xfId="24473"/>
    <cellStyle name="Normal 15 4 2" xfId="24474"/>
    <cellStyle name="Normal 15 4 2 2" xfId="24475"/>
    <cellStyle name="Normal 15 4 2 2 2" xfId="24476"/>
    <cellStyle name="Normal 15 4 2 3" xfId="24477"/>
    <cellStyle name="Normal 15 4 2 3 2" xfId="24478"/>
    <cellStyle name="Normal 15 4 2 4" xfId="24479"/>
    <cellStyle name="Normal 15 4 2 4 2" xfId="24480"/>
    <cellStyle name="Normal 15 4 2 5" xfId="24481"/>
    <cellStyle name="Normal 15 4 2 6" xfId="24482"/>
    <cellStyle name="Normal 15 4 2 7" xfId="24483"/>
    <cellStyle name="Normal 15 4 2 8" xfId="24484"/>
    <cellStyle name="Normal 15 4 2 9" xfId="24485"/>
    <cellStyle name="Normal 15 4 3" xfId="24486"/>
    <cellStyle name="Normal 15 4 3 2" xfId="24487"/>
    <cellStyle name="Normal 15 4 4" xfId="24488"/>
    <cellStyle name="Normal 15 4 4 2" xfId="24489"/>
    <cellStyle name="Normal 15 4 5" xfId="24490"/>
    <cellStyle name="Normal 15 4 5 2" xfId="24491"/>
    <cellStyle name="Normal 15 4 6" xfId="24492"/>
    <cellStyle name="Normal 15 4 7" xfId="24493"/>
    <cellStyle name="Normal 15 4 8" xfId="24494"/>
    <cellStyle name="Normal 15 4 9" xfId="24495"/>
    <cellStyle name="Normal 15 5" xfId="24496"/>
    <cellStyle name="Normal 15 5 2" xfId="24497"/>
    <cellStyle name="Normal 15 5 2 2" xfId="24498"/>
    <cellStyle name="Normal 15 5 3" xfId="24499"/>
    <cellStyle name="Normal 15 5 3 2" xfId="24500"/>
    <cellStyle name="Normal 15 5 4" xfId="24501"/>
    <cellStyle name="Normal 15 5 4 2" xfId="24502"/>
    <cellStyle name="Normal 15 5 5" xfId="24503"/>
    <cellStyle name="Normal 15 5 6" xfId="24504"/>
    <cellStyle name="Normal 15 5 7" xfId="24505"/>
    <cellStyle name="Normal 15 5 8" xfId="24506"/>
    <cellStyle name="Normal 15 5 9" xfId="24507"/>
    <cellStyle name="Normal 15 6" xfId="24508"/>
    <cellStyle name="Normal 15 6 2" xfId="24509"/>
    <cellStyle name="Normal 15 6 2 2" xfId="24510"/>
    <cellStyle name="Normal 15 6 3" xfId="24511"/>
    <cellStyle name="Normal 15 6 3 2" xfId="24512"/>
    <cellStyle name="Normal 15 6 4" xfId="24513"/>
    <cellStyle name="Normal 15 6 4 2" xfId="24514"/>
    <cellStyle name="Normal 15 6 5" xfId="24515"/>
    <cellStyle name="Normal 15 6 6" xfId="24516"/>
    <cellStyle name="Normal 15 6 7" xfId="24517"/>
    <cellStyle name="Normal 15 7" xfId="24518"/>
    <cellStyle name="Normal 15 7 2" xfId="24519"/>
    <cellStyle name="Normal 15 8" xfId="24520"/>
    <cellStyle name="Normal 15 8 2" xfId="24521"/>
    <cellStyle name="Normal 15 9" xfId="24522"/>
    <cellStyle name="Normal 15 9 2" xfId="24523"/>
    <cellStyle name="Normal 16" xfId="24524"/>
    <cellStyle name="Normal 16 10" xfId="24525"/>
    <cellStyle name="Normal 16 11" xfId="24526"/>
    <cellStyle name="Normal 16 12" xfId="24527"/>
    <cellStyle name="Normal 16 13" xfId="24528"/>
    <cellStyle name="Normal 16 14" xfId="24529"/>
    <cellStyle name="Normal 16 2" xfId="24530"/>
    <cellStyle name="Normal 16 2 10" xfId="24531"/>
    <cellStyle name="Normal 16 2 11" xfId="24532"/>
    <cellStyle name="Normal 16 2 12" xfId="24533"/>
    <cellStyle name="Normal 16 2 2" xfId="24534"/>
    <cellStyle name="Normal 16 2 2 2" xfId="24535"/>
    <cellStyle name="Normal 16 2 2 2 2" xfId="24536"/>
    <cellStyle name="Normal 16 2 2 2 2 2" xfId="24537"/>
    <cellStyle name="Normal 16 2 2 2 3" xfId="24538"/>
    <cellStyle name="Normal 16 2 2 2 3 2" xfId="24539"/>
    <cellStyle name="Normal 16 2 2 2 4" xfId="24540"/>
    <cellStyle name="Normal 16 2 2 2 4 2" xfId="24541"/>
    <cellStyle name="Normal 16 2 2 2 5" xfId="24542"/>
    <cellStyle name="Normal 16 2 2 2 6" xfId="24543"/>
    <cellStyle name="Normal 16 2 2 2 7" xfId="24544"/>
    <cellStyle name="Normal 16 2 2 2 8" xfId="24545"/>
    <cellStyle name="Normal 16 2 2 2 9" xfId="24546"/>
    <cellStyle name="Normal 16 2 2 3" xfId="24547"/>
    <cellStyle name="Normal 16 2 2 3 2" xfId="24548"/>
    <cellStyle name="Normal 16 2 2 3 3" xfId="24549"/>
    <cellStyle name="Normal 16 2 2 3 4" xfId="24550"/>
    <cellStyle name="Normal 16 2 2 4" xfId="24551"/>
    <cellStyle name="Normal 16 2 2 4 2" xfId="24552"/>
    <cellStyle name="Normal 16 2 2 5" xfId="24553"/>
    <cellStyle name="Normal 16 2 2 5 2" xfId="24554"/>
    <cellStyle name="Normal 16 2 2 6" xfId="24555"/>
    <cellStyle name="Normal 16 2 2 7" xfId="24556"/>
    <cellStyle name="Normal 16 2 2 8" xfId="24557"/>
    <cellStyle name="Normal 16 2 2 9" xfId="24558"/>
    <cellStyle name="Normal 16 2 3" xfId="24559"/>
    <cellStyle name="Normal 16 2 3 10" xfId="24560"/>
    <cellStyle name="Normal 16 2 3 2" xfId="24561"/>
    <cellStyle name="Normal 16 2 3 2 2" xfId="24562"/>
    <cellStyle name="Normal 16 2 3 2 2 2" xfId="24563"/>
    <cellStyle name="Normal 16 2 3 2 3" xfId="24564"/>
    <cellStyle name="Normal 16 2 3 2 3 2" xfId="24565"/>
    <cellStyle name="Normal 16 2 3 2 4" xfId="24566"/>
    <cellStyle name="Normal 16 2 3 2 4 2" xfId="24567"/>
    <cellStyle name="Normal 16 2 3 2 5" xfId="24568"/>
    <cellStyle name="Normal 16 2 3 2 6" xfId="24569"/>
    <cellStyle name="Normal 16 2 3 2 7" xfId="24570"/>
    <cellStyle name="Normal 16 2 3 2 8" xfId="24571"/>
    <cellStyle name="Normal 16 2 3 2 9" xfId="24572"/>
    <cellStyle name="Normal 16 2 3 3" xfId="24573"/>
    <cellStyle name="Normal 16 2 3 3 2" xfId="24574"/>
    <cellStyle name="Normal 16 2 3 4" xfId="24575"/>
    <cellStyle name="Normal 16 2 3 4 2" xfId="24576"/>
    <cellStyle name="Normal 16 2 3 5" xfId="24577"/>
    <cellStyle name="Normal 16 2 3 5 2" xfId="24578"/>
    <cellStyle name="Normal 16 2 3 6" xfId="24579"/>
    <cellStyle name="Normal 16 2 3 7" xfId="24580"/>
    <cellStyle name="Normal 16 2 3 8" xfId="24581"/>
    <cellStyle name="Normal 16 2 3 9" xfId="24582"/>
    <cellStyle name="Normal 16 2 4" xfId="24583"/>
    <cellStyle name="Normal 16 2 4 2" xfId="24584"/>
    <cellStyle name="Normal 16 2 4 2 2" xfId="24585"/>
    <cellStyle name="Normal 16 2 4 3" xfId="24586"/>
    <cellStyle name="Normal 16 2 4 3 2" xfId="24587"/>
    <cellStyle name="Normal 16 2 4 4" xfId="24588"/>
    <cellStyle name="Normal 16 2 4 4 2" xfId="24589"/>
    <cellStyle name="Normal 16 2 4 5" xfId="24590"/>
    <cellStyle name="Normal 16 2 4 6" xfId="24591"/>
    <cellStyle name="Normal 16 2 4 7" xfId="24592"/>
    <cellStyle name="Normal 16 2 4 8" xfId="24593"/>
    <cellStyle name="Normal 16 2 4 9" xfId="24594"/>
    <cellStyle name="Normal 16 2 5" xfId="24595"/>
    <cellStyle name="Normal 16 2 5 2" xfId="24596"/>
    <cellStyle name="Normal 16 2 5 3" xfId="24597"/>
    <cellStyle name="Normal 16 2 6" xfId="24598"/>
    <cellStyle name="Normal 16 2 6 2" xfId="24599"/>
    <cellStyle name="Normal 16 2 7" xfId="24600"/>
    <cellStyle name="Normal 16 2 7 2" xfId="24601"/>
    <cellStyle name="Normal 16 2 8" xfId="24602"/>
    <cellStyle name="Normal 16 2 8 2" xfId="24603"/>
    <cellStyle name="Normal 16 2 9" xfId="24604"/>
    <cellStyle name="Normal 16 3" xfId="24605"/>
    <cellStyle name="Normal 16 3 2" xfId="24606"/>
    <cellStyle name="Normal 16 3 2 2" xfId="24607"/>
    <cellStyle name="Normal 16 3 2 2 2" xfId="24608"/>
    <cellStyle name="Normal 16 3 2 3" xfId="24609"/>
    <cellStyle name="Normal 16 3 2 3 2" xfId="24610"/>
    <cellStyle name="Normal 16 3 2 4" xfId="24611"/>
    <cellStyle name="Normal 16 3 2 4 2" xfId="24612"/>
    <cellStyle name="Normal 16 3 2 5" xfId="24613"/>
    <cellStyle name="Normal 16 3 2 6" xfId="24614"/>
    <cellStyle name="Normal 16 3 2 7" xfId="24615"/>
    <cellStyle name="Normal 16 3 2 8" xfId="24616"/>
    <cellStyle name="Normal 16 3 2 9" xfId="24617"/>
    <cellStyle name="Normal 16 3 3" xfId="24618"/>
    <cellStyle name="Normal 16 3 3 2" xfId="24619"/>
    <cellStyle name="Normal 16 3 3 3" xfId="24620"/>
    <cellStyle name="Normal 16 3 3 4" xfId="24621"/>
    <cellStyle name="Normal 16 3 4" xfId="24622"/>
    <cellStyle name="Normal 16 3 4 2" xfId="24623"/>
    <cellStyle name="Normal 16 3 5" xfId="24624"/>
    <cellStyle name="Normal 16 3 5 2" xfId="24625"/>
    <cellStyle name="Normal 16 3 6" xfId="24626"/>
    <cellStyle name="Normal 16 3 7" xfId="24627"/>
    <cellStyle name="Normal 16 3 8" xfId="24628"/>
    <cellStyle name="Normal 16 3 9" xfId="24629"/>
    <cellStyle name="Normal 16 4" xfId="24630"/>
    <cellStyle name="Normal 16 4 10" xfId="24631"/>
    <cellStyle name="Normal 16 4 2" xfId="24632"/>
    <cellStyle name="Normal 16 4 2 2" xfId="24633"/>
    <cellStyle name="Normal 16 4 2 2 2" xfId="24634"/>
    <cellStyle name="Normal 16 4 2 3" xfId="24635"/>
    <cellStyle name="Normal 16 4 2 3 2" xfId="24636"/>
    <cellStyle name="Normal 16 4 2 4" xfId="24637"/>
    <cellStyle name="Normal 16 4 2 4 2" xfId="24638"/>
    <cellStyle name="Normal 16 4 2 5" xfId="24639"/>
    <cellStyle name="Normal 16 4 2 6" xfId="24640"/>
    <cellStyle name="Normal 16 4 2 7" xfId="24641"/>
    <cellStyle name="Normal 16 4 2 8" xfId="24642"/>
    <cellStyle name="Normal 16 4 2 9" xfId="24643"/>
    <cellStyle name="Normal 16 4 3" xfId="24644"/>
    <cellStyle name="Normal 16 4 3 2" xfId="24645"/>
    <cellStyle name="Normal 16 4 4" xfId="24646"/>
    <cellStyle name="Normal 16 4 4 2" xfId="24647"/>
    <cellStyle name="Normal 16 4 5" xfId="24648"/>
    <cellStyle name="Normal 16 4 5 2" xfId="24649"/>
    <cellStyle name="Normal 16 4 6" xfId="24650"/>
    <cellStyle name="Normal 16 4 7" xfId="24651"/>
    <cellStyle name="Normal 16 4 8" xfId="24652"/>
    <cellStyle name="Normal 16 4 9" xfId="24653"/>
    <cellStyle name="Normal 16 5" xfId="24654"/>
    <cellStyle name="Normal 16 5 2" xfId="24655"/>
    <cellStyle name="Normal 16 5 2 2" xfId="24656"/>
    <cellStyle name="Normal 16 5 3" xfId="24657"/>
    <cellStyle name="Normal 16 5 3 2" xfId="24658"/>
    <cellStyle name="Normal 16 5 4" xfId="24659"/>
    <cellStyle name="Normal 16 5 4 2" xfId="24660"/>
    <cellStyle name="Normal 16 5 5" xfId="24661"/>
    <cellStyle name="Normal 16 5 6" xfId="24662"/>
    <cellStyle name="Normal 16 5 7" xfId="24663"/>
    <cellStyle name="Normal 16 5 8" xfId="24664"/>
    <cellStyle name="Normal 16 5 9" xfId="24665"/>
    <cellStyle name="Normal 16 6" xfId="24666"/>
    <cellStyle name="Normal 16 6 2" xfId="24667"/>
    <cellStyle name="Normal 16 6 2 2" xfId="24668"/>
    <cellStyle name="Normal 16 6 3" xfId="24669"/>
    <cellStyle name="Normal 16 6 3 2" xfId="24670"/>
    <cellStyle name="Normal 16 6 4" xfId="24671"/>
    <cellStyle name="Normal 16 6 4 2" xfId="24672"/>
    <cellStyle name="Normal 16 6 5" xfId="24673"/>
    <cellStyle name="Normal 16 6 6" xfId="24674"/>
    <cellStyle name="Normal 16 6 7" xfId="24675"/>
    <cellStyle name="Normal 16 7" xfId="24676"/>
    <cellStyle name="Normal 16 7 2" xfId="24677"/>
    <cellStyle name="Normal 16 8" xfId="24678"/>
    <cellStyle name="Normal 16 8 2" xfId="24679"/>
    <cellStyle name="Normal 16 9" xfId="24680"/>
    <cellStyle name="Normal 16 9 2" xfId="24681"/>
    <cellStyle name="Normal 17" xfId="24682"/>
    <cellStyle name="Normal 17 10" xfId="24683"/>
    <cellStyle name="Normal 17 11" xfId="24684"/>
    <cellStyle name="Normal 17 12" xfId="24685"/>
    <cellStyle name="Normal 17 13" xfId="24686"/>
    <cellStyle name="Normal 17 14" xfId="24687"/>
    <cellStyle name="Normal 17 2" xfId="24688"/>
    <cellStyle name="Normal 17 2 10" xfId="24689"/>
    <cellStyle name="Normal 17 2 11" xfId="24690"/>
    <cellStyle name="Normal 17 2 12" xfId="24691"/>
    <cellStyle name="Normal 17 2 2" xfId="24692"/>
    <cellStyle name="Normal 17 2 2 2" xfId="24693"/>
    <cellStyle name="Normal 17 2 2 2 2" xfId="24694"/>
    <cellStyle name="Normal 17 2 2 2 2 2" xfId="24695"/>
    <cellStyle name="Normal 17 2 2 2 3" xfId="24696"/>
    <cellStyle name="Normal 17 2 2 2 3 2" xfId="24697"/>
    <cellStyle name="Normal 17 2 2 2 4" xfId="24698"/>
    <cellStyle name="Normal 17 2 2 2 4 2" xfId="24699"/>
    <cellStyle name="Normal 17 2 2 2 5" xfId="24700"/>
    <cellStyle name="Normal 17 2 2 2 6" xfId="24701"/>
    <cellStyle name="Normal 17 2 2 2 7" xfId="24702"/>
    <cellStyle name="Normal 17 2 2 2 8" xfId="24703"/>
    <cellStyle name="Normal 17 2 2 2 9" xfId="24704"/>
    <cellStyle name="Normal 17 2 2 3" xfId="24705"/>
    <cellStyle name="Normal 17 2 2 3 2" xfId="24706"/>
    <cellStyle name="Normal 17 2 2 3 3" xfId="24707"/>
    <cellStyle name="Normal 17 2 2 3 4" xfId="24708"/>
    <cellStyle name="Normal 17 2 2 4" xfId="24709"/>
    <cellStyle name="Normal 17 2 2 4 2" xfId="24710"/>
    <cellStyle name="Normal 17 2 2 5" xfId="24711"/>
    <cellStyle name="Normal 17 2 2 5 2" xfId="24712"/>
    <cellStyle name="Normal 17 2 2 6" xfId="24713"/>
    <cellStyle name="Normal 17 2 2 7" xfId="24714"/>
    <cellStyle name="Normal 17 2 2 8" xfId="24715"/>
    <cellStyle name="Normal 17 2 2 9" xfId="24716"/>
    <cellStyle name="Normal 17 2 3" xfId="24717"/>
    <cellStyle name="Normal 17 2 3 10" xfId="24718"/>
    <cellStyle name="Normal 17 2 3 2" xfId="24719"/>
    <cellStyle name="Normal 17 2 3 2 2" xfId="24720"/>
    <cellStyle name="Normal 17 2 3 2 2 2" xfId="24721"/>
    <cellStyle name="Normal 17 2 3 2 3" xfId="24722"/>
    <cellStyle name="Normal 17 2 3 2 3 2" xfId="24723"/>
    <cellStyle name="Normal 17 2 3 2 4" xfId="24724"/>
    <cellStyle name="Normal 17 2 3 2 4 2" xfId="24725"/>
    <cellStyle name="Normal 17 2 3 2 5" xfId="24726"/>
    <cellStyle name="Normal 17 2 3 2 6" xfId="24727"/>
    <cellStyle name="Normal 17 2 3 2 7" xfId="24728"/>
    <cellStyle name="Normal 17 2 3 2 8" xfId="24729"/>
    <cellStyle name="Normal 17 2 3 2 9" xfId="24730"/>
    <cellStyle name="Normal 17 2 3 3" xfId="24731"/>
    <cellStyle name="Normal 17 2 3 3 2" xfId="24732"/>
    <cellStyle name="Normal 17 2 3 4" xfId="24733"/>
    <cellStyle name="Normal 17 2 3 4 2" xfId="24734"/>
    <cellStyle name="Normal 17 2 3 5" xfId="24735"/>
    <cellStyle name="Normal 17 2 3 5 2" xfId="24736"/>
    <cellStyle name="Normal 17 2 3 6" xfId="24737"/>
    <cellStyle name="Normal 17 2 3 7" xfId="24738"/>
    <cellStyle name="Normal 17 2 3 8" xfId="24739"/>
    <cellStyle name="Normal 17 2 3 9" xfId="24740"/>
    <cellStyle name="Normal 17 2 4" xfId="24741"/>
    <cellStyle name="Normal 17 2 4 2" xfId="24742"/>
    <cellStyle name="Normal 17 2 4 2 2" xfId="24743"/>
    <cellStyle name="Normal 17 2 4 3" xfId="24744"/>
    <cellStyle name="Normal 17 2 4 3 2" xfId="24745"/>
    <cellStyle name="Normal 17 2 4 4" xfId="24746"/>
    <cellStyle name="Normal 17 2 4 4 2" xfId="24747"/>
    <cellStyle name="Normal 17 2 4 5" xfId="24748"/>
    <cellStyle name="Normal 17 2 4 6" xfId="24749"/>
    <cellStyle name="Normal 17 2 4 7" xfId="24750"/>
    <cellStyle name="Normal 17 2 4 8" xfId="24751"/>
    <cellStyle name="Normal 17 2 4 9" xfId="24752"/>
    <cellStyle name="Normal 17 2 5" xfId="24753"/>
    <cellStyle name="Normal 17 2 5 2" xfId="24754"/>
    <cellStyle name="Normal 17 2 5 3" xfId="24755"/>
    <cellStyle name="Normal 17 2 6" xfId="24756"/>
    <cellStyle name="Normal 17 2 6 2" xfId="24757"/>
    <cellStyle name="Normal 17 2 7" xfId="24758"/>
    <cellStyle name="Normal 17 2 7 2" xfId="24759"/>
    <cellStyle name="Normal 17 2 8" xfId="24760"/>
    <cellStyle name="Normal 17 2 8 2" xfId="24761"/>
    <cellStyle name="Normal 17 2 9" xfId="24762"/>
    <cellStyle name="Normal 17 3" xfId="24763"/>
    <cellStyle name="Normal 17 3 2" xfId="24764"/>
    <cellStyle name="Normal 17 3 2 2" xfId="24765"/>
    <cellStyle name="Normal 17 3 2 2 2" xfId="24766"/>
    <cellStyle name="Normal 17 3 2 3" xfId="24767"/>
    <cellStyle name="Normal 17 3 2 3 2" xfId="24768"/>
    <cellStyle name="Normal 17 3 2 4" xfId="24769"/>
    <cellStyle name="Normal 17 3 2 4 2" xfId="24770"/>
    <cellStyle name="Normal 17 3 2 5" xfId="24771"/>
    <cellStyle name="Normal 17 3 2 6" xfId="24772"/>
    <cellStyle name="Normal 17 3 2 7" xfId="24773"/>
    <cellStyle name="Normal 17 3 2 8" xfId="24774"/>
    <cellStyle name="Normal 17 3 2 9" xfId="24775"/>
    <cellStyle name="Normal 17 3 3" xfId="24776"/>
    <cellStyle name="Normal 17 3 3 2" xfId="24777"/>
    <cellStyle name="Normal 17 3 3 3" xfId="24778"/>
    <cellStyle name="Normal 17 3 3 4" xfId="24779"/>
    <cellStyle name="Normal 17 3 4" xfId="24780"/>
    <cellStyle name="Normal 17 3 4 2" xfId="24781"/>
    <cellStyle name="Normal 17 3 5" xfId="24782"/>
    <cellStyle name="Normal 17 3 5 2" xfId="24783"/>
    <cellStyle name="Normal 17 3 6" xfId="24784"/>
    <cellStyle name="Normal 17 3 7" xfId="24785"/>
    <cellStyle name="Normal 17 3 8" xfId="24786"/>
    <cellStyle name="Normal 17 3 9" xfId="24787"/>
    <cellStyle name="Normal 17 4" xfId="24788"/>
    <cellStyle name="Normal 17 4 10" xfId="24789"/>
    <cellStyle name="Normal 17 4 2" xfId="24790"/>
    <cellStyle name="Normal 17 4 2 2" xfId="24791"/>
    <cellStyle name="Normal 17 4 2 2 2" xfId="24792"/>
    <cellStyle name="Normal 17 4 2 3" xfId="24793"/>
    <cellStyle name="Normal 17 4 2 3 2" xfId="24794"/>
    <cellStyle name="Normal 17 4 2 4" xfId="24795"/>
    <cellStyle name="Normal 17 4 2 4 2" xfId="24796"/>
    <cellStyle name="Normal 17 4 2 5" xfId="24797"/>
    <cellStyle name="Normal 17 4 2 6" xfId="24798"/>
    <cellStyle name="Normal 17 4 2 7" xfId="24799"/>
    <cellStyle name="Normal 17 4 2 8" xfId="24800"/>
    <cellStyle name="Normal 17 4 2 9" xfId="24801"/>
    <cellStyle name="Normal 17 4 3" xfId="24802"/>
    <cellStyle name="Normal 17 4 3 2" xfId="24803"/>
    <cellStyle name="Normal 17 4 4" xfId="24804"/>
    <cellStyle name="Normal 17 4 4 2" xfId="24805"/>
    <cellStyle name="Normal 17 4 5" xfId="24806"/>
    <cellStyle name="Normal 17 4 5 2" xfId="24807"/>
    <cellStyle name="Normal 17 4 6" xfId="24808"/>
    <cellStyle name="Normal 17 4 7" xfId="24809"/>
    <cellStyle name="Normal 17 4 8" xfId="24810"/>
    <cellStyle name="Normal 17 4 9" xfId="24811"/>
    <cellStyle name="Normal 17 5" xfId="24812"/>
    <cellStyle name="Normal 17 5 2" xfId="24813"/>
    <cellStyle name="Normal 17 5 2 2" xfId="24814"/>
    <cellStyle name="Normal 17 5 3" xfId="24815"/>
    <cellStyle name="Normal 17 5 3 2" xfId="24816"/>
    <cellStyle name="Normal 17 5 4" xfId="24817"/>
    <cellStyle name="Normal 17 5 4 2" xfId="24818"/>
    <cellStyle name="Normal 17 5 5" xfId="24819"/>
    <cellStyle name="Normal 17 5 6" xfId="24820"/>
    <cellStyle name="Normal 17 5 7" xfId="24821"/>
    <cellStyle name="Normal 17 5 8" xfId="24822"/>
    <cellStyle name="Normal 17 5 9" xfId="24823"/>
    <cellStyle name="Normal 17 6" xfId="24824"/>
    <cellStyle name="Normal 17 6 2" xfId="24825"/>
    <cellStyle name="Normal 17 6 2 2" xfId="24826"/>
    <cellStyle name="Normal 17 6 3" xfId="24827"/>
    <cellStyle name="Normal 17 6 3 2" xfId="24828"/>
    <cellStyle name="Normal 17 6 4" xfId="24829"/>
    <cellStyle name="Normal 17 6 4 2" xfId="24830"/>
    <cellStyle name="Normal 17 6 5" xfId="24831"/>
    <cellStyle name="Normal 17 6 6" xfId="24832"/>
    <cellStyle name="Normal 17 6 7" xfId="24833"/>
    <cellStyle name="Normal 17 7" xfId="24834"/>
    <cellStyle name="Normal 17 7 2" xfId="24835"/>
    <cellStyle name="Normal 17 8" xfId="24836"/>
    <cellStyle name="Normal 17 8 2" xfId="24837"/>
    <cellStyle name="Normal 17 9" xfId="24838"/>
    <cellStyle name="Normal 17 9 2" xfId="24839"/>
    <cellStyle name="Normal 18" xfId="24840"/>
    <cellStyle name="Normal 18 10" xfId="24841"/>
    <cellStyle name="Normal 18 11" xfId="24842"/>
    <cellStyle name="Normal 18 12" xfId="24843"/>
    <cellStyle name="Normal 18 2" xfId="24844"/>
    <cellStyle name="Normal 18 2 10" xfId="24845"/>
    <cellStyle name="Normal 18 2 2" xfId="24846"/>
    <cellStyle name="Normal 18 2 2 2" xfId="24847"/>
    <cellStyle name="Normal 18 2 2 2 2" xfId="24848"/>
    <cellStyle name="Normal 18 2 2 2 3" xfId="24849"/>
    <cellStyle name="Normal 18 2 2 2 4" xfId="24850"/>
    <cellStyle name="Normal 18 2 2 3" xfId="24851"/>
    <cellStyle name="Normal 18 2 2 3 2" xfId="24852"/>
    <cellStyle name="Normal 18 2 2 4" xfId="24853"/>
    <cellStyle name="Normal 18 2 2 4 2" xfId="24854"/>
    <cellStyle name="Normal 18 2 2 5" xfId="24855"/>
    <cellStyle name="Normal 18 2 2 6" xfId="24856"/>
    <cellStyle name="Normal 18 2 2 7" xfId="24857"/>
    <cellStyle name="Normal 18 2 2 8" xfId="24858"/>
    <cellStyle name="Normal 18 2 3" xfId="24859"/>
    <cellStyle name="Normal 18 2 3 2" xfId="24860"/>
    <cellStyle name="Normal 18 2 3 3" xfId="24861"/>
    <cellStyle name="Normal 18 2 4" xfId="24862"/>
    <cellStyle name="Normal 18 2 4 2" xfId="24863"/>
    <cellStyle name="Normal 18 2 5" xfId="24864"/>
    <cellStyle name="Normal 18 2 5 2" xfId="24865"/>
    <cellStyle name="Normal 18 2 6" xfId="24866"/>
    <cellStyle name="Normal 18 2 6 2" xfId="24867"/>
    <cellStyle name="Normal 18 2 7" xfId="24868"/>
    <cellStyle name="Normal 18 2 8" xfId="24869"/>
    <cellStyle name="Normal 18 2 9" xfId="24870"/>
    <cellStyle name="Normal 18 3" xfId="24871"/>
    <cellStyle name="Normal 18 3 2" xfId="24872"/>
    <cellStyle name="Normal 18 3 2 2" xfId="24873"/>
    <cellStyle name="Normal 18 3 2 2 2" xfId="24874"/>
    <cellStyle name="Normal 18 3 2 3" xfId="24875"/>
    <cellStyle name="Normal 18 3 2 3 2" xfId="24876"/>
    <cellStyle name="Normal 18 3 2 4" xfId="24877"/>
    <cellStyle name="Normal 18 3 2 4 2" xfId="24878"/>
    <cellStyle name="Normal 18 3 2 5" xfId="24879"/>
    <cellStyle name="Normal 18 3 2 6" xfId="24880"/>
    <cellStyle name="Normal 18 3 2 7" xfId="24881"/>
    <cellStyle name="Normal 18 3 2 8" xfId="24882"/>
    <cellStyle name="Normal 18 3 2 9" xfId="24883"/>
    <cellStyle name="Normal 18 3 3" xfId="24884"/>
    <cellStyle name="Normal 18 3 3 2" xfId="24885"/>
    <cellStyle name="Normal 18 3 3 3" xfId="24886"/>
    <cellStyle name="Normal 18 3 3 4" xfId="24887"/>
    <cellStyle name="Normal 18 3 4" xfId="24888"/>
    <cellStyle name="Normal 18 3 4 2" xfId="24889"/>
    <cellStyle name="Normal 18 3 5" xfId="24890"/>
    <cellStyle name="Normal 18 3 5 2" xfId="24891"/>
    <cellStyle name="Normal 18 3 6" xfId="24892"/>
    <cellStyle name="Normal 18 3 7" xfId="24893"/>
    <cellStyle name="Normal 18 3 8" xfId="24894"/>
    <cellStyle name="Normal 18 3 9" xfId="24895"/>
    <cellStyle name="Normal 18 4" xfId="24896"/>
    <cellStyle name="Normal 18 4 2" xfId="24897"/>
    <cellStyle name="Normal 18 4 2 2" xfId="24898"/>
    <cellStyle name="Normal 18 4 3" xfId="24899"/>
    <cellStyle name="Normal 18 4 3 2" xfId="24900"/>
    <cellStyle name="Normal 18 4 4" xfId="24901"/>
    <cellStyle name="Normal 18 4 4 2" xfId="24902"/>
    <cellStyle name="Normal 18 4 5" xfId="24903"/>
    <cellStyle name="Normal 18 4 6" xfId="24904"/>
    <cellStyle name="Normal 18 4 7" xfId="24905"/>
    <cellStyle name="Normal 18 4 8" xfId="24906"/>
    <cellStyle name="Normal 18 4 9" xfId="24907"/>
    <cellStyle name="Normal 18 5" xfId="24908"/>
    <cellStyle name="Normal 18 6" xfId="24909"/>
    <cellStyle name="Normal 18 6 2" xfId="24910"/>
    <cellStyle name="Normal 18 7" xfId="24911"/>
    <cellStyle name="Normal 18 7 2" xfId="24912"/>
    <cellStyle name="Normal 18 8" xfId="24913"/>
    <cellStyle name="Normal 18 8 2" xfId="24914"/>
    <cellStyle name="Normal 18 9" xfId="24915"/>
    <cellStyle name="Normal 19" xfId="24916"/>
    <cellStyle name="Normal 19 10" xfId="24917"/>
    <cellStyle name="Normal 19 11" xfId="24918"/>
    <cellStyle name="Normal 19 2" xfId="24919"/>
    <cellStyle name="Normal 19 2 10" xfId="24920"/>
    <cellStyle name="Normal 19 2 2" xfId="24921"/>
    <cellStyle name="Normal 19 2 2 2" xfId="24922"/>
    <cellStyle name="Normal 19 2 2 2 2" xfId="24923"/>
    <cellStyle name="Normal 19 2 2 2 3" xfId="24924"/>
    <cellStyle name="Normal 19 2 2 3" xfId="24925"/>
    <cellStyle name="Normal 19 2 3" xfId="24926"/>
    <cellStyle name="Normal 19 2 3 2" xfId="24927"/>
    <cellStyle name="Normal 19 2 3 3" xfId="24928"/>
    <cellStyle name="Normal 19 2 4" xfId="24929"/>
    <cellStyle name="Normal 19 2 4 2" xfId="24930"/>
    <cellStyle name="Normal 19 2 5" xfId="24931"/>
    <cellStyle name="Normal 19 2 5 2" xfId="24932"/>
    <cellStyle name="Normal 19 2 6" xfId="24933"/>
    <cellStyle name="Normal 19 2 6 2" xfId="24934"/>
    <cellStyle name="Normal 19 2 7" xfId="24935"/>
    <cellStyle name="Normal 19 2 8" xfId="24936"/>
    <cellStyle name="Normal 19 2 9" xfId="24937"/>
    <cellStyle name="Normal 19 3" xfId="24938"/>
    <cellStyle name="Normal 19 3 2" xfId="24939"/>
    <cellStyle name="Normal 19 3 2 2" xfId="24940"/>
    <cellStyle name="Normal 19 3 2 3" xfId="24941"/>
    <cellStyle name="Normal 19 3 3" xfId="24942"/>
    <cellStyle name="Normal 19 4" xfId="24943"/>
    <cellStyle name="Normal 19 5" xfId="24944"/>
    <cellStyle name="Normal 19 5 2" xfId="24945"/>
    <cellStyle name="Normal 19 6" xfId="24946"/>
    <cellStyle name="Normal 19 6 2" xfId="24947"/>
    <cellStyle name="Normal 19 7" xfId="24948"/>
    <cellStyle name="Normal 19 7 2" xfId="24949"/>
    <cellStyle name="Normal 19 8" xfId="24950"/>
    <cellStyle name="Normal 19 9" xfId="24951"/>
    <cellStyle name="Normal 2" xfId="2"/>
    <cellStyle name="Normal 2 2" xfId="24952"/>
    <cellStyle name="Normal 2 2 2" xfId="24953"/>
    <cellStyle name="Normal 2 2 2 2" xfId="24954"/>
    <cellStyle name="Normal 2 2 2 2 2" xfId="24955"/>
    <cellStyle name="Normal 2 2 2 2 3" xfId="24956"/>
    <cellStyle name="Normal 2 2 2 3" xfId="24957"/>
    <cellStyle name="Normal 2 2 3" xfId="24958"/>
    <cellStyle name="Normal 2 2_Comp-Temp" xfId="27243"/>
    <cellStyle name="Normal 2 3" xfId="24959"/>
    <cellStyle name="Normal 2 3 2" xfId="24960"/>
    <cellStyle name="Normal 2 3 2 2" xfId="24961"/>
    <cellStyle name="Normal 2 3 3" xfId="24962"/>
    <cellStyle name="Normal 2 3 3 2" xfId="24963"/>
    <cellStyle name="Normal 2 3 3 3" xfId="24964"/>
    <cellStyle name="Normal 2 4" xfId="24965"/>
    <cellStyle name="Normal 2 4 2" xfId="24966"/>
    <cellStyle name="Normal 2 5" xfId="24967"/>
    <cellStyle name="Normal 2 5 2" xfId="24968"/>
    <cellStyle name="Normal 2 5 2 2" xfId="27244"/>
    <cellStyle name="Normal 2 5 2 3" xfId="27245"/>
    <cellStyle name="Normal 2 5 2_24 hrs  Village detail from GUVNL-UPDATED" xfId="27246"/>
    <cellStyle name="Normal 2 5 3" xfId="27247"/>
    <cellStyle name="Normal 2 5_24 hrs  Village detail from GUVNL-UPDATED" xfId="27248"/>
    <cellStyle name="Normal 2 6" xfId="24969"/>
    <cellStyle name="Normal 2 6 2" xfId="24970"/>
    <cellStyle name="Normal 2 6 3" xfId="24971"/>
    <cellStyle name="Normal 2 6 4" xfId="24972"/>
    <cellStyle name="Normal 2 7" xfId="24973"/>
    <cellStyle name="Normal 2 7 2" xfId="24974"/>
    <cellStyle name="Normal 2 8" xfId="24975"/>
    <cellStyle name="Normal 2_01-07-09-TRANSFORMER" xfId="27249"/>
    <cellStyle name="Normal 20" xfId="24976"/>
    <cellStyle name="Normal 20 2" xfId="24977"/>
    <cellStyle name="Normal 20 2 2" xfId="24978"/>
    <cellStyle name="Normal 20 2 2 2" xfId="24979"/>
    <cellStyle name="Normal 20 2 2 3" xfId="24980"/>
    <cellStyle name="Normal 20 2 2 4" xfId="24981"/>
    <cellStyle name="Normal 20 2 3" xfId="24982"/>
    <cellStyle name="Normal 20 2 3 2" xfId="24983"/>
    <cellStyle name="Normal 20 2 3 3" xfId="24984"/>
    <cellStyle name="Normal 20 2 3 4" xfId="24985"/>
    <cellStyle name="Normal 20 2 4" xfId="24986"/>
    <cellStyle name="Normal 20 2 4 2" xfId="24987"/>
    <cellStyle name="Normal 20 2 5" xfId="24988"/>
    <cellStyle name="Normal 20 2 5 2" xfId="24989"/>
    <cellStyle name="Normal 20 2 6" xfId="24990"/>
    <cellStyle name="Normal 20 2 7" xfId="24991"/>
    <cellStyle name="Normal 20 2 8" xfId="24992"/>
    <cellStyle name="Normal 20 3" xfId="24993"/>
    <cellStyle name="Normal 20 3 2" xfId="24994"/>
    <cellStyle name="Normal 20 3 3" xfId="24995"/>
    <cellStyle name="Normal 20 3 4" xfId="24996"/>
    <cellStyle name="Normal 20 4" xfId="24997"/>
    <cellStyle name="Normal 20 4 2" xfId="24998"/>
    <cellStyle name="Normal 20 4 3" xfId="24999"/>
    <cellStyle name="Normal 20 4 4" xfId="25000"/>
    <cellStyle name="Normal 20 5" xfId="25001"/>
    <cellStyle name="Normal 20 5 2" xfId="25002"/>
    <cellStyle name="Normal 20 6" xfId="25003"/>
    <cellStyle name="Normal 20 6 2" xfId="25004"/>
    <cellStyle name="Normal 20 7" xfId="25005"/>
    <cellStyle name="Normal 20 8" xfId="25006"/>
    <cellStyle name="Normal 20 9" xfId="25007"/>
    <cellStyle name="Normal 21" xfId="25008"/>
    <cellStyle name="Normal 21 10" xfId="25009"/>
    <cellStyle name="Normal 21 2" xfId="25010"/>
    <cellStyle name="Normal 21 2 2" xfId="25011"/>
    <cellStyle name="Normal 21 2 2 2" xfId="25012"/>
    <cellStyle name="Normal 21 2 2 3" xfId="25013"/>
    <cellStyle name="Normal 21 2 2 4" xfId="25014"/>
    <cellStyle name="Normal 21 2 3" xfId="25015"/>
    <cellStyle name="Normal 21 2 3 2" xfId="25016"/>
    <cellStyle name="Normal 21 2 3 3" xfId="25017"/>
    <cellStyle name="Normal 21 2 3 4" xfId="25018"/>
    <cellStyle name="Normal 21 2 4" xfId="25019"/>
    <cellStyle name="Normal 21 2 4 2" xfId="25020"/>
    <cellStyle name="Normal 21 2 5" xfId="25021"/>
    <cellStyle name="Normal 21 2 5 2" xfId="25022"/>
    <cellStyle name="Normal 21 2 6" xfId="25023"/>
    <cellStyle name="Normal 21 2 7" xfId="25024"/>
    <cellStyle name="Normal 21 2 8" xfId="25025"/>
    <cellStyle name="Normal 21 3" xfId="25026"/>
    <cellStyle name="Normal 21 4" xfId="25027"/>
    <cellStyle name="Normal 21 4 2" xfId="25028"/>
    <cellStyle name="Normal 21 4 3" xfId="25029"/>
    <cellStyle name="Normal 21 4 4" xfId="25030"/>
    <cellStyle name="Normal 21 5" xfId="25031"/>
    <cellStyle name="Normal 21 5 2" xfId="25032"/>
    <cellStyle name="Normal 21 5 3" xfId="25033"/>
    <cellStyle name="Normal 21 5 4" xfId="25034"/>
    <cellStyle name="Normal 21 6" xfId="25035"/>
    <cellStyle name="Normal 21 6 2" xfId="25036"/>
    <cellStyle name="Normal 21 7" xfId="25037"/>
    <cellStyle name="Normal 21 7 2" xfId="25038"/>
    <cellStyle name="Normal 21 8" xfId="25039"/>
    <cellStyle name="Normal 21 9" xfId="25040"/>
    <cellStyle name="Normal 22" xfId="25041"/>
    <cellStyle name="Normal 22 10" xfId="25042"/>
    <cellStyle name="Normal 22 2" xfId="25043"/>
    <cellStyle name="Normal 22 2 2" xfId="25044"/>
    <cellStyle name="Normal 22 3" xfId="25045"/>
    <cellStyle name="Normal 22 4" xfId="25046"/>
    <cellStyle name="Normal 22 4 2" xfId="25047"/>
    <cellStyle name="Normal 22 4 3" xfId="25048"/>
    <cellStyle name="Normal 22 4 4" xfId="25049"/>
    <cellStyle name="Normal 22 5" xfId="25050"/>
    <cellStyle name="Normal 22 5 2" xfId="25051"/>
    <cellStyle name="Normal 22 5 3" xfId="25052"/>
    <cellStyle name="Normal 22 5 4" xfId="25053"/>
    <cellStyle name="Normal 22 6" xfId="25054"/>
    <cellStyle name="Normal 22 6 2" xfId="25055"/>
    <cellStyle name="Normal 22 7" xfId="25056"/>
    <cellStyle name="Normal 22 7 2" xfId="25057"/>
    <cellStyle name="Normal 22 8" xfId="25058"/>
    <cellStyle name="Normal 22 9" xfId="25059"/>
    <cellStyle name="Normal 23" xfId="25060"/>
    <cellStyle name="Normal 23 10" xfId="25061"/>
    <cellStyle name="Normal 23 2" xfId="25062"/>
    <cellStyle name="Normal 23 2 2" xfId="25063"/>
    <cellStyle name="Normal 23 3" xfId="25064"/>
    <cellStyle name="Normal 23 4" xfId="25065"/>
    <cellStyle name="Normal 23 4 2" xfId="25066"/>
    <cellStyle name="Normal 23 4 3" xfId="25067"/>
    <cellStyle name="Normal 23 4 4" xfId="25068"/>
    <cellStyle name="Normal 23 5" xfId="25069"/>
    <cellStyle name="Normal 23 5 2" xfId="25070"/>
    <cellStyle name="Normal 23 5 3" xfId="25071"/>
    <cellStyle name="Normal 23 5 4" xfId="25072"/>
    <cellStyle name="Normal 23 6" xfId="25073"/>
    <cellStyle name="Normal 23 6 2" xfId="25074"/>
    <cellStyle name="Normal 23 7" xfId="25075"/>
    <cellStyle name="Normal 23 7 2" xfId="25076"/>
    <cellStyle name="Normal 23 8" xfId="25077"/>
    <cellStyle name="Normal 23 9" xfId="25078"/>
    <cellStyle name="Normal 24" xfId="25079"/>
    <cellStyle name="Normal 24 2" xfId="25080"/>
    <cellStyle name="Normal 24 2 2" xfId="25081"/>
    <cellStyle name="Normal 24 3" xfId="25082"/>
    <cellStyle name="Normal 24 3 2" xfId="25083"/>
    <cellStyle name="Normal 24 3 3" xfId="25084"/>
    <cellStyle name="Normal 24 3 4" xfId="25085"/>
    <cellStyle name="Normal 24 4" xfId="25086"/>
    <cellStyle name="Normal 24 4 2" xfId="25087"/>
    <cellStyle name="Normal 24 5" xfId="25088"/>
    <cellStyle name="Normal 24 5 2" xfId="25089"/>
    <cellStyle name="Normal 24 6" xfId="25090"/>
    <cellStyle name="Normal 24 6 2" xfId="25091"/>
    <cellStyle name="Normal 24 7" xfId="25092"/>
    <cellStyle name="Normal 24 8" xfId="25093"/>
    <cellStyle name="Normal 24 9" xfId="25094"/>
    <cellStyle name="Normal 25" xfId="25095"/>
    <cellStyle name="Normal 25 2" xfId="25096"/>
    <cellStyle name="Normal 25 2 2" xfId="25097"/>
    <cellStyle name="Normal 25 3" xfId="25098"/>
    <cellStyle name="Normal 25 3 2" xfId="25099"/>
    <cellStyle name="Normal 25 3 3" xfId="25100"/>
    <cellStyle name="Normal 25 3 4" xfId="25101"/>
    <cellStyle name="Normal 25 4" xfId="25102"/>
    <cellStyle name="Normal 25 4 2" xfId="25103"/>
    <cellStyle name="Normal 25 5" xfId="25104"/>
    <cellStyle name="Normal 25 5 2" xfId="25105"/>
    <cellStyle name="Normal 25 6" xfId="25106"/>
    <cellStyle name="Normal 25 6 2" xfId="25107"/>
    <cellStyle name="Normal 25 7" xfId="25108"/>
    <cellStyle name="Normal 25 8" xfId="25109"/>
    <cellStyle name="Normal 25 9" xfId="25110"/>
    <cellStyle name="Normal 26" xfId="25111"/>
    <cellStyle name="Normal 26 2" xfId="25112"/>
    <cellStyle name="Normal 26 2 2" xfId="25113"/>
    <cellStyle name="Normal 26 3" xfId="25114"/>
    <cellStyle name="Normal 26 3 2" xfId="25115"/>
    <cellStyle name="Normal 26 3 3" xfId="25116"/>
    <cellStyle name="Normal 26 3 4" xfId="25117"/>
    <cellStyle name="Normal 26 4" xfId="25118"/>
    <cellStyle name="Normal 26 4 2" xfId="25119"/>
    <cellStyle name="Normal 26 5" xfId="25120"/>
    <cellStyle name="Normal 26 5 2" xfId="25121"/>
    <cellStyle name="Normal 26 6" xfId="25122"/>
    <cellStyle name="Normal 26 6 2" xfId="25123"/>
    <cellStyle name="Normal 26 7" xfId="25124"/>
    <cellStyle name="Normal 26 8" xfId="25125"/>
    <cellStyle name="Normal 26 9" xfId="25126"/>
    <cellStyle name="Normal 27" xfId="25127"/>
    <cellStyle name="Normal 27 2" xfId="25128"/>
    <cellStyle name="Normal 27 2 2" xfId="25129"/>
    <cellStyle name="Normal 27 3" xfId="25130"/>
    <cellStyle name="Normal 27 3 2" xfId="25131"/>
    <cellStyle name="Normal 27 3 3" xfId="25132"/>
    <cellStyle name="Normal 27 3 4" xfId="25133"/>
    <cellStyle name="Normal 27 4" xfId="25134"/>
    <cellStyle name="Normal 27 4 2" xfId="25135"/>
    <cellStyle name="Normal 27 5" xfId="25136"/>
    <cellStyle name="Normal 27 5 2" xfId="25137"/>
    <cellStyle name="Normal 27 6" xfId="25138"/>
    <cellStyle name="Normal 27 6 2" xfId="25139"/>
    <cellStyle name="Normal 27 7" xfId="25140"/>
    <cellStyle name="Normal 27 8" xfId="25141"/>
    <cellStyle name="Normal 27 9" xfId="25142"/>
    <cellStyle name="Normal 28" xfId="25143"/>
    <cellStyle name="Normal 28 2" xfId="25144"/>
    <cellStyle name="Normal 28 2 2" xfId="25145"/>
    <cellStyle name="Normal 28 3" xfId="25146"/>
    <cellStyle name="Normal 28 3 2" xfId="25147"/>
    <cellStyle name="Normal 28 4" xfId="25148"/>
    <cellStyle name="Normal 28 4 2" xfId="25149"/>
    <cellStyle name="Normal 28 5" xfId="25150"/>
    <cellStyle name="Normal 28 5 2" xfId="25151"/>
    <cellStyle name="Normal 28 6" xfId="25152"/>
    <cellStyle name="Normal 28 7" xfId="25153"/>
    <cellStyle name="Normal 28 8" xfId="25154"/>
    <cellStyle name="Normal 29" xfId="25155"/>
    <cellStyle name="Normal 29 2" xfId="25156"/>
    <cellStyle name="Normal 29 2 2" xfId="25157"/>
    <cellStyle name="Normal 29 3" xfId="25158"/>
    <cellStyle name="Normal 29 3 2" xfId="25159"/>
    <cellStyle name="Normal 29 4" xfId="25160"/>
    <cellStyle name="Normal 29 4 2" xfId="25161"/>
    <cellStyle name="Normal 29 5" xfId="25162"/>
    <cellStyle name="Normal 29 5 2" xfId="25163"/>
    <cellStyle name="Normal 29 6" xfId="25164"/>
    <cellStyle name="Normal 29 7" xfId="25165"/>
    <cellStyle name="Normal 29 8" xfId="25166"/>
    <cellStyle name="Normal 3" xfId="3"/>
    <cellStyle name="Normal 3 2" xfId="25167"/>
    <cellStyle name="Normal 3 2 2" xfId="25168"/>
    <cellStyle name="Normal 3 2 2 2" xfId="25169"/>
    <cellStyle name="Normal 3 2 2 3" xfId="25170"/>
    <cellStyle name="Normal 3 2 3" xfId="25171"/>
    <cellStyle name="Normal 3 2 3 2" xfId="25172"/>
    <cellStyle name="Normal 3 2 3 3" xfId="25173"/>
    <cellStyle name="Normal 3 2 4" xfId="25174"/>
    <cellStyle name="Normal 3 2 4 2" xfId="25175"/>
    <cellStyle name="Normal 3 2 5" xfId="25176"/>
    <cellStyle name="Normal 3 2 6" xfId="25177"/>
    <cellStyle name="Normal 3 3" xfId="25178"/>
    <cellStyle name="Normal 3 3 2" xfId="25179"/>
    <cellStyle name="Normal 3 3 2 2" xfId="25180"/>
    <cellStyle name="Normal 3 3 3" xfId="25181"/>
    <cellStyle name="Normal 3 4" xfId="25182"/>
    <cellStyle name="Normal 3 4 2" xfId="25183"/>
    <cellStyle name="Normal 3 5" xfId="25184"/>
    <cellStyle name="Normal 3 5 2" xfId="25185"/>
    <cellStyle name="Normal 3 6" xfId="25186"/>
    <cellStyle name="Normal 3_Scheme MOSE-13-8-09 data up to July-09" xfId="27250"/>
    <cellStyle name="Normal 30" xfId="25187"/>
    <cellStyle name="Normal 30 2" xfId="25188"/>
    <cellStyle name="Normal 30 2 2" xfId="25189"/>
    <cellStyle name="Normal 30 3" xfId="25190"/>
    <cellStyle name="Normal 30 3 2" xfId="25191"/>
    <cellStyle name="Normal 30 4" xfId="25192"/>
    <cellStyle name="Normal 30 5" xfId="25193"/>
    <cellStyle name="Normal 30 6" xfId="25194"/>
    <cellStyle name="Normal 31" xfId="25195"/>
    <cellStyle name="Normal 31 2" xfId="25196"/>
    <cellStyle name="Normal 31 2 2" xfId="25197"/>
    <cellStyle name="Normal 31 3" xfId="25198"/>
    <cellStyle name="Normal 31 4" xfId="25199"/>
    <cellStyle name="Normal 32" xfId="25200"/>
    <cellStyle name="Normal 32 2" xfId="25201"/>
    <cellStyle name="Normal 32 2 2" xfId="25202"/>
    <cellStyle name="Normal 33" xfId="25203"/>
    <cellStyle name="Normal 33 2" xfId="25204"/>
    <cellStyle name="Normal 33 2 2" xfId="25205"/>
    <cellStyle name="Normal 34" xfId="25206"/>
    <cellStyle name="Normal 34 2" xfId="25207"/>
    <cellStyle name="Normal 34 2 2" xfId="25208"/>
    <cellStyle name="Normal 35" xfId="25209"/>
    <cellStyle name="Normal 35 2" xfId="25210"/>
    <cellStyle name="Normal 35 2 2" xfId="25211"/>
    <cellStyle name="Normal 36" xfId="25212"/>
    <cellStyle name="Normal 36 2" xfId="25213"/>
    <cellStyle name="Normal 36 2 2" xfId="25214"/>
    <cellStyle name="Normal 37" xfId="25215"/>
    <cellStyle name="Normal 37 2" xfId="25216"/>
    <cellStyle name="Normal 37 2 2" xfId="25217"/>
    <cellStyle name="Normal 38" xfId="25218"/>
    <cellStyle name="Normal 38 2" xfId="25219"/>
    <cellStyle name="Normal 38 2 2" xfId="25220"/>
    <cellStyle name="Normal 39" xfId="25221"/>
    <cellStyle name="Normal 39 2" xfId="25222"/>
    <cellStyle name="Normal 39 2 2" xfId="25223"/>
    <cellStyle name="Normal 4" xfId="25224"/>
    <cellStyle name="Normal 4 2" xfId="25225"/>
    <cellStyle name="Normal 4 2 2" xfId="25226"/>
    <cellStyle name="Normal 4 2 2 2" xfId="25227"/>
    <cellStyle name="Normal 4 2 2 3" xfId="25228"/>
    <cellStyle name="Normal 4 2 3" xfId="25229"/>
    <cellStyle name="Normal 4 2 4" xfId="25230"/>
    <cellStyle name="Normal 4 3" xfId="25231"/>
    <cellStyle name="Normal 4 3 2" xfId="25232"/>
    <cellStyle name="Normal 4 4" xfId="25233"/>
    <cellStyle name="Normal 4 4 2" xfId="25234"/>
    <cellStyle name="Normal 4 4 3" xfId="25235"/>
    <cellStyle name="Normal 4 4 4" xfId="25236"/>
    <cellStyle name="Normal 4 4 5" xfId="25237"/>
    <cellStyle name="Normal 4 5" xfId="25238"/>
    <cellStyle name="Normal 4 5 2" xfId="25239"/>
    <cellStyle name="Normal 4 6" xfId="25240"/>
    <cellStyle name="Normal 4_point 6. dis" xfId="27251"/>
    <cellStyle name="Normal 40" xfId="25241"/>
    <cellStyle name="Normal 40 2" xfId="25242"/>
    <cellStyle name="Normal 40 2 2" xfId="25243"/>
    <cellStyle name="Normal 41" xfId="25244"/>
    <cellStyle name="Normal 41 2" xfId="25245"/>
    <cellStyle name="Normal 41 2 2" xfId="25246"/>
    <cellStyle name="Normal 42" xfId="25247"/>
    <cellStyle name="Normal 42 2" xfId="25248"/>
    <cellStyle name="Normal 42 2 2" xfId="25249"/>
    <cellStyle name="Normal 43" xfId="25250"/>
    <cellStyle name="Normal 43 2" xfId="25251"/>
    <cellStyle name="Normal 43 2 2" xfId="25252"/>
    <cellStyle name="Normal 44" xfId="25253"/>
    <cellStyle name="Normal 44 2" xfId="25254"/>
    <cellStyle name="Normal 44 2 2" xfId="25255"/>
    <cellStyle name="Normal 44 3" xfId="25256"/>
    <cellStyle name="Normal 45" xfId="25257"/>
    <cellStyle name="Normal 45 2" xfId="25258"/>
    <cellStyle name="Normal 45 2 2" xfId="25259"/>
    <cellStyle name="Normal 45 3" xfId="25260"/>
    <cellStyle name="Normal 46" xfId="25261"/>
    <cellStyle name="Normal 46 2" xfId="25262"/>
    <cellStyle name="Normal 46 2 2" xfId="25263"/>
    <cellStyle name="Normal 46 3" xfId="25264"/>
    <cellStyle name="Normal 47" xfId="25265"/>
    <cellStyle name="Normal 47 2" xfId="25266"/>
    <cellStyle name="Normal 47 2 2" xfId="25267"/>
    <cellStyle name="Normal 47 3" xfId="25268"/>
    <cellStyle name="Normal 48" xfId="25269"/>
    <cellStyle name="Normal 48 2" xfId="25270"/>
    <cellStyle name="Normal 48 2 2" xfId="25271"/>
    <cellStyle name="Normal 48 3" xfId="25272"/>
    <cellStyle name="Normal 49" xfId="25273"/>
    <cellStyle name="Normal 49 2" xfId="25274"/>
    <cellStyle name="Normal 49 2 2" xfId="25275"/>
    <cellStyle name="Normal 49 3" xfId="25276"/>
    <cellStyle name="Normal 5" xfId="25277"/>
    <cellStyle name="Normal 5 2" xfId="25278"/>
    <cellStyle name="Normal 5 2 2" xfId="25279"/>
    <cellStyle name="Normal 5 2 3" xfId="25280"/>
    <cellStyle name="Normal 5 3" xfId="25281"/>
    <cellStyle name="Normal 5 3 2" xfId="25282"/>
    <cellStyle name="Normal 5 3 3" xfId="25283"/>
    <cellStyle name="Normal 5 3 4" xfId="25284"/>
    <cellStyle name="Normal 5 4" xfId="25285"/>
    <cellStyle name="Normal 50" xfId="25286"/>
    <cellStyle name="Normal 50 2" xfId="25287"/>
    <cellStyle name="Normal 50 2 2" xfId="25288"/>
    <cellStyle name="Normal 50 3" xfId="25289"/>
    <cellStyle name="Normal 51" xfId="25290"/>
    <cellStyle name="Normal 51 2" xfId="25291"/>
    <cellStyle name="Normal 51 2 2" xfId="25292"/>
    <cellStyle name="Normal 51 3" xfId="25293"/>
    <cellStyle name="Normal 52" xfId="25294"/>
    <cellStyle name="Normal 52 2" xfId="25295"/>
    <cellStyle name="Normal 52 2 2" xfId="25296"/>
    <cellStyle name="Normal 52 3" xfId="25297"/>
    <cellStyle name="Normal 53" xfId="25298"/>
    <cellStyle name="Normal 53 2" xfId="25299"/>
    <cellStyle name="Normal 53 2 2" xfId="25300"/>
    <cellStyle name="Normal 53 3" xfId="25301"/>
    <cellStyle name="Normal 54" xfId="25302"/>
    <cellStyle name="Normal 54 2" xfId="25303"/>
    <cellStyle name="Normal 54 2 2" xfId="25304"/>
    <cellStyle name="Normal 54 3" xfId="25305"/>
    <cellStyle name="Normal 55" xfId="25306"/>
    <cellStyle name="Normal 55 2" xfId="25307"/>
    <cellStyle name="Normal 55 2 2" xfId="25308"/>
    <cellStyle name="Normal 55 3" xfId="25309"/>
    <cellStyle name="Normal 56" xfId="25310"/>
    <cellStyle name="Normal 56 2" xfId="25311"/>
    <cellStyle name="Normal 56 2 2" xfId="25312"/>
    <cellStyle name="Normal 56 3" xfId="25313"/>
    <cellStyle name="Normal 57" xfId="25314"/>
    <cellStyle name="Normal 57 2" xfId="25315"/>
    <cellStyle name="Normal 57 2 2" xfId="25316"/>
    <cellStyle name="Normal 57 3" xfId="25317"/>
    <cellStyle name="Normal 58" xfId="25318"/>
    <cellStyle name="Normal 58 2" xfId="25319"/>
    <cellStyle name="Normal 58 2 2" xfId="25320"/>
    <cellStyle name="Normal 58 3" xfId="25321"/>
    <cellStyle name="Normal 58 4" xfId="25322"/>
    <cellStyle name="Normal 58 5" xfId="25323"/>
    <cellStyle name="Normal 59" xfId="25324"/>
    <cellStyle name="Normal 59 2" xfId="25325"/>
    <cellStyle name="Normal 59 2 2" xfId="25326"/>
    <cellStyle name="Normal 59 3" xfId="25327"/>
    <cellStyle name="Normal 59 4" xfId="25328"/>
    <cellStyle name="Normal 59 5" xfId="25329"/>
    <cellStyle name="Normal 6" xfId="25330"/>
    <cellStyle name="Normal 6 2" xfId="25331"/>
    <cellStyle name="Normal 6 2 2" xfId="25332"/>
    <cellStyle name="Normal 6 3" xfId="25333"/>
    <cellStyle name="Normal 6 3 2" xfId="25334"/>
    <cellStyle name="Normal 60" xfId="25335"/>
    <cellStyle name="Normal 60 2" xfId="25336"/>
    <cellStyle name="Normal 60 2 2" xfId="25337"/>
    <cellStyle name="Normal 60 3" xfId="25338"/>
    <cellStyle name="Normal 60 4" xfId="25339"/>
    <cellStyle name="Normal 60 5" xfId="25340"/>
    <cellStyle name="Normal 61" xfId="25341"/>
    <cellStyle name="Normal 61 2" xfId="25342"/>
    <cellStyle name="Normal 61 2 2" xfId="25343"/>
    <cellStyle name="Normal 61 3" xfId="25344"/>
    <cellStyle name="Normal 61 4" xfId="25345"/>
    <cellStyle name="Normal 61 5" xfId="25346"/>
    <cellStyle name="Normal 62" xfId="25347"/>
    <cellStyle name="Normal 62 2" xfId="25348"/>
    <cellStyle name="Normal 62 2 2" xfId="25349"/>
    <cellStyle name="Normal 62 3" xfId="25350"/>
    <cellStyle name="Normal 62 4" xfId="25351"/>
    <cellStyle name="Normal 62 5" xfId="25352"/>
    <cellStyle name="Normal 63" xfId="25353"/>
    <cellStyle name="Normal 63 2" xfId="25354"/>
    <cellStyle name="Normal 63 2 2" xfId="25355"/>
    <cellStyle name="Normal 63 3" xfId="25356"/>
    <cellStyle name="Normal 63 4" xfId="25357"/>
    <cellStyle name="Normal 63 5" xfId="25358"/>
    <cellStyle name="Normal 64" xfId="25359"/>
    <cellStyle name="Normal 64 2" xfId="25360"/>
    <cellStyle name="Normal 64 2 2" xfId="25361"/>
    <cellStyle name="Normal 64 3" xfId="25362"/>
    <cellStyle name="Normal 64 4" xfId="25363"/>
    <cellStyle name="Normal 64 5" xfId="25364"/>
    <cellStyle name="Normal 65" xfId="25365"/>
    <cellStyle name="Normal 65 2" xfId="25366"/>
    <cellStyle name="Normal 65 2 2" xfId="25367"/>
    <cellStyle name="Normal 65 2 3" xfId="25368"/>
    <cellStyle name="Normal 65 2 4" xfId="25369"/>
    <cellStyle name="Normal 65 3" xfId="25370"/>
    <cellStyle name="Normal 65 4" xfId="25371"/>
    <cellStyle name="Normal 65 5" xfId="25372"/>
    <cellStyle name="Normal 66" xfId="25373"/>
    <cellStyle name="Normal 66 2" xfId="25374"/>
    <cellStyle name="Normal 66 2 2" xfId="25375"/>
    <cellStyle name="Normal 66 2 3" xfId="25376"/>
    <cellStyle name="Normal 66 2 4" xfId="25377"/>
    <cellStyle name="Normal 66 3" xfId="25378"/>
    <cellStyle name="Normal 66 3 2" xfId="25379"/>
    <cellStyle name="Normal 66 4" xfId="25380"/>
    <cellStyle name="Normal 66 4 2" xfId="25381"/>
    <cellStyle name="Normal 66 5" xfId="25382"/>
    <cellStyle name="Normal 67" xfId="25383"/>
    <cellStyle name="Normal 67 2" xfId="25384"/>
    <cellStyle name="Normal 67 2 2" xfId="25385"/>
    <cellStyle name="Normal 67 3" xfId="25386"/>
    <cellStyle name="Normal 67 4" xfId="25387"/>
    <cellStyle name="Normal 68" xfId="25388"/>
    <cellStyle name="Normal 68 2" xfId="25389"/>
    <cellStyle name="Normal 68 2 2" xfId="25390"/>
    <cellStyle name="Normal 68 3" xfId="25391"/>
    <cellStyle name="Normal 69" xfId="25392"/>
    <cellStyle name="Normal 69 2" xfId="25393"/>
    <cellStyle name="Normal 69 2 2" xfId="25394"/>
    <cellStyle name="Normal 69 3" xfId="25395"/>
    <cellStyle name="Normal 69 4" xfId="25396"/>
    <cellStyle name="Normal 7" xfId="25397"/>
    <cellStyle name="Normal 7 2" xfId="25398"/>
    <cellStyle name="Normal 7 2 2" xfId="25399"/>
    <cellStyle name="Normal 7 3" xfId="25400"/>
    <cellStyle name="Normal 7 3 2" xfId="25401"/>
    <cellStyle name="Normal 7 3 2 2" xfId="25402"/>
    <cellStyle name="Normal 7 3 3" xfId="25403"/>
    <cellStyle name="Normal 7 4" xfId="25404"/>
    <cellStyle name="Normal 7 4 2" xfId="25405"/>
    <cellStyle name="Normal 70" xfId="25406"/>
    <cellStyle name="Normal 70 2" xfId="25407"/>
    <cellStyle name="Normal 70 3" xfId="25408"/>
    <cellStyle name="Normal 71" xfId="25409"/>
    <cellStyle name="Normal 71 2" xfId="25410"/>
    <cellStyle name="Normal 71 3" xfId="25411"/>
    <cellStyle name="Normal 72" xfId="25412"/>
    <cellStyle name="Normal 72 2" xfId="25413"/>
    <cellStyle name="Normal 73" xfId="25414"/>
    <cellStyle name="Normal 73 2" xfId="25415"/>
    <cellStyle name="Normal 74" xfId="25416"/>
    <cellStyle name="Normal 74 2" xfId="25417"/>
    <cellStyle name="Normal 75" xfId="25418"/>
    <cellStyle name="Normal 75 2" xfId="25419"/>
    <cellStyle name="Normal 76" xfId="25420"/>
    <cellStyle name="Normal 76 2" xfId="25421"/>
    <cellStyle name="Normal 77" xfId="25422"/>
    <cellStyle name="Normal 77 2" xfId="25423"/>
    <cellStyle name="Normal 78" xfId="25424"/>
    <cellStyle name="Normal 78 2" xfId="25425"/>
    <cellStyle name="Normal 79" xfId="25426"/>
    <cellStyle name="Normal 79 2" xfId="25427"/>
    <cellStyle name="Normal 8" xfId="25428"/>
    <cellStyle name="Normal 8 2" xfId="25429"/>
    <cellStyle name="Normal 8 2 2" xfId="25430"/>
    <cellStyle name="Normal 8 3" xfId="25431"/>
    <cellStyle name="Normal 8 3 2" xfId="25432"/>
    <cellStyle name="Normal 8 3 2 2" xfId="25433"/>
    <cellStyle name="Normal 8 3 3" xfId="25434"/>
    <cellStyle name="Normal 8 4" xfId="25435"/>
    <cellStyle name="Normal 80" xfId="25436"/>
    <cellStyle name="Normal 80 2" xfId="25437"/>
    <cellStyle name="Normal 81" xfId="25438"/>
    <cellStyle name="Normal 82" xfId="25439"/>
    <cellStyle name="Normal 83" xfId="25440"/>
    <cellStyle name="Normal 84" xfId="25441"/>
    <cellStyle name="Normal 85" xfId="25442"/>
    <cellStyle name="Normal 86" xfId="25443"/>
    <cellStyle name="Normal 9" xfId="25444"/>
    <cellStyle name="Normal 9 2" xfId="25445"/>
    <cellStyle name="Normal 9 2 2" xfId="25446"/>
    <cellStyle name="Normal 9 3" xfId="25447"/>
    <cellStyle name="Normal 9 3 2" xfId="25448"/>
    <cellStyle name="Normal 9 3 2 2" xfId="25449"/>
    <cellStyle name="Normal 9 3 3" xfId="25450"/>
    <cellStyle name="Normal 9 4" xfId="25451"/>
    <cellStyle name="Normal 9 4 2" xfId="25452"/>
    <cellStyle name="Note 10" xfId="25453"/>
    <cellStyle name="Note 10 2" xfId="25454"/>
    <cellStyle name="Note 11" xfId="25455"/>
    <cellStyle name="Note 11 10" xfId="25456"/>
    <cellStyle name="Note 11 11" xfId="25457"/>
    <cellStyle name="Note 11 12" xfId="25458"/>
    <cellStyle name="Note 11 13" xfId="25459"/>
    <cellStyle name="Note 11 14" xfId="25460"/>
    <cellStyle name="Note 11 2" xfId="25461"/>
    <cellStyle name="Note 11 2 10" xfId="25462"/>
    <cellStyle name="Note 11 2 11" xfId="25463"/>
    <cellStyle name="Note 11 2 12" xfId="25464"/>
    <cellStyle name="Note 11 2 2" xfId="25465"/>
    <cellStyle name="Note 11 2 2 10" xfId="25466"/>
    <cellStyle name="Note 11 2 2 2" xfId="25467"/>
    <cellStyle name="Note 11 2 2 2 2" xfId="25468"/>
    <cellStyle name="Note 11 2 2 2 2 2" xfId="25469"/>
    <cellStyle name="Note 11 2 2 2 3" xfId="25470"/>
    <cellStyle name="Note 11 2 2 2 3 2" xfId="25471"/>
    <cellStyle name="Note 11 2 2 2 4" xfId="25472"/>
    <cellStyle name="Note 11 2 2 2 4 2" xfId="25473"/>
    <cellStyle name="Note 11 2 2 2 5" xfId="25474"/>
    <cellStyle name="Note 11 2 2 2 6" xfId="25475"/>
    <cellStyle name="Note 11 2 2 2 7" xfId="25476"/>
    <cellStyle name="Note 11 2 2 2 8" xfId="25477"/>
    <cellStyle name="Note 11 2 2 2 9" xfId="25478"/>
    <cellStyle name="Note 11 2 2 3" xfId="25479"/>
    <cellStyle name="Note 11 2 2 3 2" xfId="25480"/>
    <cellStyle name="Note 11 2 2 4" xfId="25481"/>
    <cellStyle name="Note 11 2 2 4 2" xfId="25482"/>
    <cellStyle name="Note 11 2 2 5" xfId="25483"/>
    <cellStyle name="Note 11 2 2 5 2" xfId="25484"/>
    <cellStyle name="Note 11 2 2 6" xfId="25485"/>
    <cellStyle name="Note 11 2 2 7" xfId="25486"/>
    <cellStyle name="Note 11 2 2 8" xfId="25487"/>
    <cellStyle name="Note 11 2 2 9" xfId="25488"/>
    <cellStyle name="Note 11 2 3" xfId="25489"/>
    <cellStyle name="Note 11 2 3 10" xfId="25490"/>
    <cellStyle name="Note 11 2 3 2" xfId="25491"/>
    <cellStyle name="Note 11 2 3 2 2" xfId="25492"/>
    <cellStyle name="Note 11 2 3 2 2 2" xfId="25493"/>
    <cellStyle name="Note 11 2 3 2 3" xfId="25494"/>
    <cellStyle name="Note 11 2 3 2 3 2" xfId="25495"/>
    <cellStyle name="Note 11 2 3 2 4" xfId="25496"/>
    <cellStyle name="Note 11 2 3 2 4 2" xfId="25497"/>
    <cellStyle name="Note 11 2 3 2 5" xfId="25498"/>
    <cellStyle name="Note 11 2 3 2 6" xfId="25499"/>
    <cellStyle name="Note 11 2 3 2 7" xfId="25500"/>
    <cellStyle name="Note 11 2 3 2 8" xfId="25501"/>
    <cellStyle name="Note 11 2 3 2 9" xfId="25502"/>
    <cellStyle name="Note 11 2 3 3" xfId="25503"/>
    <cellStyle name="Note 11 2 3 3 2" xfId="25504"/>
    <cellStyle name="Note 11 2 3 4" xfId="25505"/>
    <cellStyle name="Note 11 2 3 4 2" xfId="25506"/>
    <cellStyle name="Note 11 2 3 5" xfId="25507"/>
    <cellStyle name="Note 11 2 3 5 2" xfId="25508"/>
    <cellStyle name="Note 11 2 3 6" xfId="25509"/>
    <cellStyle name="Note 11 2 3 7" xfId="25510"/>
    <cellStyle name="Note 11 2 3 8" xfId="25511"/>
    <cellStyle name="Note 11 2 3 9" xfId="25512"/>
    <cellStyle name="Note 11 2 4" xfId="25513"/>
    <cellStyle name="Note 11 2 4 2" xfId="25514"/>
    <cellStyle name="Note 11 2 4 2 2" xfId="25515"/>
    <cellStyle name="Note 11 2 4 3" xfId="25516"/>
    <cellStyle name="Note 11 2 4 3 2" xfId="25517"/>
    <cellStyle name="Note 11 2 4 4" xfId="25518"/>
    <cellStyle name="Note 11 2 4 4 2" xfId="25519"/>
    <cellStyle name="Note 11 2 4 5" xfId="25520"/>
    <cellStyle name="Note 11 2 4 6" xfId="25521"/>
    <cellStyle name="Note 11 2 4 7" xfId="25522"/>
    <cellStyle name="Note 11 2 4 8" xfId="25523"/>
    <cellStyle name="Note 11 2 4 9" xfId="25524"/>
    <cellStyle name="Note 11 2 5" xfId="25525"/>
    <cellStyle name="Note 11 2 5 2" xfId="25526"/>
    <cellStyle name="Note 11 2 5 3" xfId="25527"/>
    <cellStyle name="Note 11 2 5 4" xfId="25528"/>
    <cellStyle name="Note 11 2 6" xfId="25529"/>
    <cellStyle name="Note 11 2 6 2" xfId="25530"/>
    <cellStyle name="Note 11 2 7" xfId="25531"/>
    <cellStyle name="Note 11 2 7 2" xfId="25532"/>
    <cellStyle name="Note 11 2 8" xfId="25533"/>
    <cellStyle name="Note 11 2 8 2" xfId="25534"/>
    <cellStyle name="Note 11 2 9" xfId="25535"/>
    <cellStyle name="Note 11 3" xfId="25536"/>
    <cellStyle name="Note 11 3 10" xfId="25537"/>
    <cellStyle name="Note 11 3 2" xfId="25538"/>
    <cellStyle name="Note 11 3 2 2" xfId="25539"/>
    <cellStyle name="Note 11 3 2 2 2" xfId="25540"/>
    <cellStyle name="Note 11 3 2 3" xfId="25541"/>
    <cellStyle name="Note 11 3 2 3 2" xfId="25542"/>
    <cellStyle name="Note 11 3 2 4" xfId="25543"/>
    <cellStyle name="Note 11 3 2 4 2" xfId="25544"/>
    <cellStyle name="Note 11 3 2 5" xfId="25545"/>
    <cellStyle name="Note 11 3 2 6" xfId="25546"/>
    <cellStyle name="Note 11 3 2 7" xfId="25547"/>
    <cellStyle name="Note 11 3 2 8" xfId="25548"/>
    <cellStyle name="Note 11 3 2 9" xfId="25549"/>
    <cellStyle name="Note 11 3 3" xfId="25550"/>
    <cellStyle name="Note 11 3 3 2" xfId="25551"/>
    <cellStyle name="Note 11 3 4" xfId="25552"/>
    <cellStyle name="Note 11 3 4 2" xfId="25553"/>
    <cellStyle name="Note 11 3 5" xfId="25554"/>
    <cellStyle name="Note 11 3 5 2" xfId="25555"/>
    <cellStyle name="Note 11 3 6" xfId="25556"/>
    <cellStyle name="Note 11 3 7" xfId="25557"/>
    <cellStyle name="Note 11 3 8" xfId="25558"/>
    <cellStyle name="Note 11 3 9" xfId="25559"/>
    <cellStyle name="Note 11 4" xfId="25560"/>
    <cellStyle name="Note 11 4 10" xfId="25561"/>
    <cellStyle name="Note 11 4 2" xfId="25562"/>
    <cellStyle name="Note 11 4 2 2" xfId="25563"/>
    <cellStyle name="Note 11 4 2 2 2" xfId="25564"/>
    <cellStyle name="Note 11 4 2 3" xfId="25565"/>
    <cellStyle name="Note 11 4 2 3 2" xfId="25566"/>
    <cellStyle name="Note 11 4 2 4" xfId="25567"/>
    <cellStyle name="Note 11 4 2 4 2" xfId="25568"/>
    <cellStyle name="Note 11 4 2 5" xfId="25569"/>
    <cellStyle name="Note 11 4 2 6" xfId="25570"/>
    <cellStyle name="Note 11 4 2 7" xfId="25571"/>
    <cellStyle name="Note 11 4 2 8" xfId="25572"/>
    <cellStyle name="Note 11 4 2 9" xfId="25573"/>
    <cellStyle name="Note 11 4 3" xfId="25574"/>
    <cellStyle name="Note 11 4 3 2" xfId="25575"/>
    <cellStyle name="Note 11 4 4" xfId="25576"/>
    <cellStyle name="Note 11 4 4 2" xfId="25577"/>
    <cellStyle name="Note 11 4 5" xfId="25578"/>
    <cellStyle name="Note 11 4 5 2" xfId="25579"/>
    <cellStyle name="Note 11 4 6" xfId="25580"/>
    <cellStyle name="Note 11 4 7" xfId="25581"/>
    <cellStyle name="Note 11 4 8" xfId="25582"/>
    <cellStyle name="Note 11 4 9" xfId="25583"/>
    <cellStyle name="Note 11 5" xfId="25584"/>
    <cellStyle name="Note 11 5 2" xfId="25585"/>
    <cellStyle name="Note 11 5 2 2" xfId="25586"/>
    <cellStyle name="Note 11 5 3" xfId="25587"/>
    <cellStyle name="Note 11 5 3 2" xfId="25588"/>
    <cellStyle name="Note 11 5 4" xfId="25589"/>
    <cellStyle name="Note 11 5 4 2" xfId="25590"/>
    <cellStyle name="Note 11 5 5" xfId="25591"/>
    <cellStyle name="Note 11 5 6" xfId="25592"/>
    <cellStyle name="Note 11 5 7" xfId="25593"/>
    <cellStyle name="Note 11 5 8" xfId="25594"/>
    <cellStyle name="Note 11 5 9" xfId="25595"/>
    <cellStyle name="Note 11 6" xfId="25596"/>
    <cellStyle name="Note 11 6 2" xfId="25597"/>
    <cellStyle name="Note 11 6 2 2" xfId="25598"/>
    <cellStyle name="Note 11 6 3" xfId="25599"/>
    <cellStyle name="Note 11 6 3 2" xfId="25600"/>
    <cellStyle name="Note 11 6 4" xfId="25601"/>
    <cellStyle name="Note 11 6 4 2" xfId="25602"/>
    <cellStyle name="Note 11 6 5" xfId="25603"/>
    <cellStyle name="Note 11 6 6" xfId="25604"/>
    <cellStyle name="Note 11 6 7" xfId="25605"/>
    <cellStyle name="Note 11 6 8" xfId="25606"/>
    <cellStyle name="Note 11 6 9" xfId="25607"/>
    <cellStyle name="Note 11 7" xfId="25608"/>
    <cellStyle name="Note 11 7 2" xfId="25609"/>
    <cellStyle name="Note 11 8" xfId="25610"/>
    <cellStyle name="Note 11 8 2" xfId="25611"/>
    <cellStyle name="Note 11 9" xfId="25612"/>
    <cellStyle name="Note 11 9 2" xfId="25613"/>
    <cellStyle name="Note 12" xfId="25614"/>
    <cellStyle name="Note 12 10" xfId="25615"/>
    <cellStyle name="Note 12 11" xfId="25616"/>
    <cellStyle name="Note 12 12" xfId="25617"/>
    <cellStyle name="Note 12 13" xfId="25618"/>
    <cellStyle name="Note 12 14" xfId="25619"/>
    <cellStyle name="Note 12 2" xfId="25620"/>
    <cellStyle name="Note 12 2 10" xfId="25621"/>
    <cellStyle name="Note 12 2 11" xfId="25622"/>
    <cellStyle name="Note 12 2 12" xfId="25623"/>
    <cellStyle name="Note 12 2 2" xfId="25624"/>
    <cellStyle name="Note 12 2 2 10" xfId="25625"/>
    <cellStyle name="Note 12 2 2 2" xfId="25626"/>
    <cellStyle name="Note 12 2 2 2 2" xfId="25627"/>
    <cellStyle name="Note 12 2 2 2 2 2" xfId="25628"/>
    <cellStyle name="Note 12 2 2 2 3" xfId="25629"/>
    <cellStyle name="Note 12 2 2 2 3 2" xfId="25630"/>
    <cellStyle name="Note 12 2 2 2 4" xfId="25631"/>
    <cellStyle name="Note 12 2 2 2 4 2" xfId="25632"/>
    <cellStyle name="Note 12 2 2 2 5" xfId="25633"/>
    <cellStyle name="Note 12 2 2 2 6" xfId="25634"/>
    <cellStyle name="Note 12 2 2 2 7" xfId="25635"/>
    <cellStyle name="Note 12 2 2 2 8" xfId="25636"/>
    <cellStyle name="Note 12 2 2 2 9" xfId="25637"/>
    <cellStyle name="Note 12 2 2 3" xfId="25638"/>
    <cellStyle name="Note 12 2 2 3 2" xfId="25639"/>
    <cellStyle name="Note 12 2 2 4" xfId="25640"/>
    <cellStyle name="Note 12 2 2 4 2" xfId="25641"/>
    <cellStyle name="Note 12 2 2 5" xfId="25642"/>
    <cellStyle name="Note 12 2 2 5 2" xfId="25643"/>
    <cellStyle name="Note 12 2 2 6" xfId="25644"/>
    <cellStyle name="Note 12 2 2 7" xfId="25645"/>
    <cellStyle name="Note 12 2 2 8" xfId="25646"/>
    <cellStyle name="Note 12 2 2 9" xfId="25647"/>
    <cellStyle name="Note 12 2 3" xfId="25648"/>
    <cellStyle name="Note 12 2 3 10" xfId="25649"/>
    <cellStyle name="Note 12 2 3 2" xfId="25650"/>
    <cellStyle name="Note 12 2 3 2 2" xfId="25651"/>
    <cellStyle name="Note 12 2 3 2 2 2" xfId="25652"/>
    <cellStyle name="Note 12 2 3 2 3" xfId="25653"/>
    <cellStyle name="Note 12 2 3 2 3 2" xfId="25654"/>
    <cellStyle name="Note 12 2 3 2 4" xfId="25655"/>
    <cellStyle name="Note 12 2 3 2 4 2" xfId="25656"/>
    <cellStyle name="Note 12 2 3 2 5" xfId="25657"/>
    <cellStyle name="Note 12 2 3 2 6" xfId="25658"/>
    <cellStyle name="Note 12 2 3 2 7" xfId="25659"/>
    <cellStyle name="Note 12 2 3 2 8" xfId="25660"/>
    <cellStyle name="Note 12 2 3 2 9" xfId="25661"/>
    <cellStyle name="Note 12 2 3 3" xfId="25662"/>
    <cellStyle name="Note 12 2 3 3 2" xfId="25663"/>
    <cellStyle name="Note 12 2 3 4" xfId="25664"/>
    <cellStyle name="Note 12 2 3 4 2" xfId="25665"/>
    <cellStyle name="Note 12 2 3 5" xfId="25666"/>
    <cellStyle name="Note 12 2 3 5 2" xfId="25667"/>
    <cellStyle name="Note 12 2 3 6" xfId="25668"/>
    <cellStyle name="Note 12 2 3 7" xfId="25669"/>
    <cellStyle name="Note 12 2 3 8" xfId="25670"/>
    <cellStyle name="Note 12 2 3 9" xfId="25671"/>
    <cellStyle name="Note 12 2 4" xfId="25672"/>
    <cellStyle name="Note 12 2 4 2" xfId="25673"/>
    <cellStyle name="Note 12 2 4 2 2" xfId="25674"/>
    <cellStyle name="Note 12 2 4 3" xfId="25675"/>
    <cellStyle name="Note 12 2 4 3 2" xfId="25676"/>
    <cellStyle name="Note 12 2 4 4" xfId="25677"/>
    <cellStyle name="Note 12 2 4 4 2" xfId="25678"/>
    <cellStyle name="Note 12 2 4 5" xfId="25679"/>
    <cellStyle name="Note 12 2 4 6" xfId="25680"/>
    <cellStyle name="Note 12 2 4 7" xfId="25681"/>
    <cellStyle name="Note 12 2 4 8" xfId="25682"/>
    <cellStyle name="Note 12 2 4 9" xfId="25683"/>
    <cellStyle name="Note 12 2 5" xfId="25684"/>
    <cellStyle name="Note 12 2 5 2" xfId="25685"/>
    <cellStyle name="Note 12 2 5 3" xfId="25686"/>
    <cellStyle name="Note 12 2 5 4" xfId="25687"/>
    <cellStyle name="Note 12 2 6" xfId="25688"/>
    <cellStyle name="Note 12 2 6 2" xfId="25689"/>
    <cellStyle name="Note 12 2 7" xfId="25690"/>
    <cellStyle name="Note 12 2 7 2" xfId="25691"/>
    <cellStyle name="Note 12 2 8" xfId="25692"/>
    <cellStyle name="Note 12 2 8 2" xfId="25693"/>
    <cellStyle name="Note 12 2 9" xfId="25694"/>
    <cellStyle name="Note 12 3" xfId="25695"/>
    <cellStyle name="Note 12 3 10" xfId="25696"/>
    <cellStyle name="Note 12 3 2" xfId="25697"/>
    <cellStyle name="Note 12 3 2 2" xfId="25698"/>
    <cellStyle name="Note 12 3 2 2 2" xfId="25699"/>
    <cellStyle name="Note 12 3 2 3" xfId="25700"/>
    <cellStyle name="Note 12 3 2 3 2" xfId="25701"/>
    <cellStyle name="Note 12 3 2 4" xfId="25702"/>
    <cellStyle name="Note 12 3 2 4 2" xfId="25703"/>
    <cellStyle name="Note 12 3 2 5" xfId="25704"/>
    <cellStyle name="Note 12 3 2 6" xfId="25705"/>
    <cellStyle name="Note 12 3 2 7" xfId="25706"/>
    <cellStyle name="Note 12 3 2 8" xfId="25707"/>
    <cellStyle name="Note 12 3 2 9" xfId="25708"/>
    <cellStyle name="Note 12 3 3" xfId="25709"/>
    <cellStyle name="Note 12 3 3 2" xfId="25710"/>
    <cellStyle name="Note 12 3 4" xfId="25711"/>
    <cellStyle name="Note 12 3 4 2" xfId="25712"/>
    <cellStyle name="Note 12 3 5" xfId="25713"/>
    <cellStyle name="Note 12 3 5 2" xfId="25714"/>
    <cellStyle name="Note 12 3 6" xfId="25715"/>
    <cellStyle name="Note 12 3 7" xfId="25716"/>
    <cellStyle name="Note 12 3 8" xfId="25717"/>
    <cellStyle name="Note 12 3 9" xfId="25718"/>
    <cellStyle name="Note 12 4" xfId="25719"/>
    <cellStyle name="Note 12 4 10" xfId="25720"/>
    <cellStyle name="Note 12 4 2" xfId="25721"/>
    <cellStyle name="Note 12 4 2 2" xfId="25722"/>
    <cellStyle name="Note 12 4 2 2 2" xfId="25723"/>
    <cellStyle name="Note 12 4 2 3" xfId="25724"/>
    <cellStyle name="Note 12 4 2 3 2" xfId="25725"/>
    <cellStyle name="Note 12 4 2 4" xfId="25726"/>
    <cellStyle name="Note 12 4 2 4 2" xfId="25727"/>
    <cellStyle name="Note 12 4 2 5" xfId="25728"/>
    <cellStyle name="Note 12 4 2 6" xfId="25729"/>
    <cellStyle name="Note 12 4 2 7" xfId="25730"/>
    <cellStyle name="Note 12 4 2 8" xfId="25731"/>
    <cellStyle name="Note 12 4 2 9" xfId="25732"/>
    <cellStyle name="Note 12 4 3" xfId="25733"/>
    <cellStyle name="Note 12 4 3 2" xfId="25734"/>
    <cellStyle name="Note 12 4 4" xfId="25735"/>
    <cellStyle name="Note 12 4 4 2" xfId="25736"/>
    <cellStyle name="Note 12 4 5" xfId="25737"/>
    <cellStyle name="Note 12 4 5 2" xfId="25738"/>
    <cellStyle name="Note 12 4 6" xfId="25739"/>
    <cellStyle name="Note 12 4 7" xfId="25740"/>
    <cellStyle name="Note 12 4 8" xfId="25741"/>
    <cellStyle name="Note 12 4 9" xfId="25742"/>
    <cellStyle name="Note 12 5" xfId="25743"/>
    <cellStyle name="Note 12 5 2" xfId="25744"/>
    <cellStyle name="Note 12 5 2 2" xfId="25745"/>
    <cellStyle name="Note 12 5 3" xfId="25746"/>
    <cellStyle name="Note 12 5 3 2" xfId="25747"/>
    <cellStyle name="Note 12 5 4" xfId="25748"/>
    <cellStyle name="Note 12 5 4 2" xfId="25749"/>
    <cellStyle name="Note 12 5 5" xfId="25750"/>
    <cellStyle name="Note 12 5 6" xfId="25751"/>
    <cellStyle name="Note 12 5 7" xfId="25752"/>
    <cellStyle name="Note 12 5 8" xfId="25753"/>
    <cellStyle name="Note 12 5 9" xfId="25754"/>
    <cellStyle name="Note 12 6" xfId="25755"/>
    <cellStyle name="Note 12 6 2" xfId="25756"/>
    <cellStyle name="Note 12 6 2 2" xfId="25757"/>
    <cellStyle name="Note 12 6 3" xfId="25758"/>
    <cellStyle name="Note 12 6 3 2" xfId="25759"/>
    <cellStyle name="Note 12 6 4" xfId="25760"/>
    <cellStyle name="Note 12 6 4 2" xfId="25761"/>
    <cellStyle name="Note 12 6 5" xfId="25762"/>
    <cellStyle name="Note 12 6 6" xfId="25763"/>
    <cellStyle name="Note 12 6 7" xfId="25764"/>
    <cellStyle name="Note 12 6 8" xfId="25765"/>
    <cellStyle name="Note 12 6 9" xfId="25766"/>
    <cellStyle name="Note 12 7" xfId="25767"/>
    <cellStyle name="Note 12 7 2" xfId="25768"/>
    <cellStyle name="Note 12 8" xfId="25769"/>
    <cellStyle name="Note 12 8 2" xfId="25770"/>
    <cellStyle name="Note 12 9" xfId="25771"/>
    <cellStyle name="Note 12 9 2" xfId="25772"/>
    <cellStyle name="Note 13" xfId="25773"/>
    <cellStyle name="Note 13 10" xfId="25774"/>
    <cellStyle name="Note 13 11" xfId="25775"/>
    <cellStyle name="Note 13 12" xfId="25776"/>
    <cellStyle name="Note 13 2" xfId="25777"/>
    <cellStyle name="Note 13 2 10" xfId="25778"/>
    <cellStyle name="Note 13 2 2" xfId="25779"/>
    <cellStyle name="Note 13 2 2 2" xfId="25780"/>
    <cellStyle name="Note 13 2 2 2 2" xfId="25781"/>
    <cellStyle name="Note 13 2 2 3" xfId="25782"/>
    <cellStyle name="Note 13 2 2 3 2" xfId="25783"/>
    <cellStyle name="Note 13 2 2 4" xfId="25784"/>
    <cellStyle name="Note 13 2 2 4 2" xfId="25785"/>
    <cellStyle name="Note 13 2 2 5" xfId="25786"/>
    <cellStyle name="Note 13 2 2 6" xfId="25787"/>
    <cellStyle name="Note 13 2 2 7" xfId="25788"/>
    <cellStyle name="Note 13 2 2 8" xfId="25789"/>
    <cellStyle name="Note 13 2 2 9" xfId="25790"/>
    <cellStyle name="Note 13 2 3" xfId="25791"/>
    <cellStyle name="Note 13 2 3 2" xfId="25792"/>
    <cellStyle name="Note 13 2 3 3" xfId="25793"/>
    <cellStyle name="Note 13 2 3 4" xfId="25794"/>
    <cellStyle name="Note 13 2 4" xfId="25795"/>
    <cellStyle name="Note 13 2 4 2" xfId="25796"/>
    <cellStyle name="Note 13 2 5" xfId="25797"/>
    <cellStyle name="Note 13 2 5 2" xfId="25798"/>
    <cellStyle name="Note 13 2 6" xfId="25799"/>
    <cellStyle name="Note 13 2 6 2" xfId="25800"/>
    <cellStyle name="Note 13 2 7" xfId="25801"/>
    <cellStyle name="Note 13 2 8" xfId="25802"/>
    <cellStyle name="Note 13 2 9" xfId="25803"/>
    <cellStyle name="Note 13 3" xfId="25804"/>
    <cellStyle name="Note 13 3 10" xfId="25805"/>
    <cellStyle name="Note 13 3 2" xfId="25806"/>
    <cellStyle name="Note 13 3 2 2" xfId="25807"/>
    <cellStyle name="Note 13 3 2 2 2" xfId="25808"/>
    <cellStyle name="Note 13 3 2 3" xfId="25809"/>
    <cellStyle name="Note 13 3 2 3 2" xfId="25810"/>
    <cellStyle name="Note 13 3 2 4" xfId="25811"/>
    <cellStyle name="Note 13 3 2 4 2" xfId="25812"/>
    <cellStyle name="Note 13 3 2 5" xfId="25813"/>
    <cellStyle name="Note 13 3 2 6" xfId="25814"/>
    <cellStyle name="Note 13 3 2 7" xfId="25815"/>
    <cellStyle name="Note 13 3 2 8" xfId="25816"/>
    <cellStyle name="Note 13 3 2 9" xfId="25817"/>
    <cellStyle name="Note 13 3 3" xfId="25818"/>
    <cellStyle name="Note 13 3 3 2" xfId="25819"/>
    <cellStyle name="Note 13 3 4" xfId="25820"/>
    <cellStyle name="Note 13 3 4 2" xfId="25821"/>
    <cellStyle name="Note 13 3 5" xfId="25822"/>
    <cellStyle name="Note 13 3 5 2" xfId="25823"/>
    <cellStyle name="Note 13 3 6" xfId="25824"/>
    <cellStyle name="Note 13 3 7" xfId="25825"/>
    <cellStyle name="Note 13 3 8" xfId="25826"/>
    <cellStyle name="Note 13 3 9" xfId="25827"/>
    <cellStyle name="Note 13 4" xfId="25828"/>
    <cellStyle name="Note 13 4 2" xfId="25829"/>
    <cellStyle name="Note 13 4 2 2" xfId="25830"/>
    <cellStyle name="Note 13 4 3" xfId="25831"/>
    <cellStyle name="Note 13 4 3 2" xfId="25832"/>
    <cellStyle name="Note 13 4 4" xfId="25833"/>
    <cellStyle name="Note 13 4 4 2" xfId="25834"/>
    <cellStyle name="Note 13 4 5" xfId="25835"/>
    <cellStyle name="Note 13 4 6" xfId="25836"/>
    <cellStyle name="Note 13 4 7" xfId="25837"/>
    <cellStyle name="Note 13 4 8" xfId="25838"/>
    <cellStyle name="Note 13 4 9" xfId="25839"/>
    <cellStyle name="Note 13 5" xfId="25840"/>
    <cellStyle name="Note 13 5 2" xfId="25841"/>
    <cellStyle name="Note 13 5 3" xfId="25842"/>
    <cellStyle name="Note 13 5 4" xfId="25843"/>
    <cellStyle name="Note 13 6" xfId="25844"/>
    <cellStyle name="Note 13 6 2" xfId="25845"/>
    <cellStyle name="Note 13 7" xfId="25846"/>
    <cellStyle name="Note 13 7 2" xfId="25847"/>
    <cellStyle name="Note 13 8" xfId="25848"/>
    <cellStyle name="Note 13 8 2" xfId="25849"/>
    <cellStyle name="Note 13 9" xfId="25850"/>
    <cellStyle name="Note 14" xfId="25851"/>
    <cellStyle name="Note 14 10" xfId="25852"/>
    <cellStyle name="Note 14 2" xfId="25853"/>
    <cellStyle name="Note 14 2 2" xfId="25854"/>
    <cellStyle name="Note 14 2 2 2" xfId="25855"/>
    <cellStyle name="Note 14 2 2 3" xfId="25856"/>
    <cellStyle name="Note 14 2 2 4" xfId="25857"/>
    <cellStyle name="Note 14 2 3" xfId="25858"/>
    <cellStyle name="Note 14 2 3 2" xfId="25859"/>
    <cellStyle name="Note 14 2 4" xfId="25860"/>
    <cellStyle name="Note 14 2 4 2" xfId="25861"/>
    <cellStyle name="Note 14 2 5" xfId="25862"/>
    <cellStyle name="Note 14 2 5 2" xfId="25863"/>
    <cellStyle name="Note 14 2 6" xfId="25864"/>
    <cellStyle name="Note 14 2 7" xfId="25865"/>
    <cellStyle name="Note 14 2 8" xfId="25866"/>
    <cellStyle name="Note 14 2 9" xfId="25867"/>
    <cellStyle name="Note 14 3" xfId="25868"/>
    <cellStyle name="Note 14 3 2" xfId="25869"/>
    <cellStyle name="Note 14 3 3" xfId="25870"/>
    <cellStyle name="Note 14 3 4" xfId="25871"/>
    <cellStyle name="Note 14 4" xfId="25872"/>
    <cellStyle name="Note 14 4 2" xfId="25873"/>
    <cellStyle name="Note 14 5" xfId="25874"/>
    <cellStyle name="Note 14 5 2" xfId="25875"/>
    <cellStyle name="Note 14 6" xfId="25876"/>
    <cellStyle name="Note 14 6 2" xfId="25877"/>
    <cellStyle name="Note 14 7" xfId="25878"/>
    <cellStyle name="Note 14 8" xfId="25879"/>
    <cellStyle name="Note 14 9" xfId="25880"/>
    <cellStyle name="Note 15" xfId="25881"/>
    <cellStyle name="Note 15 2" xfId="25882"/>
    <cellStyle name="Note 15 2 2" xfId="25883"/>
    <cellStyle name="Note 15 3" xfId="25884"/>
    <cellStyle name="Note 15 3 2" xfId="25885"/>
    <cellStyle name="Note 15 4" xfId="25886"/>
    <cellStyle name="Note 15 4 2" xfId="25887"/>
    <cellStyle name="Note 15 5" xfId="25888"/>
    <cellStyle name="Note 15 6" xfId="25889"/>
    <cellStyle name="Note 15 7" xfId="25890"/>
    <cellStyle name="Note 15 8" xfId="25891"/>
    <cellStyle name="Note 15 9" xfId="25892"/>
    <cellStyle name="Note 16" xfId="25893"/>
    <cellStyle name="Note 16 2" xfId="25894"/>
    <cellStyle name="Note 16 2 2" xfId="25895"/>
    <cellStyle name="Note 16 3" xfId="25896"/>
    <cellStyle name="Note 16 3 2" xfId="25897"/>
    <cellStyle name="Note 16 4" xfId="25898"/>
    <cellStyle name="Note 16 5" xfId="25899"/>
    <cellStyle name="Note 16 6" xfId="25900"/>
    <cellStyle name="Note 16 7" xfId="25901"/>
    <cellStyle name="Note 16 8" xfId="25902"/>
    <cellStyle name="Note 17" xfId="25903"/>
    <cellStyle name="Note 17 2" xfId="25904"/>
    <cellStyle name="Note 17 3" xfId="25905"/>
    <cellStyle name="Note 17 4" xfId="25906"/>
    <cellStyle name="Note 17 5" xfId="25907"/>
    <cellStyle name="Note 17 6" xfId="25908"/>
    <cellStyle name="Note 18" xfId="25909"/>
    <cellStyle name="Note 19" xfId="25910"/>
    <cellStyle name="Note 2" xfId="25911"/>
    <cellStyle name="Note 2 2" xfId="25912"/>
    <cellStyle name="Note 2 2 2" xfId="25913"/>
    <cellStyle name="Note 2 2 2 2" xfId="25914"/>
    <cellStyle name="Note 2 2 3" xfId="25915"/>
    <cellStyle name="Note 2 2 4" xfId="25916"/>
    <cellStyle name="Note 2 3" xfId="25917"/>
    <cellStyle name="Note 2 3 2" xfId="25918"/>
    <cellStyle name="Note 2 3 3" xfId="25919"/>
    <cellStyle name="Note 2 4" xfId="25920"/>
    <cellStyle name="Note 2 4 2" xfId="25921"/>
    <cellStyle name="Note 2 5" xfId="25922"/>
    <cellStyle name="Note 2 5 2" xfId="25923"/>
    <cellStyle name="Note 2 6" xfId="25924"/>
    <cellStyle name="Note 2 6 2" xfId="25925"/>
    <cellStyle name="Note 2 6 2 2" xfId="25926"/>
    <cellStyle name="Note 2 6 3" xfId="25927"/>
    <cellStyle name="Note 2 7" xfId="25928"/>
    <cellStyle name="Note 2 7 2" xfId="25929"/>
    <cellStyle name="Note 2 8" xfId="25930"/>
    <cellStyle name="Note 2 9" xfId="25931"/>
    <cellStyle name="Note 3" xfId="25932"/>
    <cellStyle name="Note 3 2" xfId="25933"/>
    <cellStyle name="Note 3 2 2" xfId="25934"/>
    <cellStyle name="Note 3 3" xfId="25935"/>
    <cellStyle name="Note 3 3 2" xfId="25936"/>
    <cellStyle name="Note 3 3 3" xfId="25937"/>
    <cellStyle name="Note 3 4" xfId="25938"/>
    <cellStyle name="Note 4" xfId="25939"/>
    <cellStyle name="Note 4 2" xfId="25940"/>
    <cellStyle name="Note 4 2 2" xfId="25941"/>
    <cellStyle name="Note 4 2 2 2" xfId="25942"/>
    <cellStyle name="Note 4 2 2 2 2" xfId="25943"/>
    <cellStyle name="Note 4 2 2 2 3" xfId="25944"/>
    <cellStyle name="Note 4 2 2 3" xfId="25945"/>
    <cellStyle name="Note 4 2 3" xfId="25946"/>
    <cellStyle name="Note 4 2 3 2" xfId="25947"/>
    <cellStyle name="Note 4 2 3 3" xfId="25948"/>
    <cellStyle name="Note 4 2 4" xfId="25949"/>
    <cellStyle name="Note 4 2 5" xfId="25950"/>
    <cellStyle name="Note 4 3" xfId="25951"/>
    <cellStyle name="Note 4 3 2" xfId="25952"/>
    <cellStyle name="Note 4 3 3" xfId="25953"/>
    <cellStyle name="Note 4 4" xfId="25954"/>
    <cellStyle name="Note 4 4 2" xfId="25955"/>
    <cellStyle name="Note 4 4 3" xfId="25956"/>
    <cellStyle name="Note 4 4 4" xfId="25957"/>
    <cellStyle name="Note 4 5" xfId="25958"/>
    <cellStyle name="Note 5" xfId="25959"/>
    <cellStyle name="Note 5 2" xfId="25960"/>
    <cellStyle name="Note 6" xfId="25961"/>
    <cellStyle name="Note 6 2" xfId="25962"/>
    <cellStyle name="Note 7" xfId="25963"/>
    <cellStyle name="Note 7 2" xfId="25964"/>
    <cellStyle name="Note 8" xfId="25965"/>
    <cellStyle name="Note 8 2" xfId="25966"/>
    <cellStyle name="Note 9" xfId="25967"/>
    <cellStyle name="Note 9 2" xfId="25968"/>
    <cellStyle name="Output 2" xfId="25969"/>
    <cellStyle name="Output 2 2" xfId="25970"/>
    <cellStyle name="Output 2 3" xfId="25971"/>
    <cellStyle name="Output 3" xfId="25972"/>
    <cellStyle name="Output 3 2" xfId="25973"/>
    <cellStyle name="Output 3 3" xfId="25974"/>
    <cellStyle name="Output 4" xfId="25975"/>
    <cellStyle name="Output 4 2" xfId="25976"/>
    <cellStyle name="Output 5" xfId="25977"/>
    <cellStyle name="Output 5 2" xfId="25978"/>
    <cellStyle name="Output 6" xfId="25979"/>
    <cellStyle name="Output 7" xfId="25980"/>
    <cellStyle name="Percent [2]" xfId="25981"/>
    <cellStyle name="Percent [2] 1" xfId="25982"/>
    <cellStyle name="Percent [2] 1 2" xfId="25983"/>
    <cellStyle name="Percent [2] 1 2 2" xfId="25984"/>
    <cellStyle name="Percent [2] 1 2 3" xfId="25985"/>
    <cellStyle name="Percent [2] 1 3" xfId="25986"/>
    <cellStyle name="Percent [2] 1 3 2" xfId="25987"/>
    <cellStyle name="Percent [2] 1 3 3" xfId="25988"/>
    <cellStyle name="Percent [2] 1 4" xfId="25989"/>
    <cellStyle name="Percent [2] 2" xfId="25990"/>
    <cellStyle name="Percent [2] 2 2" xfId="25991"/>
    <cellStyle name="Percent [2] 2 3" xfId="25992"/>
    <cellStyle name="Percent [2] 3" xfId="25993"/>
    <cellStyle name="Percent [2] 3 2" xfId="25994"/>
    <cellStyle name="Percent [2] 3 3" xfId="25995"/>
    <cellStyle name="Percent [2] 4" xfId="25996"/>
    <cellStyle name="Percent [2]_&gt;5" xfId="25997"/>
    <cellStyle name="Percent 2" xfId="4"/>
    <cellStyle name="Percent 2 2" xfId="27252"/>
    <cellStyle name="Percent 2_24 hrs  Village detail from GUVNL-UPDATED" xfId="27253"/>
    <cellStyle name="Popis" xfId="25998"/>
    <cellStyle name="Popis 1" xfId="25999"/>
    <cellStyle name="Popis 1 2" xfId="26000"/>
    <cellStyle name="Popis 1 2 2" xfId="26001"/>
    <cellStyle name="Popis 1 2 3" xfId="26002"/>
    <cellStyle name="Popis 1 3" xfId="26003"/>
    <cellStyle name="Popis 1 3 2" xfId="26004"/>
    <cellStyle name="Popis 1 3 3" xfId="26005"/>
    <cellStyle name="Popis 1 4" xfId="26006"/>
    <cellStyle name="Popis 2" xfId="26007"/>
    <cellStyle name="Popis_&gt;5" xfId="26008"/>
    <cellStyle name="Red" xfId="26009"/>
    <cellStyle name="Red 1" xfId="26010"/>
    <cellStyle name="Red 1 2" xfId="26011"/>
    <cellStyle name="Red 2" xfId="26012"/>
    <cellStyle name="Red_Accident - 2007-08 + 2008-09 -- 15.12.08" xfId="26013"/>
    <cellStyle name="RRG" xfId="27254"/>
    <cellStyle name="Sledovaný hypertextový odkaz" xfId="26014"/>
    <cellStyle name="Sledovaný hypertextový odkaz 1" xfId="26015"/>
    <cellStyle name="Sledovaný hypertextový odkaz 1 2" xfId="26016"/>
    <cellStyle name="Sledovaný hypertextový odkaz 1 2 2" xfId="26017"/>
    <cellStyle name="Sledovaný hypertextový odkaz 1 2 3" xfId="26018"/>
    <cellStyle name="Sledovaný hypertextový odkaz 1 3" xfId="26019"/>
    <cellStyle name="Sledovaný hypertextový odkaz 1 3 2" xfId="26020"/>
    <cellStyle name="Sledovaný hypertextový odkaz 1 3 3" xfId="26021"/>
    <cellStyle name="Sledovaný hypertextový odkaz 1 4" xfId="26022"/>
    <cellStyle name="Sledovaný hypertextový odkaz 2" xfId="26023"/>
    <cellStyle name="Sledovaný hypertextový odkaz 2 2" xfId="26024"/>
    <cellStyle name="Sledovaný hypertextový odkaz 2 3" xfId="26025"/>
    <cellStyle name="Sledovaný hypertextový odkaz 3" xfId="26026"/>
    <cellStyle name="Sledovaný hypertextový odkaz 3 2" xfId="26027"/>
    <cellStyle name="Sledovaný hypertextový odkaz 3 3" xfId="26028"/>
    <cellStyle name="Sledovaný hypertextový odkaz 4" xfId="26029"/>
    <cellStyle name="Sledovaný hypertextový odkaz_&gt;5" xfId="26030"/>
    <cellStyle name="Style 1" xfId="26031"/>
    <cellStyle name="Style 1 2" xfId="26032"/>
    <cellStyle name="Style 1 2 2" xfId="26033"/>
    <cellStyle name="Style 1 3" xfId="26034"/>
    <cellStyle name="Style 1 3 2" xfId="26035"/>
    <cellStyle name="Style 1 3 3" xfId="26036"/>
    <cellStyle name="Style 1 4" xfId="26037"/>
    <cellStyle name="Style 1 4 2" xfId="26038"/>
    <cellStyle name="Style 1 4 3" xfId="26039"/>
    <cellStyle name="Style 1 4 4" xfId="26040"/>
    <cellStyle name="Style 1 5" xfId="26041"/>
    <cellStyle name="Style 1_03.03.09 Accd, Coastal" xfId="27255"/>
    <cellStyle name="Title 2" xfId="26042"/>
    <cellStyle name="Title 2 2" xfId="26043"/>
    <cellStyle name="Title 2 3" xfId="26044"/>
    <cellStyle name="Title 3" xfId="26045"/>
    <cellStyle name="Title 3 2" xfId="26046"/>
    <cellStyle name="Title 3 2 2" xfId="26047"/>
    <cellStyle name="Title 3 3" xfId="26048"/>
    <cellStyle name="Title 3 4" xfId="26049"/>
    <cellStyle name="Title 4" xfId="26050"/>
    <cellStyle name="Title 4 2" xfId="26051"/>
    <cellStyle name="Title 4 2 2" xfId="26052"/>
    <cellStyle name="Title 4 3" xfId="26053"/>
    <cellStyle name="Title 5" xfId="26054"/>
    <cellStyle name="Title 5 2" xfId="26055"/>
    <cellStyle name="Title 5 3" xfId="26056"/>
    <cellStyle name="Title 6" xfId="26057"/>
    <cellStyle name="Title 6 2" xfId="26058"/>
    <cellStyle name="Title 7" xfId="26059"/>
    <cellStyle name="Total 1" xfId="26060"/>
    <cellStyle name="Total 1 2" xfId="26061"/>
    <cellStyle name="Total 1 2 2" xfId="26062"/>
    <cellStyle name="Total 1 2 3" xfId="26063"/>
    <cellStyle name="Total 1 3" xfId="26064"/>
    <cellStyle name="Total 1 3 2" xfId="26065"/>
    <cellStyle name="Total 1 3 3" xfId="26066"/>
    <cellStyle name="Total 1 4" xfId="26067"/>
    <cellStyle name="Total 10" xfId="26068"/>
    <cellStyle name="Total 10 2" xfId="26069"/>
    <cellStyle name="Total 11" xfId="26070"/>
    <cellStyle name="Total 11 2" xfId="26071"/>
    <cellStyle name="Total 12" xfId="26072"/>
    <cellStyle name="Total 13" xfId="26073"/>
    <cellStyle name="Total 2" xfId="26074"/>
    <cellStyle name="Total 2 2" xfId="26075"/>
    <cellStyle name="Total 2 3" xfId="26076"/>
    <cellStyle name="Total 3" xfId="26077"/>
    <cellStyle name="Total 3 2" xfId="26078"/>
    <cellStyle name="Total 3 2 2" xfId="26079"/>
    <cellStyle name="Total 3 3" xfId="26080"/>
    <cellStyle name="Total 3 3 2" xfId="26081"/>
    <cellStyle name="Total 3 3 3" xfId="26082"/>
    <cellStyle name="Total 3 4" xfId="26083"/>
    <cellStyle name="Total 4" xfId="26084"/>
    <cellStyle name="Total 4 2" xfId="26085"/>
    <cellStyle name="Total 5" xfId="26086"/>
    <cellStyle name="Total 5 2" xfId="26087"/>
    <cellStyle name="Total 6" xfId="26088"/>
    <cellStyle name="Total 6 2" xfId="26089"/>
    <cellStyle name="Total 7" xfId="26090"/>
    <cellStyle name="Total 7 2" xfId="26091"/>
    <cellStyle name="Total 8" xfId="26092"/>
    <cellStyle name="Total 8 2" xfId="26093"/>
    <cellStyle name="Total 9" xfId="26094"/>
    <cellStyle name="Total 9 2" xfId="26095"/>
    <cellStyle name="Währung [0]_RESULTS" xfId="26096"/>
    <cellStyle name="Währung_RESULTS" xfId="26097"/>
    <cellStyle name="Warning Text 2" xfId="26098"/>
    <cellStyle name="Warning Text 2 2" xfId="26099"/>
    <cellStyle name="Warning Text 2 3" xfId="26100"/>
    <cellStyle name="Warning Text 3" xfId="26101"/>
    <cellStyle name="Warning Text 3 2" xfId="26102"/>
    <cellStyle name="Warning Text 3 3" xfId="26103"/>
    <cellStyle name="Warning Text 4" xfId="26104"/>
    <cellStyle name="Warning Text 4 2" xfId="26105"/>
    <cellStyle name="Warning Text 5" xfId="26106"/>
    <cellStyle name="Warning Text 5 2" xfId="26107"/>
    <cellStyle name="Warning Text 6" xfId="26108"/>
    <cellStyle name="Warning Text 7" xfId="26109"/>
    <cellStyle name="똿뗦먛귟 [0.00]_PRODUCT DETAIL Q1" xfId="26110"/>
    <cellStyle name="똿뗦먛귟_PRODUCT DETAIL Q1" xfId="26111"/>
    <cellStyle name="믅됞 [0.00]_PRODUCT DETAIL Q1" xfId="26112"/>
    <cellStyle name="믅됞_PRODUCT DETAIL Q1" xfId="26113"/>
    <cellStyle name="백분율_HOBONG" xfId="26114"/>
    <cellStyle name="뷭?_BOOKSHIP" xfId="26115"/>
    <cellStyle name="콤마 [0]_1202" xfId="26116"/>
    <cellStyle name="콤마_1202" xfId="26117"/>
    <cellStyle name="통화 [0]_1202" xfId="26118"/>
    <cellStyle name="통화_1202" xfId="26119"/>
    <cellStyle name="표준_(정보부문)월별인원계획" xfId="261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externalLink" Target="externalLinks/externalLink25.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41"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externalLink" Target="externalLinks/externalLink23.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4"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externalLink" Target="externalLinks/externalLink26.xml"/><Relationship Id="rId48"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omp1\c\WINDOWS\Desktop\REMIS1\RE_Dec_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comp1\c\WINDOWS\Desktop\GANESHA\SHP_TD_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pdp\ganesha\GEB_Anand\SHP_TD_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e02-pgom-pbr\Decap_F\MY%20DOCUMENT--170308\Presentation%2017-01-08\PBR%20atc%20mtg%20format%20JAN-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ech1\tech1_c\WINDOWS\Desktop\TATKAL2002\Summar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ech-4\d\Tech-4\2007-08\APDRP\July-07\S.I.WORKS-PRO%2038%20(A,B,C)%2039(A,B,C)July-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ocuments%20and%20Settings\corporate\Local%20Settings\Temporary%20Internet%20Files\Content.IE5\9SJOSIRF\01-05-07_PBR%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AMR-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e02-pgom-pbr\Decap_F\AMR-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ech-2\tech2_D\SE%20CONF\JUN%2006\page%205%20t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ocuments%20and%20Settings\ntshukla11739\Local%20Settings\Temporary%20Internet%20Files\Content.IE5\6VWFGNC1\INTERRUPTIONS%20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ns\pns_D\M.I.S\2006\dec\MPZPJAN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icomp1\c\WINDOWS\Desktop\GANESHA\ST\st\s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pdp\ganesha\GEB_Anand\ST\st\s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cheme-tmk\schm_d\TECH-1_0506\ADB-1804\TECH-1\si\SIREPORTS-2003-04.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CistMast_SteelQt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MGVCL%20SoP_Q%20%20I%20%20APRIL-%20MAY-JUNE%20%2022-2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SoP_Q-1-2022-2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GERC%20SoP%20Format%206_13%20MIS%20FY%2022-23%20Q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omp1\c\rrs\SBM\MPZ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comp1\c\WINDOWS\Desktop\REMIS1\MPZPJA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nts%20and%20Settings\NEWUSER\Local%20Settings\Temporary%20Internet%20Files\Content.IE5\P8O6NL7M\rrs\SBM\RE_Dec_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e2\D\makwana\MMR\M.I.S\HO_MIS06-07\HO_Oct06\jm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ns\pns_D\M.I.S\2006\dec\Mpzp1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OCT"/>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shp_T_D_drive"/>
      <sheetName val="SUM-04-05"/>
      <sheetName val="T_D COMP"/>
      <sheetName val="PRO_39_C"/>
      <sheetName val="locationwise activities"/>
      <sheetName val="SUM_04_05"/>
      <sheetName val="zpF0001"/>
      <sheetName val="mpmla wise pp01_02"/>
      <sheetName val="Recovered_Sheet5"/>
      <sheetName val="R2-S1-mthws-prog"/>
      <sheetName val="zp0001_MAR"/>
      <sheetName val="mpmla wise pp0001"/>
      <sheetName val="Sheet1"/>
      <sheetName val="mpmla wise pp02_03"/>
      <sheetName val="Sheet2"/>
      <sheetName val="MASTER (2)"/>
      <sheetName val="LMAIN"/>
      <sheetName val="shp_T&amp;D_drive"/>
      <sheetName val="Network Accident"/>
      <sheetName val="catcum (3)"/>
      <sheetName val="Raw Data"/>
      <sheetName val="SUMMARY(AUTO)"/>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T_D COMP"/>
      <sheetName val="LMAIN"/>
      <sheetName val="R2-S1-mthws-prog"/>
      <sheetName val="TLPPOCT"/>
      <sheetName val="zpF0001"/>
      <sheetName val="locationwise activities"/>
      <sheetName val="zp0001_MAR"/>
      <sheetName val="mpmla wise pp0001"/>
      <sheetName val="TALUKA Wise"/>
      <sheetName val="Recovered_Sheet5"/>
      <sheetName val="mpmla wise paid pending"/>
      <sheetName val="117"/>
      <sheetName val="mpmla wise pp02_03"/>
      <sheetName val="SuvP_Ltg_Catwise"/>
      <sheetName val="PP_Ltg_Catwise"/>
      <sheetName val="SuvP_Ind_Catwise "/>
      <sheetName val="PP_Ind_Catwise "/>
      <sheetName val="LOOKUPS"/>
      <sheetName val="FDR MST"/>
      <sheetName val="CDSteelMaster"/>
      <sheetName val="METRE ON UM CONN"/>
      <sheetName val="D'BARIA CTY"/>
      <sheetName val="PIPLOD"/>
      <sheetName val="Motizari JGY"/>
      <sheetName val="Toyani JGY "/>
      <sheetName val="Rama JGY "/>
      <sheetName val="BAKROL"/>
      <sheetName val="NAGVAV"/>
      <sheetName val="RICHWANI"/>
      <sheetName val="Salia AG"/>
      <sheetName val="Kaliyakota AG"/>
      <sheetName val="GUNA AG"/>
      <sheetName val="GOLLAV"/>
      <sheetName val="JUNA BARIA"/>
      <sheetName val=" FANGIA JGY"/>
      <sheetName val="SEVANIYA JGY"/>
      <sheetName val=" BARA JGY"/>
      <sheetName val="Bamroli AG"/>
      <sheetName val="Vadbhet AG"/>
      <sheetName val="Kelkuwa AG"/>
      <sheetName val="Sheet1"/>
      <sheetName val="COST ESTI.14B"/>
      <sheetName val="SUB DN TS"/>
      <sheetName val="PROF.14"/>
      <sheetName val="CHECK LIST"/>
      <sheetName val="MATERIAL REQUIRE"/>
      <sheetName val="DIVN. T.S."/>
      <sheetName val="GUNA"/>
      <sheetName val="Office Note HT ABC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
          <cell r="A1" t="str">
            <v>Annexure - A</v>
          </cell>
        </row>
        <row r="2">
          <cell r="A2" t="str">
            <v>Fortnightlyreport regarding action taken on feeders selected for reducing T&amp;D losses</v>
          </cell>
        </row>
        <row r="3">
          <cell r="S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Recovered_Sheet5"/>
      <sheetName val="LMAIN"/>
      <sheetName val="ruf fmp"/>
      <sheetName val="TLPPOCT"/>
      <sheetName val="mpmla wise pp01_02"/>
      <sheetName val="SuvP_Ltg_Catwise"/>
      <sheetName val="PP_Ltg_Catwise"/>
      <sheetName val="SuvP_Ind_Catwise "/>
      <sheetName val="PP_Ind_Catwise "/>
      <sheetName val="zpF0001"/>
      <sheetName val="compar jgy"/>
      <sheetName val="COMPARE AG"/>
      <sheetName val="SUM-04-05"/>
      <sheetName val="CDSteelMaster"/>
      <sheetName val="REPORT"/>
      <sheetName val="LOOKUPS"/>
      <sheetName val="T_D COMP"/>
      <sheetName val="04REL"/>
      <sheetName val="Book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mpar jgy"/>
      <sheetName val="COMPARE AG"/>
      <sheetName val="cm_1"/>
      <sheetName val="cm_2"/>
      <sheetName val="cm_3"/>
      <sheetName val="DMTHL NEW"/>
      <sheetName val="graph"/>
      <sheetName val="compare urbn"/>
      <sheetName val="SUMMURY"/>
      <sheetName val="Sheet1"/>
      <sheetName val="vigilance"/>
      <sheetName val="CMTHL 07_08"/>
      <sheetName val="URBN"/>
      <sheetName val="IND"/>
      <sheetName val="JGY"/>
      <sheetName val="AGDOM"/>
      <sheetName val="cmthl05-06-07"/>
      <sheetName val="shp_T_D_drive"/>
      <sheetName val="TLPPOCT"/>
      <sheetName val="mpmla wise pp02_03"/>
      <sheetName val="Recovered_Sheet5"/>
      <sheetName val="ruf fmp"/>
      <sheetName val="ACN_PLN  _2_"/>
      <sheetName val="REF"/>
      <sheetName val="mpmla wise pp01_02"/>
      <sheetName val="FDR MST"/>
      <sheetName val="shp_T&amp;D_drive"/>
      <sheetName val="Addl.40"/>
    </sheetNames>
    <sheetDataSet>
      <sheetData sheetId="0" refreshError="1">
        <row r="1">
          <cell r="B1" t="str">
            <v>PGVCL  CIRCLE  OFFICE  PORBANDAR</v>
          </cell>
        </row>
        <row r="3">
          <cell r="B3" t="str">
            <v xml:space="preserve">JGY FEEDERWISE REPORT OF T&amp;D LOSSES </v>
          </cell>
        </row>
        <row r="6">
          <cell r="B6" t="str">
            <v>S/Divn</v>
          </cell>
          <cell r="C6" t="str">
            <v>Feeder Name</v>
          </cell>
          <cell r="D6" t="str">
            <v>FEED</v>
          </cell>
          <cell r="E6" t="str">
            <v>ER</v>
          </cell>
          <cell r="F6" t="str">
            <v>THEO</v>
          </cell>
          <cell r="G6" t="str">
            <v>2006-07</v>
          </cell>
          <cell r="H6" t="str">
            <v>%T &amp; D LOSS</v>
          </cell>
        </row>
        <row r="7">
          <cell r="B7" t="str">
            <v>Code</v>
          </cell>
          <cell r="D7" t="str">
            <v>CAT</v>
          </cell>
          <cell r="E7" t="str">
            <v>TP</v>
          </cell>
          <cell r="F7" t="str">
            <v>LOSS</v>
          </cell>
          <cell r="G7" t="str">
            <v>YR LOSS</v>
          </cell>
          <cell r="H7">
            <v>39173</v>
          </cell>
        </row>
        <row r="8">
          <cell r="B8" t="str">
            <v>BAGVADAR</v>
          </cell>
          <cell r="C8" t="str">
            <v>MAJIVANA</v>
          </cell>
          <cell r="D8" t="str">
            <v>JGY</v>
          </cell>
          <cell r="E8" t="str">
            <v>LT</v>
          </cell>
          <cell r="F8">
            <v>8.84</v>
          </cell>
          <cell r="G8">
            <v>60.27</v>
          </cell>
          <cell r="H8">
            <v>42.34</v>
          </cell>
        </row>
        <row r="9">
          <cell r="B9" t="str">
            <v>BAGVADAR</v>
          </cell>
          <cell r="C9" t="str">
            <v>NAGKA</v>
          </cell>
          <cell r="D9" t="str">
            <v>JGY</v>
          </cell>
          <cell r="E9" t="str">
            <v>LT</v>
          </cell>
          <cell r="F9">
            <v>4.62</v>
          </cell>
          <cell r="G9">
            <v>68.790000000000006</v>
          </cell>
          <cell r="H9">
            <v>94.38</v>
          </cell>
        </row>
        <row r="10">
          <cell r="B10" t="str">
            <v>BAGVADAR</v>
          </cell>
          <cell r="C10" t="str">
            <v>BAGVADAR-JGY</v>
          </cell>
          <cell r="D10" t="str">
            <v>JGY</v>
          </cell>
          <cell r="E10" t="str">
            <v>LT</v>
          </cell>
          <cell r="F10">
            <v>5.43</v>
          </cell>
          <cell r="G10">
            <v>25.56</v>
          </cell>
          <cell r="H10">
            <v>58.07</v>
          </cell>
        </row>
        <row r="11">
          <cell r="B11" t="str">
            <v>BAGVADAR</v>
          </cell>
          <cell r="C11" t="str">
            <v>SIMANI</v>
          </cell>
          <cell r="D11" t="str">
            <v>JGY</v>
          </cell>
          <cell r="E11" t="str">
            <v>LT</v>
          </cell>
          <cell r="F11">
            <v>4.21</v>
          </cell>
          <cell r="G11">
            <v>56.94</v>
          </cell>
          <cell r="H11">
            <v>96.84</v>
          </cell>
        </row>
        <row r="12">
          <cell r="B12" t="str">
            <v>BAGVADAR</v>
          </cell>
          <cell r="C12" t="str">
            <v>ROZIVADA</v>
          </cell>
          <cell r="D12" t="str">
            <v>JGY</v>
          </cell>
          <cell r="E12" t="str">
            <v>LT</v>
          </cell>
          <cell r="F12">
            <v>4.72</v>
          </cell>
          <cell r="G12">
            <v>36.78</v>
          </cell>
          <cell r="H12">
            <v>0</v>
          </cell>
        </row>
        <row r="13">
          <cell r="B13" t="str">
            <v>BAGVADAR</v>
          </cell>
          <cell r="C13" t="str">
            <v>ADVANA-JGY</v>
          </cell>
          <cell r="D13" t="str">
            <v>JGY</v>
          </cell>
          <cell r="E13" t="str">
            <v>LT</v>
          </cell>
          <cell r="F13">
            <v>4.97</v>
          </cell>
          <cell r="G13">
            <v>37.75</v>
          </cell>
          <cell r="H13">
            <v>63.91</v>
          </cell>
        </row>
        <row r="14">
          <cell r="B14" t="str">
            <v>RANAVAV</v>
          </cell>
          <cell r="C14" t="str">
            <v>ADITYANA</v>
          </cell>
          <cell r="D14" t="str">
            <v>JGY</v>
          </cell>
          <cell r="E14" t="str">
            <v>LT</v>
          </cell>
          <cell r="F14">
            <v>5.07</v>
          </cell>
          <cell r="G14">
            <v>76.599999999999994</v>
          </cell>
          <cell r="H14">
            <v>91.43</v>
          </cell>
        </row>
        <row r="15">
          <cell r="B15" t="str">
            <v>RANAVAV</v>
          </cell>
          <cell r="C15" t="str">
            <v>DHARAMPUR</v>
          </cell>
          <cell r="D15" t="str">
            <v>JGY</v>
          </cell>
          <cell r="E15" t="str">
            <v>LT</v>
          </cell>
          <cell r="F15">
            <v>5.25</v>
          </cell>
          <cell r="G15">
            <v>-24.14</v>
          </cell>
          <cell r="H15">
            <v>-29.19</v>
          </cell>
        </row>
        <row r="16">
          <cell r="B16" t="str">
            <v>RANAVAV</v>
          </cell>
          <cell r="C16" t="str">
            <v>BHOD</v>
          </cell>
          <cell r="D16" t="str">
            <v>JGY</v>
          </cell>
          <cell r="E16" t="str">
            <v>LT</v>
          </cell>
          <cell r="F16">
            <v>5.16</v>
          </cell>
          <cell r="G16">
            <v>28.72</v>
          </cell>
          <cell r="H16">
            <v>42.84</v>
          </cell>
        </row>
        <row r="17">
          <cell r="B17" t="str">
            <v>RANAVAV</v>
          </cell>
          <cell r="C17" t="str">
            <v>BORDI/ANIYARI</v>
          </cell>
          <cell r="D17" t="str">
            <v>JGY</v>
          </cell>
          <cell r="E17" t="str">
            <v>LT</v>
          </cell>
          <cell r="F17">
            <v>7.03</v>
          </cell>
          <cell r="G17">
            <v>57.9</v>
          </cell>
          <cell r="H17">
            <v>95.37</v>
          </cell>
        </row>
        <row r="18">
          <cell r="B18" t="str">
            <v>RANAVAV</v>
          </cell>
          <cell r="C18" t="str">
            <v>PADARDI</v>
          </cell>
          <cell r="D18" t="str">
            <v>JGY</v>
          </cell>
          <cell r="E18" t="str">
            <v>LT</v>
          </cell>
          <cell r="F18">
            <v>5.92</v>
          </cell>
          <cell r="G18">
            <v>80.760000000000005</v>
          </cell>
          <cell r="H18">
            <v>73.72</v>
          </cell>
        </row>
        <row r="19">
          <cell r="B19" t="str">
            <v>RANAVAV</v>
          </cell>
          <cell r="C19" t="str">
            <v>VANSJALIYA</v>
          </cell>
          <cell r="D19" t="str">
            <v>JGY</v>
          </cell>
          <cell r="E19" t="str">
            <v>LT</v>
          </cell>
          <cell r="F19">
            <v>5.92</v>
          </cell>
          <cell r="G19">
            <v>0</v>
          </cell>
        </row>
        <row r="20">
          <cell r="B20" t="str">
            <v>KUTIYANA</v>
          </cell>
          <cell r="C20" t="str">
            <v>KANSABAD</v>
          </cell>
          <cell r="D20" t="str">
            <v>JGY</v>
          </cell>
          <cell r="E20" t="str">
            <v>LT</v>
          </cell>
          <cell r="F20">
            <v>5.89</v>
          </cell>
          <cell r="G20">
            <v>60.86</v>
          </cell>
          <cell r="H20">
            <v>86.73</v>
          </cell>
        </row>
        <row r="21">
          <cell r="B21" t="str">
            <v>KUTIYANA</v>
          </cell>
          <cell r="C21" t="str">
            <v>KHIJDAD</v>
          </cell>
          <cell r="D21" t="str">
            <v>JGY</v>
          </cell>
          <cell r="E21" t="str">
            <v>LT</v>
          </cell>
          <cell r="F21">
            <v>4.68</v>
          </cell>
          <cell r="G21">
            <v>47.57</v>
          </cell>
          <cell r="H21">
            <v>39.65</v>
          </cell>
        </row>
        <row r="22">
          <cell r="B22" t="str">
            <v>KUTIYANA</v>
          </cell>
          <cell r="C22" t="str">
            <v>ISHWARIYA</v>
          </cell>
          <cell r="D22" t="str">
            <v>JGY</v>
          </cell>
          <cell r="E22" t="str">
            <v>LT</v>
          </cell>
          <cell r="F22">
            <v>10.08</v>
          </cell>
          <cell r="G22">
            <v>53.39</v>
          </cell>
          <cell r="H22">
            <v>23.92</v>
          </cell>
        </row>
        <row r="23">
          <cell r="B23" t="str">
            <v>KUTIYANA</v>
          </cell>
          <cell r="C23" t="str">
            <v>GOKARAN</v>
          </cell>
          <cell r="D23" t="str">
            <v>JGY</v>
          </cell>
          <cell r="E23" t="str">
            <v>LT</v>
          </cell>
          <cell r="F23">
            <v>5.31</v>
          </cell>
          <cell r="G23">
            <v>58.65</v>
          </cell>
          <cell r="H23">
            <v>49.14</v>
          </cell>
        </row>
        <row r="24">
          <cell r="B24" t="str">
            <v>KUTIYANA</v>
          </cell>
          <cell r="C24" t="str">
            <v>DESHINGA</v>
          </cell>
          <cell r="D24" t="str">
            <v>JGY</v>
          </cell>
          <cell r="E24" t="str">
            <v>LT</v>
          </cell>
          <cell r="F24">
            <v>5.07</v>
          </cell>
          <cell r="G24">
            <v>61.41</v>
          </cell>
          <cell r="H24">
            <v>83.43</v>
          </cell>
        </row>
        <row r="25">
          <cell r="B25" t="str">
            <v>KUTIYANA</v>
          </cell>
          <cell r="C25" t="str">
            <v>DADUKA</v>
          </cell>
          <cell r="D25" t="str">
            <v>JGY</v>
          </cell>
          <cell r="E25" t="str">
            <v>LT</v>
          </cell>
          <cell r="F25">
            <v>5.23</v>
          </cell>
          <cell r="G25">
            <v>0</v>
          </cell>
          <cell r="H25">
            <v>49.45</v>
          </cell>
        </row>
        <row r="26">
          <cell r="B26" t="str">
            <v>KUTIYANA</v>
          </cell>
          <cell r="C26" t="str">
            <v>UMIYA</v>
          </cell>
          <cell r="D26" t="str">
            <v>JGY</v>
          </cell>
          <cell r="E26" t="str">
            <v>LT</v>
          </cell>
          <cell r="F26">
            <v>5.23</v>
          </cell>
          <cell r="G26">
            <v>0</v>
          </cell>
        </row>
        <row r="27">
          <cell r="B27" t="str">
            <v>BANTWA</v>
          </cell>
          <cell r="C27" t="str">
            <v>DADAVA</v>
          </cell>
          <cell r="D27" t="str">
            <v>JGY</v>
          </cell>
          <cell r="E27" t="str">
            <v>MX</v>
          </cell>
          <cell r="F27">
            <v>6.77</v>
          </cell>
          <cell r="G27">
            <v>37.22</v>
          </cell>
          <cell r="H27">
            <v>68.989999999999995</v>
          </cell>
        </row>
        <row r="28">
          <cell r="B28" t="str">
            <v>BANTWA</v>
          </cell>
          <cell r="C28" t="str">
            <v>BANTWA(LIMBUDA)JGY</v>
          </cell>
          <cell r="D28" t="str">
            <v>JGY</v>
          </cell>
          <cell r="E28" t="str">
            <v>LT</v>
          </cell>
          <cell r="F28">
            <v>7.2</v>
          </cell>
          <cell r="G28">
            <v>52.05</v>
          </cell>
          <cell r="H28">
            <v>45.43</v>
          </cell>
        </row>
        <row r="29">
          <cell r="B29" t="str">
            <v>BANTWA</v>
          </cell>
          <cell r="C29" t="str">
            <v>BAGASARA</v>
          </cell>
          <cell r="D29" t="str">
            <v>JGY</v>
          </cell>
          <cell r="E29" t="str">
            <v>LT</v>
          </cell>
          <cell r="F29">
            <v>13.88</v>
          </cell>
          <cell r="G29">
            <v>67.53</v>
          </cell>
          <cell r="H29">
            <v>63.72</v>
          </cell>
        </row>
        <row r="30">
          <cell r="B30" t="str">
            <v>BANTWA</v>
          </cell>
          <cell r="C30" t="str">
            <v>INDRANA</v>
          </cell>
          <cell r="D30" t="str">
            <v>JGY</v>
          </cell>
          <cell r="E30" t="str">
            <v>LT</v>
          </cell>
          <cell r="F30">
            <v>6.72</v>
          </cell>
          <cell r="G30">
            <v>35.130000000000003</v>
          </cell>
          <cell r="H30">
            <v>33.43</v>
          </cell>
        </row>
        <row r="31">
          <cell r="B31" t="str">
            <v>COASTAL</v>
          </cell>
          <cell r="C31" t="str">
            <v>KOLIKHADA</v>
          </cell>
          <cell r="D31" t="str">
            <v>JGY</v>
          </cell>
          <cell r="E31" t="str">
            <v>LT</v>
          </cell>
          <cell r="F31">
            <v>3.76</v>
          </cell>
          <cell r="G31">
            <v>34.1</v>
          </cell>
          <cell r="H31">
            <v>-5.1100000000000003</v>
          </cell>
        </row>
        <row r="32">
          <cell r="B32" t="str">
            <v>COASTAL</v>
          </cell>
          <cell r="C32" t="str">
            <v>KHIMESHWAR</v>
          </cell>
          <cell r="D32" t="str">
            <v>JGY</v>
          </cell>
          <cell r="E32" t="str">
            <v>LT</v>
          </cell>
          <cell r="F32">
            <v>3.23</v>
          </cell>
          <cell r="G32">
            <v>63.79</v>
          </cell>
          <cell r="H32">
            <v>100</v>
          </cell>
        </row>
        <row r="33">
          <cell r="B33" t="str">
            <v>COASTAL</v>
          </cell>
          <cell r="C33" t="str">
            <v>GOSA/NARVAI</v>
          </cell>
          <cell r="D33" t="str">
            <v>JGY</v>
          </cell>
          <cell r="E33" t="str">
            <v>LT</v>
          </cell>
          <cell r="F33">
            <v>6.13</v>
          </cell>
          <cell r="G33">
            <v>75.400000000000006</v>
          </cell>
          <cell r="H33">
            <v>71.75</v>
          </cell>
        </row>
        <row r="34">
          <cell r="B34" t="str">
            <v>COASTAL</v>
          </cell>
          <cell r="C34" t="str">
            <v>TUKDA GOSA</v>
          </cell>
          <cell r="D34" t="str">
            <v>JGY</v>
          </cell>
          <cell r="E34" t="str">
            <v>LT</v>
          </cell>
          <cell r="F34">
            <v>8.8800000000000008</v>
          </cell>
          <cell r="G34">
            <v>44.54</v>
          </cell>
          <cell r="H34">
            <v>44.97</v>
          </cell>
        </row>
        <row r="35">
          <cell r="B35" t="str">
            <v>COASTAL</v>
          </cell>
          <cell r="C35" t="str">
            <v>NAVAGAM</v>
          </cell>
          <cell r="D35" t="str">
            <v>JGY</v>
          </cell>
          <cell r="E35" t="str">
            <v>LT</v>
          </cell>
          <cell r="F35">
            <v>5.28</v>
          </cell>
          <cell r="G35">
            <v>71.739999999999995</v>
          </cell>
          <cell r="H35">
            <v>57.81</v>
          </cell>
        </row>
        <row r="36">
          <cell r="B36" t="str">
            <v>COASTAL</v>
          </cell>
          <cell r="C36" t="str">
            <v>SHRINAGAR</v>
          </cell>
          <cell r="D36" t="str">
            <v>JGY</v>
          </cell>
          <cell r="E36" t="str">
            <v>LT</v>
          </cell>
          <cell r="F36">
            <v>4.6100000000000003</v>
          </cell>
          <cell r="G36">
            <v>28.7</v>
          </cell>
          <cell r="H36">
            <v>75.849999999999994</v>
          </cell>
        </row>
        <row r="37">
          <cell r="B37" t="str">
            <v>COASTAL</v>
          </cell>
          <cell r="C37" t="str">
            <v>VISAVADA JGY</v>
          </cell>
          <cell r="D37" t="str">
            <v>JGY</v>
          </cell>
          <cell r="E37" t="str">
            <v>LT</v>
          </cell>
          <cell r="F37">
            <v>4.87</v>
          </cell>
          <cell r="G37">
            <v>40.68</v>
          </cell>
          <cell r="H37">
            <v>61.56</v>
          </cell>
        </row>
        <row r="38">
          <cell r="B38" t="str">
            <v>COASTAL</v>
          </cell>
          <cell r="C38" t="str">
            <v>AMBARAMA</v>
          </cell>
          <cell r="D38" t="str">
            <v>JGY</v>
          </cell>
          <cell r="E38" t="str">
            <v>LT</v>
          </cell>
          <cell r="F38">
            <v>3.73</v>
          </cell>
          <cell r="G38">
            <v>19.25</v>
          </cell>
          <cell r="H38">
            <v>54.71</v>
          </cell>
        </row>
        <row r="39">
          <cell r="B39" t="str">
            <v>KSD-R-1</v>
          </cell>
          <cell r="C39" t="str">
            <v>SAKRANA</v>
          </cell>
          <cell r="D39" t="str">
            <v>JGY</v>
          </cell>
          <cell r="E39" t="str">
            <v>LT</v>
          </cell>
          <cell r="F39">
            <v>5.72</v>
          </cell>
          <cell r="G39">
            <v>71.83</v>
          </cell>
          <cell r="H39">
            <v>40.89</v>
          </cell>
        </row>
        <row r="40">
          <cell r="B40" t="str">
            <v>KSD-R-1</v>
          </cell>
          <cell r="C40" t="str">
            <v>PANKHAN</v>
          </cell>
          <cell r="D40" t="str">
            <v>JGY</v>
          </cell>
          <cell r="E40" t="str">
            <v>LT</v>
          </cell>
          <cell r="F40">
            <v>5.31</v>
          </cell>
          <cell r="G40">
            <v>43.02</v>
          </cell>
          <cell r="H40">
            <v>47.06</v>
          </cell>
        </row>
        <row r="41">
          <cell r="B41" t="str">
            <v>KSD-R-1</v>
          </cell>
          <cell r="C41" t="str">
            <v>AJAB</v>
          </cell>
          <cell r="D41" t="str">
            <v>JGY</v>
          </cell>
          <cell r="E41" t="str">
            <v>LT</v>
          </cell>
          <cell r="F41">
            <v>9.2100000000000009</v>
          </cell>
          <cell r="G41">
            <v>71.95</v>
          </cell>
          <cell r="H41">
            <v>82.08</v>
          </cell>
        </row>
        <row r="42">
          <cell r="B42" t="str">
            <v>KSD-R-1</v>
          </cell>
          <cell r="C42" t="str">
            <v>KARENI</v>
          </cell>
          <cell r="D42" t="str">
            <v>JGY</v>
          </cell>
          <cell r="E42" t="str">
            <v>LT</v>
          </cell>
          <cell r="F42">
            <v>6.38</v>
          </cell>
          <cell r="G42">
            <v>60.41</v>
          </cell>
          <cell r="H42">
            <v>97.76</v>
          </cell>
        </row>
        <row r="43">
          <cell r="B43" t="str">
            <v>KSD-R-1</v>
          </cell>
          <cell r="C43" t="str">
            <v>SILODAR</v>
          </cell>
          <cell r="D43" t="str">
            <v>JGY</v>
          </cell>
          <cell r="E43" t="str">
            <v>LT</v>
          </cell>
          <cell r="F43">
            <v>5</v>
          </cell>
          <cell r="G43">
            <v>0</v>
          </cell>
          <cell r="H43">
            <v>0</v>
          </cell>
        </row>
        <row r="44">
          <cell r="B44" t="str">
            <v>MALIYA</v>
          </cell>
          <cell r="C44" t="str">
            <v>MALIA</v>
          </cell>
          <cell r="D44" t="str">
            <v>JGY</v>
          </cell>
          <cell r="E44" t="str">
            <v>LT</v>
          </cell>
          <cell r="F44">
            <v>6.75</v>
          </cell>
          <cell r="G44">
            <v>45.04</v>
          </cell>
          <cell r="H44">
            <v>-3.99</v>
          </cell>
        </row>
        <row r="45">
          <cell r="B45" t="str">
            <v>MALIYA</v>
          </cell>
          <cell r="C45" t="str">
            <v>SAROVAR(DADHICHI)</v>
          </cell>
          <cell r="D45" t="str">
            <v>JGY</v>
          </cell>
          <cell r="E45" t="str">
            <v>LT</v>
          </cell>
          <cell r="F45">
            <v>6.48</v>
          </cell>
          <cell r="G45">
            <v>18.899999999999999</v>
          </cell>
          <cell r="H45">
            <v>87.42</v>
          </cell>
        </row>
        <row r="46">
          <cell r="B46" t="str">
            <v>MALIYA</v>
          </cell>
          <cell r="C46" t="str">
            <v>JAMVADI</v>
          </cell>
          <cell r="D46" t="str">
            <v>JGY</v>
          </cell>
          <cell r="E46" t="str">
            <v>LT</v>
          </cell>
          <cell r="F46">
            <v>4.75</v>
          </cell>
          <cell r="G46">
            <v>55.56</v>
          </cell>
          <cell r="H46">
            <v>97.3</v>
          </cell>
        </row>
        <row r="47">
          <cell r="B47" t="str">
            <v>MALIYA</v>
          </cell>
          <cell r="C47" t="str">
            <v>AMBECHA</v>
          </cell>
          <cell r="D47" t="str">
            <v>JGY</v>
          </cell>
          <cell r="E47" t="str">
            <v>LT</v>
          </cell>
          <cell r="F47">
            <v>3.5</v>
          </cell>
          <cell r="G47">
            <v>80.62</v>
          </cell>
          <cell r="H47">
            <v>56.02</v>
          </cell>
        </row>
        <row r="48">
          <cell r="B48" t="str">
            <v>MALIYA</v>
          </cell>
          <cell r="C48" t="str">
            <v>KARTIK</v>
          </cell>
          <cell r="D48" t="str">
            <v>JGY</v>
          </cell>
          <cell r="E48" t="str">
            <v>LT</v>
          </cell>
          <cell r="F48">
            <v>4.95</v>
          </cell>
          <cell r="G48">
            <v>56.07</v>
          </cell>
          <cell r="H48">
            <v>59.68</v>
          </cell>
        </row>
        <row r="49">
          <cell r="B49" t="str">
            <v>MALIYA</v>
          </cell>
          <cell r="C49" t="str">
            <v>AMBALGADH</v>
          </cell>
          <cell r="D49" t="str">
            <v>JGY</v>
          </cell>
          <cell r="E49" t="str">
            <v>LT</v>
          </cell>
          <cell r="F49">
            <v>6.16</v>
          </cell>
          <cell r="G49">
            <v>60.19</v>
          </cell>
          <cell r="H49">
            <v>98.03</v>
          </cell>
        </row>
        <row r="50">
          <cell r="B50" t="str">
            <v>KSD-R-2</v>
          </cell>
          <cell r="C50" t="str">
            <v>PADODAR</v>
          </cell>
          <cell r="D50" t="str">
            <v>JGY</v>
          </cell>
          <cell r="E50" t="str">
            <v>LT</v>
          </cell>
          <cell r="F50">
            <v>6.58</v>
          </cell>
          <cell r="G50">
            <v>74.39</v>
          </cell>
          <cell r="H50">
            <v>60.56</v>
          </cell>
        </row>
        <row r="51">
          <cell r="B51" t="str">
            <v>KSD-R-2</v>
          </cell>
          <cell r="C51" t="str">
            <v>JONPUR</v>
          </cell>
          <cell r="D51" t="str">
            <v>JGY</v>
          </cell>
          <cell r="E51" t="str">
            <v>LT</v>
          </cell>
          <cell r="F51">
            <v>7.78</v>
          </cell>
          <cell r="G51">
            <v>56.76</v>
          </cell>
          <cell r="H51">
            <v>89.22</v>
          </cell>
        </row>
        <row r="52">
          <cell r="B52" t="str">
            <v>KSD-R-2</v>
          </cell>
          <cell r="C52" t="str">
            <v>MESHWAN</v>
          </cell>
          <cell r="D52" t="str">
            <v>JGY</v>
          </cell>
          <cell r="E52" t="str">
            <v>LT</v>
          </cell>
          <cell r="F52">
            <v>7.01</v>
          </cell>
          <cell r="G52">
            <v>35.630000000000003</v>
          </cell>
          <cell r="H52">
            <v>40.869999999999997</v>
          </cell>
        </row>
        <row r="53">
          <cell r="B53" t="str">
            <v>KSD-R-2</v>
          </cell>
          <cell r="C53" t="str">
            <v>KHIRSARA-KSD</v>
          </cell>
          <cell r="D53" t="str">
            <v>JGY</v>
          </cell>
          <cell r="E53" t="str">
            <v>LT</v>
          </cell>
          <cell r="F53">
            <v>6.52</v>
          </cell>
          <cell r="G53">
            <v>76.680000000000007</v>
          </cell>
          <cell r="H53">
            <v>77.31</v>
          </cell>
        </row>
        <row r="54">
          <cell r="B54" t="str">
            <v>KSD-R-2</v>
          </cell>
          <cell r="C54" t="str">
            <v>TITODI</v>
          </cell>
          <cell r="D54" t="str">
            <v>JGY</v>
          </cell>
          <cell r="E54" t="str">
            <v>LT</v>
          </cell>
          <cell r="F54">
            <v>6.26</v>
          </cell>
          <cell r="G54">
            <v>60</v>
          </cell>
          <cell r="H54">
            <v>72.930000000000007</v>
          </cell>
        </row>
        <row r="55">
          <cell r="B55" t="str">
            <v>CHORWAD</v>
          </cell>
          <cell r="C55" t="str">
            <v>GAYATRI(GADU)</v>
          </cell>
          <cell r="D55" t="str">
            <v>JGY</v>
          </cell>
          <cell r="E55" t="str">
            <v>LT</v>
          </cell>
          <cell r="F55">
            <v>14.93</v>
          </cell>
          <cell r="G55">
            <v>19.09</v>
          </cell>
          <cell r="H55">
            <v>33.83</v>
          </cell>
        </row>
        <row r="56">
          <cell r="B56" t="str">
            <v>CHORWAD</v>
          </cell>
          <cell r="C56" t="str">
            <v>CHANDUVAV</v>
          </cell>
          <cell r="D56" t="str">
            <v>JGY</v>
          </cell>
          <cell r="E56" t="str">
            <v>MX</v>
          </cell>
          <cell r="F56">
            <v>9.26</v>
          </cell>
          <cell r="G56">
            <v>35.049999999999997</v>
          </cell>
          <cell r="H56">
            <v>57.79</v>
          </cell>
        </row>
        <row r="57">
          <cell r="B57" t="str">
            <v>CHORWAD</v>
          </cell>
          <cell r="C57" t="str">
            <v>CHORWAD</v>
          </cell>
          <cell r="D57" t="str">
            <v>JGY</v>
          </cell>
          <cell r="E57" t="str">
            <v>LT</v>
          </cell>
          <cell r="F57">
            <v>10.35</v>
          </cell>
          <cell r="G57">
            <v>49.82</v>
          </cell>
          <cell r="H57">
            <v>84.57</v>
          </cell>
        </row>
        <row r="58">
          <cell r="B58" t="str">
            <v>CHORWAD</v>
          </cell>
          <cell r="C58" t="str">
            <v>GHUMALI</v>
          </cell>
          <cell r="D58" t="str">
            <v>JGY</v>
          </cell>
          <cell r="E58" t="str">
            <v>LT</v>
          </cell>
          <cell r="F58">
            <v>4.05</v>
          </cell>
          <cell r="G58">
            <v>33.29</v>
          </cell>
          <cell r="H58">
            <v>26.74</v>
          </cell>
        </row>
        <row r="59">
          <cell r="B59" t="str">
            <v>CHORWAD</v>
          </cell>
          <cell r="C59" t="str">
            <v>SARSAVA</v>
          </cell>
          <cell r="D59" t="str">
            <v>JGY</v>
          </cell>
          <cell r="E59" t="str">
            <v>LT</v>
          </cell>
          <cell r="F59">
            <v>4.5199999999999996</v>
          </cell>
          <cell r="G59">
            <v>87.88</v>
          </cell>
          <cell r="H59">
            <v>65.06</v>
          </cell>
        </row>
        <row r="60">
          <cell r="B60" t="str">
            <v>CHORWAD</v>
          </cell>
          <cell r="C60" t="str">
            <v>BABARA</v>
          </cell>
          <cell r="D60" t="str">
            <v>JGY</v>
          </cell>
          <cell r="E60" t="str">
            <v>LT</v>
          </cell>
          <cell r="F60">
            <v>5.63</v>
          </cell>
          <cell r="G60">
            <v>72</v>
          </cell>
          <cell r="H60">
            <v>42.14</v>
          </cell>
        </row>
        <row r="61">
          <cell r="B61" t="str">
            <v>CHORWAD</v>
          </cell>
          <cell r="C61" t="str">
            <v>JALDHARA</v>
          </cell>
          <cell r="D61" t="str">
            <v>JGY</v>
          </cell>
          <cell r="E61" t="str">
            <v>LT</v>
          </cell>
          <cell r="F61">
            <v>9.9600000000000009</v>
          </cell>
          <cell r="G61">
            <v>64.87</v>
          </cell>
          <cell r="H61">
            <v>90.5</v>
          </cell>
        </row>
        <row r="62">
          <cell r="B62" t="str">
            <v>CHORWAD</v>
          </cell>
          <cell r="C62" t="str">
            <v>RAMESHWAR</v>
          </cell>
          <cell r="D62" t="str">
            <v>JGY</v>
          </cell>
          <cell r="E62" t="str">
            <v>LT</v>
          </cell>
          <cell r="F62">
            <v>4.8899999999999997</v>
          </cell>
          <cell r="G62">
            <v>73.400000000000006</v>
          </cell>
          <cell r="H62">
            <v>75.03</v>
          </cell>
        </row>
        <row r="63">
          <cell r="B63" t="str">
            <v>MGL-R</v>
          </cell>
          <cell r="C63" t="str">
            <v>MANKHETRA</v>
          </cell>
          <cell r="D63" t="str">
            <v>JGY</v>
          </cell>
          <cell r="E63" t="str">
            <v>LT</v>
          </cell>
          <cell r="F63">
            <v>4.8499999999999996</v>
          </cell>
          <cell r="G63">
            <v>72.290000000000006</v>
          </cell>
          <cell r="H63">
            <v>75.89</v>
          </cell>
        </row>
        <row r="64">
          <cell r="B64" t="str">
            <v>MGL-R</v>
          </cell>
          <cell r="C64" t="str">
            <v>VIRPUR</v>
          </cell>
          <cell r="D64" t="str">
            <v>JGY</v>
          </cell>
          <cell r="E64" t="str">
            <v>LT</v>
          </cell>
          <cell r="F64">
            <v>5.0199999999999996</v>
          </cell>
          <cell r="G64">
            <v>57.52</v>
          </cell>
          <cell r="H64">
            <v>-92.43</v>
          </cell>
        </row>
        <row r="65">
          <cell r="B65" t="str">
            <v>MGL-R</v>
          </cell>
          <cell r="C65" t="str">
            <v>ARENA</v>
          </cell>
          <cell r="D65" t="str">
            <v>JGY</v>
          </cell>
          <cell r="E65" t="str">
            <v>LT</v>
          </cell>
          <cell r="F65">
            <v>4.84</v>
          </cell>
          <cell r="G65">
            <v>41.34</v>
          </cell>
          <cell r="H65">
            <v>87.83</v>
          </cell>
        </row>
        <row r="66">
          <cell r="B66" t="str">
            <v>MGL-R</v>
          </cell>
          <cell r="C66" t="str">
            <v>NANDARKHI</v>
          </cell>
          <cell r="D66" t="str">
            <v>JGY</v>
          </cell>
          <cell r="E66" t="str">
            <v>LT</v>
          </cell>
          <cell r="F66">
            <v>3.94</v>
          </cell>
          <cell r="G66">
            <v>53.48</v>
          </cell>
          <cell r="H66">
            <v>45.74</v>
          </cell>
        </row>
        <row r="67">
          <cell r="B67" t="str">
            <v>MGL-R</v>
          </cell>
          <cell r="C67" t="str">
            <v>MAKTUPUR</v>
          </cell>
          <cell r="D67" t="str">
            <v>JGY</v>
          </cell>
          <cell r="E67" t="str">
            <v>LT</v>
          </cell>
          <cell r="F67">
            <v>7.68</v>
          </cell>
          <cell r="G67">
            <v>44.69</v>
          </cell>
          <cell r="H67">
            <v>43.06</v>
          </cell>
        </row>
        <row r="68">
          <cell r="B68" t="str">
            <v>MGL-R</v>
          </cell>
          <cell r="C68" t="str">
            <v>SULTANPUR</v>
          </cell>
          <cell r="D68" t="str">
            <v>JGY</v>
          </cell>
          <cell r="E68" t="str">
            <v>LT</v>
          </cell>
          <cell r="F68">
            <v>5</v>
          </cell>
          <cell r="G68">
            <v>0</v>
          </cell>
          <cell r="H68">
            <v>0</v>
          </cell>
        </row>
        <row r="69">
          <cell r="B69" t="str">
            <v>MADHAVPUR</v>
          </cell>
          <cell r="C69" t="str">
            <v>MADHAVPUR</v>
          </cell>
          <cell r="D69" t="str">
            <v>JGY</v>
          </cell>
          <cell r="E69" t="str">
            <v>LT</v>
          </cell>
          <cell r="F69">
            <v>4.96</v>
          </cell>
          <cell r="G69">
            <v>46.41</v>
          </cell>
          <cell r="H69">
            <v>92.5</v>
          </cell>
        </row>
        <row r="70">
          <cell r="B70" t="str">
            <v>MADHAVPUR</v>
          </cell>
          <cell r="C70" t="str">
            <v>AJAK</v>
          </cell>
          <cell r="D70" t="str">
            <v>JGY</v>
          </cell>
          <cell r="E70" t="str">
            <v>LT</v>
          </cell>
          <cell r="F70">
            <v>4.21</v>
          </cell>
          <cell r="G70">
            <v>58.02</v>
          </cell>
          <cell r="H70">
            <v>71.41</v>
          </cell>
        </row>
        <row r="71">
          <cell r="B71" t="str">
            <v>MADHAVPUR</v>
          </cell>
          <cell r="C71" t="str">
            <v>PATA</v>
          </cell>
          <cell r="D71" t="str">
            <v>JGY</v>
          </cell>
          <cell r="E71" t="str">
            <v>LT</v>
          </cell>
          <cell r="F71">
            <v>12.04</v>
          </cell>
          <cell r="G71">
            <v>78.209999999999994</v>
          </cell>
          <cell r="H71">
            <v>63.37</v>
          </cell>
        </row>
        <row r="72">
          <cell r="B72" t="str">
            <v>MADHAVPUR</v>
          </cell>
          <cell r="C72" t="str">
            <v>ZARIYAWADA</v>
          </cell>
          <cell r="D72" t="str">
            <v>JGY</v>
          </cell>
          <cell r="E72" t="str">
            <v>LT</v>
          </cell>
          <cell r="F72">
            <v>4.05</v>
          </cell>
          <cell r="G72">
            <v>66.33</v>
          </cell>
          <cell r="H72">
            <v>99.37</v>
          </cell>
        </row>
        <row r="73">
          <cell r="B73" t="str">
            <v>MADHAVPUR</v>
          </cell>
          <cell r="C73" t="str">
            <v>SANGAVADA</v>
          </cell>
          <cell r="D73" t="str">
            <v>JGY</v>
          </cell>
          <cell r="E73" t="str">
            <v>LT</v>
          </cell>
          <cell r="F73">
            <v>3.71</v>
          </cell>
          <cell r="G73">
            <v>55.63</v>
          </cell>
          <cell r="H73">
            <v>100</v>
          </cell>
        </row>
        <row r="74">
          <cell r="B74" t="str">
            <v>MADHAVPUR</v>
          </cell>
          <cell r="C74" t="str">
            <v>SANDHAA</v>
          </cell>
          <cell r="D74" t="str">
            <v>JGY</v>
          </cell>
          <cell r="E74" t="str">
            <v>LT</v>
          </cell>
          <cell r="F74">
            <v>6.56</v>
          </cell>
          <cell r="G74">
            <v>80.03</v>
          </cell>
          <cell r="H74">
            <v>67.89</v>
          </cell>
        </row>
        <row r="77">
          <cell r="C77" t="str">
            <v>PBR CT</v>
          </cell>
          <cell r="D77" t="str">
            <v>JGY</v>
          </cell>
          <cell r="E77" t="str">
            <v>JGY</v>
          </cell>
          <cell r="G77">
            <v>0</v>
          </cell>
          <cell r="H77">
            <v>0</v>
          </cell>
        </row>
        <row r="78">
          <cell r="C78" t="str">
            <v>PBR RURL</v>
          </cell>
          <cell r="D78" t="str">
            <v>JGY</v>
          </cell>
          <cell r="E78" t="str">
            <v>JGY</v>
          </cell>
          <cell r="G78">
            <v>51.67</v>
          </cell>
          <cell r="H78">
            <v>60.92</v>
          </cell>
        </row>
        <row r="79">
          <cell r="C79" t="str">
            <v>KSD-1</v>
          </cell>
          <cell r="D79" t="str">
            <v>JGY</v>
          </cell>
          <cell r="E79" t="str">
            <v>JGY</v>
          </cell>
          <cell r="G79">
            <v>56.57</v>
          </cell>
          <cell r="H79">
            <v>66.67</v>
          </cell>
        </row>
        <row r="80">
          <cell r="C80" t="str">
            <v>KSD-2</v>
          </cell>
          <cell r="D80" t="str">
            <v>JGY</v>
          </cell>
          <cell r="E80" t="str">
            <v>JGY</v>
          </cell>
          <cell r="G80">
            <v>57.43</v>
          </cell>
          <cell r="H80">
            <v>64.39</v>
          </cell>
        </row>
        <row r="81">
          <cell r="C81" t="str">
            <v xml:space="preserve"> PBR CIRCLE</v>
          </cell>
          <cell r="D81" t="str">
            <v>JGY</v>
          </cell>
          <cell r="E81" t="str">
            <v>JGY</v>
          </cell>
          <cell r="G81">
            <v>54.05</v>
          </cell>
          <cell r="H81">
            <v>63.54</v>
          </cell>
        </row>
      </sheetData>
      <sheetData sheetId="1" refreshError="1">
        <row r="1">
          <cell r="B1" t="str">
            <v>PGVCL  CIRCLE  OFFICE  PORBANDAR</v>
          </cell>
        </row>
        <row r="3">
          <cell r="B3" t="str">
            <v xml:space="preserve">FEEDERWISE REPORT OF T&amp;D LOSSES </v>
          </cell>
        </row>
        <row r="6">
          <cell r="B6" t="str">
            <v>S/Divn</v>
          </cell>
          <cell r="C6" t="str">
            <v>Feeder Name</v>
          </cell>
          <cell r="D6" t="str">
            <v>FEED</v>
          </cell>
          <cell r="E6" t="str">
            <v>ER</v>
          </cell>
          <cell r="F6" t="str">
            <v>THEO</v>
          </cell>
          <cell r="G6" t="str">
            <v>2006-07</v>
          </cell>
          <cell r="H6" t="str">
            <v>%T &amp; D LOSS</v>
          </cell>
        </row>
        <row r="7">
          <cell r="B7" t="str">
            <v>Code</v>
          </cell>
          <cell r="D7" t="str">
            <v>CAT</v>
          </cell>
          <cell r="E7" t="str">
            <v>TP</v>
          </cell>
          <cell r="F7" t="str">
            <v>LOSS</v>
          </cell>
          <cell r="G7" t="str">
            <v>YR LOSS</v>
          </cell>
          <cell r="H7">
            <v>39173</v>
          </cell>
        </row>
        <row r="8">
          <cell r="B8" t="str">
            <v>BAGVADAR</v>
          </cell>
          <cell r="C8" t="str">
            <v>BOKHIRA</v>
          </cell>
          <cell r="D8" t="str">
            <v>AGD</v>
          </cell>
          <cell r="E8" t="str">
            <v>LT</v>
          </cell>
          <cell r="F8">
            <v>5.82</v>
          </cell>
          <cell r="G8">
            <v>7.52</v>
          </cell>
          <cell r="H8">
            <v>-5.0283593316751495E-2</v>
          </cell>
        </row>
        <row r="9">
          <cell r="B9" t="str">
            <v>BAGVADAR</v>
          </cell>
          <cell r="C9" t="str">
            <v>VACHHODA</v>
          </cell>
          <cell r="D9" t="str">
            <v>AGD</v>
          </cell>
          <cell r="E9" t="str">
            <v>LT</v>
          </cell>
          <cell r="F9">
            <v>6.43</v>
          </cell>
          <cell r="G9">
            <v>18.5</v>
          </cell>
          <cell r="H9">
            <v>0.33890799946040739</v>
          </cell>
        </row>
        <row r="10">
          <cell r="B10" t="str">
            <v>BAGVADAR</v>
          </cell>
          <cell r="C10" t="str">
            <v>SHISHLI(OLD FATANA)</v>
          </cell>
          <cell r="D10" t="str">
            <v>AGD</v>
          </cell>
          <cell r="E10" t="str">
            <v>LT</v>
          </cell>
          <cell r="F10">
            <v>9.26</v>
          </cell>
          <cell r="G10">
            <v>5.07</v>
          </cell>
          <cell r="H10">
            <v>-0.34261187728679987</v>
          </cell>
        </row>
        <row r="11">
          <cell r="B11" t="str">
            <v>BAGVADAR</v>
          </cell>
          <cell r="C11" t="str">
            <v>KHAMBHODAR</v>
          </cell>
          <cell r="D11" t="str">
            <v>AGD</v>
          </cell>
          <cell r="E11" t="str">
            <v>LT</v>
          </cell>
          <cell r="F11">
            <v>7.69</v>
          </cell>
          <cell r="G11">
            <v>7.64</v>
          </cell>
          <cell r="H11">
            <v>0.45862913096695229</v>
          </cell>
        </row>
        <row r="12">
          <cell r="B12" t="str">
            <v>BAGVADAR</v>
          </cell>
          <cell r="C12" t="str">
            <v>KUNVADAR(OLD BHOMIYAV</v>
          </cell>
          <cell r="D12" t="str">
            <v>AGD</v>
          </cell>
          <cell r="E12" t="str">
            <v>LT</v>
          </cell>
          <cell r="F12">
            <v>12.95</v>
          </cell>
          <cell r="G12">
            <v>-4</v>
          </cell>
          <cell r="H12">
            <v>0.10956039837224245</v>
          </cell>
        </row>
        <row r="13">
          <cell r="B13" t="str">
            <v>BAGVADAR</v>
          </cell>
          <cell r="C13" t="str">
            <v>MODHWADA</v>
          </cell>
          <cell r="D13" t="str">
            <v>AGD</v>
          </cell>
          <cell r="E13" t="str">
            <v>LT</v>
          </cell>
          <cell r="F13">
            <v>10.220000000000001</v>
          </cell>
          <cell r="G13">
            <v>-13.72</v>
          </cell>
          <cell r="H13">
            <v>-0.53583664729275005</v>
          </cell>
        </row>
        <row r="14">
          <cell r="B14" t="str">
            <v>BAGVADAR</v>
          </cell>
          <cell r="C14" t="str">
            <v>BHARWADA</v>
          </cell>
          <cell r="D14" t="str">
            <v>AGD</v>
          </cell>
          <cell r="E14" t="str">
            <v>LT</v>
          </cell>
          <cell r="F14">
            <v>5.0599999999999996</v>
          </cell>
          <cell r="G14">
            <v>6.07</v>
          </cell>
          <cell r="H14">
            <v>0.11797262059973924</v>
          </cell>
        </row>
        <row r="15">
          <cell r="B15" t="str">
            <v>BAGVADAR</v>
          </cell>
          <cell r="C15" t="str">
            <v>FATANA(OLD ADVANA)</v>
          </cell>
          <cell r="D15" t="str">
            <v>AGD</v>
          </cell>
          <cell r="E15" t="str">
            <v>LT</v>
          </cell>
          <cell r="F15">
            <v>8.74</v>
          </cell>
          <cell r="G15">
            <v>-10.53</v>
          </cell>
          <cell r="H15">
            <v>-0.72556426039917921</v>
          </cell>
        </row>
        <row r="16">
          <cell r="B16" t="str">
            <v>BAGVADAR</v>
          </cell>
          <cell r="C16" t="str">
            <v>KINDARKHEDA</v>
          </cell>
          <cell r="D16" t="str">
            <v>AGD</v>
          </cell>
          <cell r="E16" t="str">
            <v>LT</v>
          </cell>
          <cell r="F16">
            <v>7.26</v>
          </cell>
          <cell r="G16">
            <v>24.1</v>
          </cell>
          <cell r="H16">
            <v>-6.3737922705314004E-2</v>
          </cell>
        </row>
        <row r="17">
          <cell r="B17" t="str">
            <v>BAGVADAR</v>
          </cell>
          <cell r="C17" t="str">
            <v>SODHANA</v>
          </cell>
          <cell r="D17" t="str">
            <v>AGD</v>
          </cell>
          <cell r="E17" t="str">
            <v>LT</v>
          </cell>
          <cell r="F17">
            <v>5.41</v>
          </cell>
          <cell r="G17">
            <v>-36.04</v>
          </cell>
          <cell r="H17">
            <v>0.13090637398876695</v>
          </cell>
        </row>
        <row r="18">
          <cell r="B18" t="str">
            <v>BAGVADAR</v>
          </cell>
          <cell r="C18" t="str">
            <v>BHETAKADI</v>
          </cell>
          <cell r="D18" t="str">
            <v>AGD</v>
          </cell>
          <cell r="E18" t="str">
            <v>LT</v>
          </cell>
          <cell r="F18">
            <v>5.19</v>
          </cell>
          <cell r="G18">
            <v>-49.48</v>
          </cell>
          <cell r="H18">
            <v>-0.15771657364717301</v>
          </cell>
        </row>
        <row r="19">
          <cell r="B19" t="str">
            <v>BAGVADAR</v>
          </cell>
          <cell r="C19" t="str">
            <v>SIMAR</v>
          </cell>
          <cell r="D19" t="str">
            <v>AGD</v>
          </cell>
          <cell r="E19" t="str">
            <v>LT</v>
          </cell>
          <cell r="F19">
            <v>11.31</v>
          </cell>
          <cell r="G19">
            <v>44.53</v>
          </cell>
          <cell r="H19">
            <v>0.36687741482262032</v>
          </cell>
        </row>
        <row r="20">
          <cell r="B20" t="str">
            <v>BAGVADAR</v>
          </cell>
          <cell r="C20" t="str">
            <v>ZARERA</v>
          </cell>
          <cell r="D20" t="str">
            <v>AGD</v>
          </cell>
          <cell r="E20" t="str">
            <v>LT</v>
          </cell>
          <cell r="F20">
            <v>6.72</v>
          </cell>
          <cell r="G20">
            <v>-25.72</v>
          </cell>
          <cell r="H20">
            <v>-0.49235066962451729</v>
          </cell>
        </row>
        <row r="21">
          <cell r="B21" t="str">
            <v>BAGVADAR</v>
          </cell>
          <cell r="C21" t="str">
            <v>DHROKAL</v>
          </cell>
          <cell r="D21" t="str">
            <v>AGD</v>
          </cell>
          <cell r="E21" t="str">
            <v>LT</v>
          </cell>
          <cell r="F21">
            <v>6.98</v>
          </cell>
          <cell r="G21">
            <v>0</v>
          </cell>
          <cell r="H21">
            <v>0</v>
          </cell>
        </row>
        <row r="22">
          <cell r="B22" t="str">
            <v>BAGVADAR</v>
          </cell>
          <cell r="C22" t="str">
            <v>DEGAM</v>
          </cell>
          <cell r="D22" t="str">
            <v>AGD</v>
          </cell>
          <cell r="E22" t="str">
            <v>LT</v>
          </cell>
          <cell r="F22">
            <v>15.07</v>
          </cell>
          <cell r="G22">
            <v>-8.58</v>
          </cell>
          <cell r="H22">
            <v>0.29585892406973008</v>
          </cell>
        </row>
        <row r="23">
          <cell r="B23" t="str">
            <v>BAGVADAR</v>
          </cell>
          <cell r="C23" t="str">
            <v>PANDAVADAR</v>
          </cell>
          <cell r="D23" t="str">
            <v>AGD</v>
          </cell>
          <cell r="E23" t="str">
            <v>LT</v>
          </cell>
          <cell r="F23">
            <v>5.15</v>
          </cell>
          <cell r="G23">
            <v>36.619999999999997</v>
          </cell>
          <cell r="H23">
            <v>0.40878907149104637</v>
          </cell>
        </row>
        <row r="24">
          <cell r="B24" t="str">
            <v>BAGVADAR</v>
          </cell>
          <cell r="C24" t="str">
            <v>VADALA</v>
          </cell>
          <cell r="D24" t="str">
            <v>AGD</v>
          </cell>
          <cell r="E24" t="str">
            <v>LT</v>
          </cell>
          <cell r="F24">
            <v>7.39</v>
          </cell>
          <cell r="G24">
            <v>-55.68</v>
          </cell>
          <cell r="H24">
            <v>-0.35279149827870077</v>
          </cell>
        </row>
        <row r="25">
          <cell r="B25" t="str">
            <v>RANAVAV</v>
          </cell>
          <cell r="C25" t="str">
            <v>KANDORNA I</v>
          </cell>
          <cell r="D25" t="str">
            <v>AGD</v>
          </cell>
          <cell r="E25" t="str">
            <v>LT</v>
          </cell>
          <cell r="F25">
            <v>12.24</v>
          </cell>
          <cell r="G25">
            <v>57.06</v>
          </cell>
          <cell r="H25">
            <v>0.58900839531269855</v>
          </cell>
        </row>
        <row r="26">
          <cell r="B26" t="str">
            <v>RANAVAV</v>
          </cell>
          <cell r="C26" t="str">
            <v>BAPODAR</v>
          </cell>
          <cell r="D26" t="str">
            <v>AGD</v>
          </cell>
          <cell r="E26" t="str">
            <v>LT</v>
          </cell>
          <cell r="F26">
            <v>10.53</v>
          </cell>
          <cell r="G26">
            <v>47.43</v>
          </cell>
          <cell r="H26">
            <v>0.3756422962846474</v>
          </cell>
        </row>
        <row r="27">
          <cell r="B27" t="str">
            <v>RANAVAV</v>
          </cell>
          <cell r="C27" t="str">
            <v>BAKHARLA</v>
          </cell>
          <cell r="D27" t="str">
            <v>AGD</v>
          </cell>
          <cell r="E27" t="str">
            <v>MX</v>
          </cell>
          <cell r="F27">
            <v>6.4</v>
          </cell>
          <cell r="G27">
            <v>74.150000000000006</v>
          </cell>
          <cell r="H27">
            <v>0.66439902147036956</v>
          </cell>
        </row>
        <row r="28">
          <cell r="B28" t="str">
            <v>RANAVAV</v>
          </cell>
          <cell r="C28" t="str">
            <v>VALOTRA</v>
          </cell>
          <cell r="D28" t="str">
            <v>AGD</v>
          </cell>
          <cell r="E28" t="str">
            <v>LT</v>
          </cell>
          <cell r="F28">
            <v>9.2200000000000006</v>
          </cell>
          <cell r="G28" t="str">
            <v>***.**</v>
          </cell>
          <cell r="H28">
            <v>-0.73215571785564104</v>
          </cell>
        </row>
        <row r="29">
          <cell r="B29" t="str">
            <v>RANAVAV</v>
          </cell>
          <cell r="C29" t="str">
            <v>YOGESHWAR PBR</v>
          </cell>
          <cell r="D29" t="str">
            <v>AGD</v>
          </cell>
          <cell r="E29" t="str">
            <v>LT</v>
          </cell>
          <cell r="F29">
            <v>10.97</v>
          </cell>
          <cell r="G29">
            <v>0</v>
          </cell>
          <cell r="H29">
            <v>0</v>
          </cell>
        </row>
        <row r="30">
          <cell r="B30" t="str">
            <v>RANAVAV</v>
          </cell>
          <cell r="C30" t="str">
            <v>KHIRASHRA</v>
          </cell>
          <cell r="D30" t="str">
            <v>AGD</v>
          </cell>
          <cell r="E30" t="str">
            <v>LT</v>
          </cell>
          <cell r="F30">
            <v>8.8800000000000008</v>
          </cell>
          <cell r="G30">
            <v>55.95</v>
          </cell>
          <cell r="H30">
            <v>0.99530915456281466</v>
          </cell>
        </row>
        <row r="31">
          <cell r="B31" t="str">
            <v>RANAVAV</v>
          </cell>
          <cell r="C31" t="str">
            <v>VADAVALA</v>
          </cell>
          <cell r="D31" t="str">
            <v>AGD</v>
          </cell>
          <cell r="E31" t="str">
            <v>LT</v>
          </cell>
          <cell r="F31">
            <v>7.09</v>
          </cell>
          <cell r="G31">
            <v>40.770000000000003</v>
          </cell>
          <cell r="H31">
            <v>-0.25209811097513585</v>
          </cell>
        </row>
        <row r="32">
          <cell r="B32" t="str">
            <v>RANAVAV</v>
          </cell>
          <cell r="C32" t="str">
            <v>THOYANA</v>
          </cell>
          <cell r="D32" t="str">
            <v>AGD</v>
          </cell>
          <cell r="E32" t="str">
            <v>LT</v>
          </cell>
          <cell r="F32">
            <v>5.78</v>
          </cell>
          <cell r="G32">
            <v>64.53</v>
          </cell>
          <cell r="H32">
            <v>0.45117537419391479</v>
          </cell>
        </row>
        <row r="33">
          <cell r="B33" t="str">
            <v>RANAVAV</v>
          </cell>
          <cell r="C33" t="str">
            <v>SUKHPUR</v>
          </cell>
          <cell r="D33" t="str">
            <v>AGD</v>
          </cell>
          <cell r="E33" t="str">
            <v>LT</v>
          </cell>
          <cell r="F33">
            <v>15.02</v>
          </cell>
          <cell r="G33">
            <v>60.41</v>
          </cell>
          <cell r="H33">
            <v>-0.39997333938957075</v>
          </cell>
        </row>
        <row r="34">
          <cell r="B34" t="str">
            <v>RANAVAV</v>
          </cell>
          <cell r="C34" t="str">
            <v>HANUMANGADH</v>
          </cell>
          <cell r="D34" t="str">
            <v>AGD</v>
          </cell>
          <cell r="E34" t="str">
            <v>LT</v>
          </cell>
          <cell r="F34">
            <v>10.58</v>
          </cell>
          <cell r="G34">
            <v>96.97</v>
          </cell>
          <cell r="H34">
            <v>0.99964632192485758</v>
          </cell>
        </row>
        <row r="35">
          <cell r="B35" t="str">
            <v>KUTIYANA</v>
          </cell>
          <cell r="C35" t="str">
            <v>BALOCH</v>
          </cell>
          <cell r="D35" t="str">
            <v>AGD</v>
          </cell>
          <cell r="E35" t="str">
            <v>LT</v>
          </cell>
          <cell r="F35">
            <v>7.57</v>
          </cell>
          <cell r="G35">
            <v>15.87</v>
          </cell>
          <cell r="H35">
            <v>-7.9738418420618781E-2</v>
          </cell>
        </row>
        <row r="36">
          <cell r="B36" t="str">
            <v>KUTIYANA</v>
          </cell>
          <cell r="C36" t="str">
            <v>CHAUTA</v>
          </cell>
          <cell r="D36" t="str">
            <v>AGD</v>
          </cell>
          <cell r="E36" t="str">
            <v>LT</v>
          </cell>
          <cell r="F36">
            <v>10.95</v>
          </cell>
          <cell r="G36">
            <v>4.84</v>
          </cell>
          <cell r="H36">
            <v>0.18591020445543421</v>
          </cell>
        </row>
        <row r="37">
          <cell r="B37" t="str">
            <v>KUTIYANA</v>
          </cell>
          <cell r="C37" t="str">
            <v>PASWARI</v>
          </cell>
          <cell r="D37" t="str">
            <v>AGD</v>
          </cell>
          <cell r="E37" t="str">
            <v>LT</v>
          </cell>
          <cell r="F37">
            <v>7.74</v>
          </cell>
          <cell r="G37">
            <v>0.33</v>
          </cell>
          <cell r="H37">
            <v>6.4562196899824467E-2</v>
          </cell>
        </row>
        <row r="38">
          <cell r="B38" t="str">
            <v>KUTIYANA</v>
          </cell>
          <cell r="C38" t="str">
            <v>MAHOBATPARA</v>
          </cell>
          <cell r="D38" t="str">
            <v>AGD</v>
          </cell>
          <cell r="E38" t="str">
            <v>LT</v>
          </cell>
          <cell r="F38">
            <v>10.29</v>
          </cell>
          <cell r="G38">
            <v>17.239999999999998</v>
          </cell>
          <cell r="H38">
            <v>-2.6832298924172208E-2</v>
          </cell>
        </row>
        <row r="39">
          <cell r="B39" t="str">
            <v>KUTIYANA</v>
          </cell>
          <cell r="C39" t="str">
            <v>AMADPARA(OLD KHAGESHR</v>
          </cell>
          <cell r="D39" t="str">
            <v>AGD</v>
          </cell>
          <cell r="E39" t="str">
            <v>LT</v>
          </cell>
          <cell r="F39">
            <v>14.17</v>
          </cell>
          <cell r="G39">
            <v>28.15</v>
          </cell>
          <cell r="H39">
            <v>0.14285468002942259</v>
          </cell>
        </row>
        <row r="40">
          <cell r="B40" t="str">
            <v>KUTIYANA</v>
          </cell>
          <cell r="C40" t="str">
            <v>SARADIYA</v>
          </cell>
          <cell r="D40" t="str">
            <v>AGD</v>
          </cell>
          <cell r="E40" t="str">
            <v>LT</v>
          </cell>
          <cell r="F40">
            <v>11.08</v>
          </cell>
          <cell r="G40">
            <v>13.2</v>
          </cell>
          <cell r="H40">
            <v>1.752807538864654E-3</v>
          </cell>
        </row>
        <row r="41">
          <cell r="B41" t="str">
            <v>KUTIYANA</v>
          </cell>
          <cell r="C41" t="str">
            <v>AMAR</v>
          </cell>
          <cell r="D41" t="str">
            <v>AGD</v>
          </cell>
          <cell r="E41" t="str">
            <v>LT</v>
          </cell>
          <cell r="F41">
            <v>5.65</v>
          </cell>
          <cell r="G41">
            <v>32.31</v>
          </cell>
          <cell r="H41">
            <v>-0.10331722872933476</v>
          </cell>
        </row>
        <row r="42">
          <cell r="B42" t="str">
            <v>KUTIYANA</v>
          </cell>
          <cell r="C42" t="str">
            <v>VADASADA</v>
          </cell>
          <cell r="D42" t="str">
            <v>AGD</v>
          </cell>
          <cell r="E42" t="str">
            <v>LT</v>
          </cell>
          <cell r="F42">
            <v>5.64</v>
          </cell>
          <cell r="G42">
            <v>0</v>
          </cell>
          <cell r="H42">
            <v>0.42906703953103337</v>
          </cell>
        </row>
        <row r="43">
          <cell r="B43" t="str">
            <v>KUTIYANA</v>
          </cell>
          <cell r="C43" t="str">
            <v>MALANKA</v>
          </cell>
          <cell r="D43" t="str">
            <v>AGD</v>
          </cell>
          <cell r="E43" t="str">
            <v>LT</v>
          </cell>
          <cell r="F43">
            <v>6.78</v>
          </cell>
          <cell r="G43">
            <v>0</v>
          </cell>
          <cell r="H43">
            <v>-1.0281404282513888E-2</v>
          </cell>
        </row>
        <row r="44">
          <cell r="B44" t="str">
            <v>KUTIYANA</v>
          </cell>
          <cell r="C44" t="str">
            <v>TIMBI NES</v>
          </cell>
          <cell r="D44" t="str">
            <v>AGD</v>
          </cell>
          <cell r="E44" t="str">
            <v>LT</v>
          </cell>
          <cell r="F44">
            <v>10.75</v>
          </cell>
          <cell r="G44">
            <v>47.4</v>
          </cell>
          <cell r="H44">
            <v>0.30546234367126301</v>
          </cell>
        </row>
        <row r="45">
          <cell r="B45" t="str">
            <v>KUTIYANA</v>
          </cell>
          <cell r="C45" t="str">
            <v>DEVDA</v>
          </cell>
          <cell r="D45" t="str">
            <v>AGD</v>
          </cell>
          <cell r="E45" t="str">
            <v>LT</v>
          </cell>
          <cell r="F45">
            <v>7.71</v>
          </cell>
          <cell r="G45">
            <v>-8.19</v>
          </cell>
          <cell r="H45">
            <v>0.18005829807240245</v>
          </cell>
        </row>
        <row r="46">
          <cell r="B46" t="str">
            <v>KUTIYANA</v>
          </cell>
          <cell r="C46" t="str">
            <v>SHIVA</v>
          </cell>
          <cell r="D46" t="str">
            <v>AGD</v>
          </cell>
          <cell r="E46" t="str">
            <v>LT</v>
          </cell>
          <cell r="F46">
            <v>6.51</v>
          </cell>
          <cell r="G46">
            <v>0</v>
          </cell>
          <cell r="H46">
            <v>0</v>
          </cell>
        </row>
        <row r="47">
          <cell r="B47" t="str">
            <v>BANTWA</v>
          </cell>
          <cell r="C47" t="str">
            <v>KHAGESHRI</v>
          </cell>
          <cell r="D47" t="str">
            <v>AGD</v>
          </cell>
          <cell r="E47" t="str">
            <v>LT</v>
          </cell>
          <cell r="F47">
            <v>8.56</v>
          </cell>
          <cell r="G47">
            <v>0</v>
          </cell>
          <cell r="H47">
            <v>0</v>
          </cell>
        </row>
        <row r="48">
          <cell r="B48" t="str">
            <v>BANTWA</v>
          </cell>
          <cell r="C48" t="str">
            <v>KHODIYAR</v>
          </cell>
          <cell r="D48" t="str">
            <v>AGD</v>
          </cell>
          <cell r="E48" t="str">
            <v>LT</v>
          </cell>
          <cell r="F48">
            <v>8.56</v>
          </cell>
          <cell r="G48">
            <v>0</v>
          </cell>
          <cell r="H48">
            <v>0</v>
          </cell>
        </row>
        <row r="49">
          <cell r="B49" t="str">
            <v>BANTWA</v>
          </cell>
          <cell r="C49" t="str">
            <v>DEVDA</v>
          </cell>
          <cell r="D49" t="str">
            <v>AGD</v>
          </cell>
          <cell r="E49" t="str">
            <v>LT</v>
          </cell>
          <cell r="F49">
            <v>8.56</v>
          </cell>
          <cell r="G49">
            <v>0</v>
          </cell>
          <cell r="H49">
            <v>0</v>
          </cell>
        </row>
        <row r="50">
          <cell r="B50" t="str">
            <v>BANTWA</v>
          </cell>
          <cell r="C50" t="str">
            <v>KHAKHAVI</v>
          </cell>
          <cell r="D50" t="str">
            <v>AGD</v>
          </cell>
          <cell r="E50" t="str">
            <v>LT</v>
          </cell>
          <cell r="F50">
            <v>6.21</v>
          </cell>
          <cell r="G50">
            <v>0.97</v>
          </cell>
          <cell r="H50">
            <v>-1.2011794474146023</v>
          </cell>
        </row>
        <row r="51">
          <cell r="B51" t="str">
            <v>BANTWA</v>
          </cell>
          <cell r="C51" t="str">
            <v>BURI</v>
          </cell>
          <cell r="D51" t="str">
            <v>AGD</v>
          </cell>
          <cell r="E51" t="str">
            <v>LT</v>
          </cell>
          <cell r="F51">
            <v>5.7</v>
          </cell>
          <cell r="G51">
            <v>-9.3699999999999992</v>
          </cell>
          <cell r="H51">
            <v>-0.24225268176400477</v>
          </cell>
        </row>
        <row r="52">
          <cell r="B52" t="str">
            <v>BANTWA</v>
          </cell>
          <cell r="C52" t="str">
            <v>KODVAV</v>
          </cell>
          <cell r="D52" t="str">
            <v>AGD</v>
          </cell>
          <cell r="E52" t="str">
            <v>LT</v>
          </cell>
          <cell r="F52">
            <v>6.97</v>
          </cell>
          <cell r="G52">
            <v>6.94</v>
          </cell>
          <cell r="H52">
            <v>0.31679152707800257</v>
          </cell>
        </row>
        <row r="53">
          <cell r="B53" t="str">
            <v>BANTWA</v>
          </cell>
          <cell r="C53" t="str">
            <v>KADEGI</v>
          </cell>
          <cell r="D53" t="str">
            <v>AGD</v>
          </cell>
          <cell r="E53" t="str">
            <v>LT</v>
          </cell>
          <cell r="F53">
            <v>7.87</v>
          </cell>
          <cell r="G53">
            <v>7.36</v>
          </cell>
          <cell r="H53">
            <v>0.15164954672512085</v>
          </cell>
        </row>
        <row r="54">
          <cell r="B54" t="str">
            <v>BANTWA</v>
          </cell>
          <cell r="C54" t="str">
            <v>SITANA</v>
          </cell>
          <cell r="D54" t="str">
            <v>AGD</v>
          </cell>
          <cell r="E54" t="str">
            <v>LT</v>
          </cell>
          <cell r="F54">
            <v>11.17</v>
          </cell>
          <cell r="G54">
            <v>-1.86</v>
          </cell>
          <cell r="H54">
            <v>-0.14635850236448197</v>
          </cell>
        </row>
        <row r="55">
          <cell r="B55" t="str">
            <v>BANTWA</v>
          </cell>
          <cell r="C55" t="str">
            <v>VADA</v>
          </cell>
          <cell r="D55" t="str">
            <v>AGD</v>
          </cell>
          <cell r="E55" t="str">
            <v>LT</v>
          </cell>
          <cell r="F55">
            <v>6.66</v>
          </cell>
          <cell r="G55">
            <v>10.7</v>
          </cell>
          <cell r="H55">
            <v>2.3234024516747907E-2</v>
          </cell>
        </row>
        <row r="56">
          <cell r="B56" t="str">
            <v>BANTWA</v>
          </cell>
          <cell r="C56" t="str">
            <v>NAKARA</v>
          </cell>
          <cell r="D56" t="str">
            <v>AGD</v>
          </cell>
          <cell r="E56" t="str">
            <v>MX</v>
          </cell>
          <cell r="F56">
            <v>6.77</v>
          </cell>
          <cell r="G56">
            <v>-18.25</v>
          </cell>
          <cell r="H56">
            <v>-0.64789661319073089</v>
          </cell>
        </row>
        <row r="57">
          <cell r="B57" t="str">
            <v>COASTAL</v>
          </cell>
          <cell r="C57" t="str">
            <v>KHAPAT (OLD BAGVADAR)</v>
          </cell>
          <cell r="D57" t="str">
            <v>AGD</v>
          </cell>
          <cell r="E57" t="str">
            <v>LT</v>
          </cell>
          <cell r="F57">
            <v>5.84</v>
          </cell>
          <cell r="G57">
            <v>35.11</v>
          </cell>
          <cell r="H57">
            <v>-0.10308678307501144</v>
          </cell>
        </row>
        <row r="58">
          <cell r="B58" t="str">
            <v>COASTAL</v>
          </cell>
          <cell r="C58" t="str">
            <v>KUCHHADI</v>
          </cell>
          <cell r="D58" t="str">
            <v>AGD</v>
          </cell>
          <cell r="E58" t="str">
            <v>LT</v>
          </cell>
          <cell r="F58">
            <v>5.59</v>
          </cell>
          <cell r="G58">
            <v>-4.9800000000000004</v>
          </cell>
          <cell r="H58">
            <v>-1.0231118631991449</v>
          </cell>
        </row>
        <row r="59">
          <cell r="B59" t="str">
            <v>COASTAL</v>
          </cell>
          <cell r="C59" t="str">
            <v>RINAVADA</v>
          </cell>
          <cell r="D59" t="str">
            <v>AGD</v>
          </cell>
          <cell r="E59" t="str">
            <v>LT</v>
          </cell>
          <cell r="F59">
            <v>17.16</v>
          </cell>
          <cell r="G59">
            <v>100</v>
          </cell>
          <cell r="H59">
            <v>1</v>
          </cell>
        </row>
        <row r="60">
          <cell r="B60" t="str">
            <v>COASTAL</v>
          </cell>
          <cell r="C60" t="str">
            <v>ODDAR</v>
          </cell>
          <cell r="D60" t="str">
            <v>AGD</v>
          </cell>
          <cell r="E60" t="str">
            <v>LT</v>
          </cell>
          <cell r="F60">
            <v>6.06</v>
          </cell>
          <cell r="G60">
            <v>57</v>
          </cell>
          <cell r="H60">
            <v>0.15344894777864379</v>
          </cell>
        </row>
        <row r="61">
          <cell r="B61" t="str">
            <v>COASTAL</v>
          </cell>
          <cell r="C61" t="str">
            <v>RATIYA</v>
          </cell>
          <cell r="D61" t="str">
            <v>AGD</v>
          </cell>
          <cell r="E61" t="str">
            <v>LT</v>
          </cell>
          <cell r="F61">
            <v>6.33</v>
          </cell>
          <cell r="G61">
            <v>49.09</v>
          </cell>
          <cell r="H61">
            <v>0.53695586457073763</v>
          </cell>
        </row>
        <row r="62">
          <cell r="B62" t="str">
            <v>COASTAL</v>
          </cell>
          <cell r="C62" t="str">
            <v>HATHIYANI</v>
          </cell>
          <cell r="D62" t="str">
            <v>AGD</v>
          </cell>
          <cell r="E62" t="str">
            <v>LT</v>
          </cell>
          <cell r="F62">
            <v>5.55</v>
          </cell>
          <cell r="G62">
            <v>60.87</v>
          </cell>
          <cell r="H62">
            <v>0.36235029940119762</v>
          </cell>
        </row>
        <row r="63">
          <cell r="B63" t="str">
            <v>COASTAL</v>
          </cell>
          <cell r="C63" t="str">
            <v>RATADI</v>
          </cell>
          <cell r="D63" t="str">
            <v>AGD</v>
          </cell>
          <cell r="E63" t="str">
            <v>LT</v>
          </cell>
          <cell r="F63">
            <v>6.66</v>
          </cell>
          <cell r="G63">
            <v>20.03</v>
          </cell>
          <cell r="H63">
            <v>8.9862788144895719E-2</v>
          </cell>
        </row>
        <row r="64">
          <cell r="B64" t="str">
            <v>COASTAL</v>
          </cell>
          <cell r="C64" t="str">
            <v>MIYANI</v>
          </cell>
          <cell r="D64" t="str">
            <v>AGD</v>
          </cell>
          <cell r="E64" t="str">
            <v>LT</v>
          </cell>
          <cell r="F64">
            <v>8.69</v>
          </cell>
          <cell r="G64">
            <v>-48.83</v>
          </cell>
          <cell r="H64">
            <v>-0.34875970664365835</v>
          </cell>
        </row>
        <row r="65">
          <cell r="B65" t="str">
            <v>KSD-T</v>
          </cell>
          <cell r="C65" t="str">
            <v>KOYLANA</v>
          </cell>
          <cell r="D65" t="str">
            <v>AGD</v>
          </cell>
          <cell r="E65" t="str">
            <v>LT</v>
          </cell>
          <cell r="F65">
            <v>3.52</v>
          </cell>
          <cell r="G65">
            <v>31.04</v>
          </cell>
          <cell r="H65">
            <v>8.5016025641025644E-2</v>
          </cell>
        </row>
        <row r="66">
          <cell r="B66" t="str">
            <v>KSD-T</v>
          </cell>
          <cell r="C66" t="str">
            <v>KEVADRA(AG.DOM.)</v>
          </cell>
          <cell r="D66" t="str">
            <v>AGD</v>
          </cell>
          <cell r="E66" t="str">
            <v>LT</v>
          </cell>
          <cell r="F66">
            <v>9.81</v>
          </cell>
          <cell r="G66">
            <v>18.809999999999999</v>
          </cell>
          <cell r="H66">
            <v>0.31954822256384591</v>
          </cell>
        </row>
        <row r="67">
          <cell r="B67" t="str">
            <v>KSD-R-1</v>
          </cell>
          <cell r="C67" t="str">
            <v>BADODAR(AG.DOM.)</v>
          </cell>
          <cell r="D67" t="str">
            <v>AGD</v>
          </cell>
          <cell r="E67" t="str">
            <v>LT</v>
          </cell>
          <cell r="F67">
            <v>8.83</v>
          </cell>
          <cell r="G67">
            <v>33.72</v>
          </cell>
          <cell r="H67">
            <v>0.4047601825228907</v>
          </cell>
        </row>
        <row r="68">
          <cell r="B68" t="str">
            <v>KSD-R-1</v>
          </cell>
          <cell r="C68" t="str">
            <v>JUTHAL</v>
          </cell>
          <cell r="D68" t="str">
            <v>AGD</v>
          </cell>
          <cell r="E68" t="str">
            <v>LT</v>
          </cell>
          <cell r="F68">
            <v>5.75</v>
          </cell>
          <cell r="G68">
            <v>-4.2</v>
          </cell>
          <cell r="H68">
            <v>-0.35014556040756917</v>
          </cell>
        </row>
        <row r="69">
          <cell r="B69" t="str">
            <v>KSD-R-1</v>
          </cell>
          <cell r="C69" t="str">
            <v>KALAVAN/CHOTILIVIDI</v>
          </cell>
          <cell r="D69" t="str">
            <v>AGD</v>
          </cell>
          <cell r="E69" t="str">
            <v>LT</v>
          </cell>
          <cell r="F69">
            <v>9.69</v>
          </cell>
          <cell r="G69">
            <v>38.96</v>
          </cell>
          <cell r="H69">
            <v>-4.2111695906432747</v>
          </cell>
        </row>
        <row r="70">
          <cell r="B70" t="str">
            <v>KSD-R-1</v>
          </cell>
          <cell r="C70" t="str">
            <v>PANIDHRA/REVADRA</v>
          </cell>
          <cell r="D70" t="str">
            <v>AGD</v>
          </cell>
          <cell r="E70" t="str">
            <v>LT</v>
          </cell>
          <cell r="F70">
            <v>4.25</v>
          </cell>
          <cell r="G70">
            <v>5.99</v>
          </cell>
          <cell r="H70">
            <v>0.32478328877588536</v>
          </cell>
        </row>
        <row r="71">
          <cell r="B71" t="str">
            <v>KSD-R-1</v>
          </cell>
          <cell r="C71" t="str">
            <v>GELANA(AG.DOM.)</v>
          </cell>
          <cell r="D71" t="str">
            <v>AGD</v>
          </cell>
          <cell r="E71" t="str">
            <v>LT</v>
          </cell>
          <cell r="F71">
            <v>3.93</v>
          </cell>
          <cell r="G71">
            <v>20.63</v>
          </cell>
          <cell r="H71">
            <v>-0.10352584380240813</v>
          </cell>
        </row>
        <row r="72">
          <cell r="B72" t="str">
            <v>KSD-R-1</v>
          </cell>
          <cell r="C72" t="str">
            <v>ASHRAM</v>
          </cell>
          <cell r="D72" t="str">
            <v>AGD</v>
          </cell>
          <cell r="E72" t="str">
            <v>LT</v>
          </cell>
          <cell r="F72">
            <v>8.1999999999999993</v>
          </cell>
          <cell r="G72">
            <v>-2.66</v>
          </cell>
          <cell r="H72">
            <v>-0.26609477336240384</v>
          </cell>
        </row>
        <row r="73">
          <cell r="B73" t="str">
            <v>KSD-R-1</v>
          </cell>
          <cell r="C73" t="str">
            <v>SWAMI</v>
          </cell>
          <cell r="D73" t="str">
            <v>AGD</v>
          </cell>
          <cell r="E73" t="str">
            <v>LT</v>
          </cell>
          <cell r="F73">
            <v>3.92</v>
          </cell>
          <cell r="G73">
            <v>55.75</v>
          </cell>
          <cell r="H73">
            <v>-2.0400638800166644</v>
          </cell>
        </row>
        <row r="74">
          <cell r="B74" t="str">
            <v>KSD-R-1</v>
          </cell>
          <cell r="C74" t="str">
            <v>PRANSLI</v>
          </cell>
          <cell r="D74" t="str">
            <v>AGD</v>
          </cell>
          <cell r="E74" t="str">
            <v>LT</v>
          </cell>
          <cell r="F74">
            <v>9.42</v>
          </cell>
          <cell r="G74">
            <v>0.89</v>
          </cell>
          <cell r="H74">
            <v>0.46703299776286356</v>
          </cell>
        </row>
        <row r="75">
          <cell r="B75" t="str">
            <v>KSD-R-1</v>
          </cell>
          <cell r="C75" t="str">
            <v>SHERGADH</v>
          </cell>
          <cell r="D75" t="str">
            <v>AGD</v>
          </cell>
          <cell r="F75">
            <v>6.97</v>
          </cell>
          <cell r="G75">
            <v>31.19</v>
          </cell>
          <cell r="H75">
            <v>0.48310996563573883</v>
          </cell>
        </row>
        <row r="76">
          <cell r="B76" t="str">
            <v>KSD-R-1</v>
          </cell>
          <cell r="C76" t="str">
            <v>AMBALA</v>
          </cell>
          <cell r="D76" t="str">
            <v>AGD</v>
          </cell>
          <cell r="E76" t="str">
            <v>JGY</v>
          </cell>
          <cell r="F76">
            <v>3.78</v>
          </cell>
          <cell r="G76">
            <v>23.43</v>
          </cell>
          <cell r="H76">
            <v>-0.13368055555555555</v>
          </cell>
        </row>
        <row r="77">
          <cell r="B77" t="str">
            <v>KSD-R-1</v>
          </cell>
          <cell r="C77" t="str">
            <v>CHITRI</v>
          </cell>
          <cell r="D77" t="str">
            <v>AGD</v>
          </cell>
          <cell r="E77" t="str">
            <v>JGY</v>
          </cell>
          <cell r="F77">
            <v>10.88</v>
          </cell>
          <cell r="G77">
            <v>13.49</v>
          </cell>
          <cell r="H77">
            <v>0.44085833333333335</v>
          </cell>
        </row>
        <row r="78">
          <cell r="B78" t="str">
            <v>KSD-R-1</v>
          </cell>
          <cell r="C78" t="str">
            <v>RANGPUR</v>
          </cell>
          <cell r="D78" t="str">
            <v>AGD</v>
          </cell>
          <cell r="E78" t="str">
            <v>JGY</v>
          </cell>
          <cell r="F78">
            <v>9.2799999999999994</v>
          </cell>
          <cell r="G78">
            <v>-52.39</v>
          </cell>
          <cell r="H78">
            <v>-0.39123868778280541</v>
          </cell>
        </row>
        <row r="79">
          <cell r="B79" t="str">
            <v>KSD-R-1</v>
          </cell>
          <cell r="C79" t="str">
            <v>NONJANVAV</v>
          </cell>
          <cell r="D79" t="str">
            <v>AGD</v>
          </cell>
          <cell r="E79" t="str">
            <v>JGY</v>
          </cell>
          <cell r="F79">
            <v>5.98</v>
          </cell>
          <cell r="G79">
            <v>59.25</v>
          </cell>
          <cell r="H79">
            <v>0.62527484143763212</v>
          </cell>
        </row>
        <row r="80">
          <cell r="B80" t="str">
            <v>KSD-R-1</v>
          </cell>
          <cell r="C80" t="str">
            <v>AVANIYA</v>
          </cell>
          <cell r="D80" t="str">
            <v>AGD</v>
          </cell>
          <cell r="E80" t="str">
            <v>JGY</v>
          </cell>
          <cell r="F80">
            <v>6.41</v>
          </cell>
          <cell r="G80">
            <v>40.409999999999997</v>
          </cell>
          <cell r="H80">
            <v>-9.4380341880341875E-2</v>
          </cell>
        </row>
        <row r="81">
          <cell r="B81" t="str">
            <v>KSD-R-1</v>
          </cell>
          <cell r="C81" t="str">
            <v>SIMROLI</v>
          </cell>
          <cell r="D81" t="str">
            <v>AGD</v>
          </cell>
          <cell r="F81">
            <v>7</v>
          </cell>
          <cell r="G81">
            <v>0</v>
          </cell>
          <cell r="H81">
            <v>0</v>
          </cell>
        </row>
        <row r="82">
          <cell r="B82" t="str">
            <v>KSD-R-1</v>
          </cell>
          <cell r="C82" t="str">
            <v>GATRAL</v>
          </cell>
          <cell r="D82" t="str">
            <v>AGD</v>
          </cell>
          <cell r="F82">
            <v>5</v>
          </cell>
          <cell r="G82">
            <v>0</v>
          </cell>
          <cell r="H82">
            <v>0</v>
          </cell>
        </row>
        <row r="83">
          <cell r="B83" t="str">
            <v>MALIYA</v>
          </cell>
          <cell r="C83" t="str">
            <v>AMRAPUR</v>
          </cell>
          <cell r="D83" t="str">
            <v>AGD</v>
          </cell>
          <cell r="F83">
            <v>10.62</v>
          </cell>
          <cell r="G83">
            <v>14.7</v>
          </cell>
          <cell r="H83">
            <v>0.25683668076109939</v>
          </cell>
        </row>
        <row r="84">
          <cell r="B84" t="str">
            <v>MALIYA</v>
          </cell>
          <cell r="C84" t="str">
            <v>BHANDURI</v>
          </cell>
          <cell r="D84" t="str">
            <v>AGD</v>
          </cell>
          <cell r="F84">
            <v>5.37</v>
          </cell>
          <cell r="G84">
            <v>-6.61</v>
          </cell>
          <cell r="H84">
            <v>1.6298913043478261E-2</v>
          </cell>
        </row>
        <row r="85">
          <cell r="B85" t="str">
            <v>MALIYA</v>
          </cell>
          <cell r="C85" t="str">
            <v>VIRDI</v>
          </cell>
          <cell r="D85" t="str">
            <v>AGD</v>
          </cell>
          <cell r="F85">
            <v>8.6199999999999992</v>
          </cell>
          <cell r="G85">
            <v>16.72</v>
          </cell>
          <cell r="H85">
            <v>5.6505028735632186E-2</v>
          </cell>
        </row>
        <row r="86">
          <cell r="B86" t="str">
            <v>MALIYA</v>
          </cell>
          <cell r="C86" t="str">
            <v>KADAYA</v>
          </cell>
          <cell r="D86" t="str">
            <v>AGD</v>
          </cell>
          <cell r="F86">
            <v>7.58</v>
          </cell>
          <cell r="G86">
            <v>15.42</v>
          </cell>
          <cell r="H86">
            <v>0.45370736086175945</v>
          </cell>
        </row>
        <row r="87">
          <cell r="B87" t="str">
            <v>MALIYA</v>
          </cell>
          <cell r="C87" t="str">
            <v>DHAVANTARI</v>
          </cell>
          <cell r="D87" t="str">
            <v>AGD</v>
          </cell>
          <cell r="F87">
            <v>10.39</v>
          </cell>
          <cell r="G87">
            <v>33.32</v>
          </cell>
          <cell r="H87">
            <v>0.42058355437665784</v>
          </cell>
        </row>
        <row r="88">
          <cell r="B88" t="str">
            <v>MALIYA</v>
          </cell>
          <cell r="C88" t="str">
            <v>CHULDI</v>
          </cell>
          <cell r="D88" t="str">
            <v>AGD</v>
          </cell>
          <cell r="F88">
            <v>4.9800000000000004</v>
          </cell>
          <cell r="G88">
            <v>-45.35</v>
          </cell>
          <cell r="H88">
            <v>0.46180056980056983</v>
          </cell>
        </row>
        <row r="89">
          <cell r="B89" t="str">
            <v>MALIYA</v>
          </cell>
          <cell r="C89" t="str">
            <v>DUDHALA</v>
          </cell>
          <cell r="D89" t="str">
            <v>AGD</v>
          </cell>
          <cell r="F89">
            <v>7.04</v>
          </cell>
          <cell r="G89">
            <v>37.979999999999997</v>
          </cell>
          <cell r="H89">
            <v>0.72354021385402134</v>
          </cell>
        </row>
        <row r="90">
          <cell r="B90" t="str">
            <v>KSD-R-2</v>
          </cell>
          <cell r="C90" t="str">
            <v>PIPALI</v>
          </cell>
          <cell r="D90" t="str">
            <v>AGD</v>
          </cell>
          <cell r="F90">
            <v>7.56</v>
          </cell>
          <cell r="G90">
            <v>15.16</v>
          </cell>
          <cell r="H90">
            <v>0.35084143115485417</v>
          </cell>
        </row>
        <row r="91">
          <cell r="B91" t="str">
            <v>KSD-R-2</v>
          </cell>
          <cell r="C91" t="str">
            <v>AGATRAY</v>
          </cell>
          <cell r="D91" t="str">
            <v>AGD</v>
          </cell>
          <cell r="F91">
            <v>6.51</v>
          </cell>
          <cell r="G91">
            <v>33.08</v>
          </cell>
          <cell r="H91">
            <v>0.281245352238362</v>
          </cell>
        </row>
        <row r="92">
          <cell r="B92" t="str">
            <v>KSD-R-2</v>
          </cell>
          <cell r="C92" t="str">
            <v>GHANSARI</v>
          </cell>
          <cell r="D92" t="str">
            <v>AGD</v>
          </cell>
          <cell r="F92">
            <v>9.59</v>
          </cell>
          <cell r="G92">
            <v>27.8</v>
          </cell>
          <cell r="H92">
            <v>0.32544801917906196</v>
          </cell>
        </row>
        <row r="93">
          <cell r="B93" t="str">
            <v>KSD-R-2</v>
          </cell>
          <cell r="C93" t="str">
            <v>MANGALPUR(AG.DOM.)</v>
          </cell>
          <cell r="D93" t="str">
            <v>AGD</v>
          </cell>
          <cell r="F93">
            <v>8.48</v>
          </cell>
          <cell r="G93">
            <v>49.15</v>
          </cell>
          <cell r="H93">
            <v>0.24443844889750069</v>
          </cell>
        </row>
        <row r="94">
          <cell r="B94" t="str">
            <v>KSD-R-2</v>
          </cell>
          <cell r="C94" t="str">
            <v>AMARNATH</v>
          </cell>
          <cell r="D94" t="str">
            <v>AGD</v>
          </cell>
          <cell r="F94">
            <v>7.25</v>
          </cell>
          <cell r="G94">
            <v>28.03</v>
          </cell>
          <cell r="H94">
            <v>3.1702521397177885E-2</v>
          </cell>
        </row>
        <row r="95">
          <cell r="B95" t="str">
            <v>KSD-R-2</v>
          </cell>
          <cell r="C95" t="str">
            <v>CHANDIGADH</v>
          </cell>
          <cell r="D95" t="str">
            <v>AGD</v>
          </cell>
          <cell r="F95">
            <v>5.81</v>
          </cell>
          <cell r="G95">
            <v>23.84</v>
          </cell>
          <cell r="H95">
            <v>0.19355179983601789</v>
          </cell>
        </row>
        <row r="96">
          <cell r="B96" t="str">
            <v>KSD-R-2</v>
          </cell>
          <cell r="C96" t="str">
            <v>YOGESHWAR(AG.DOM.)</v>
          </cell>
          <cell r="D96" t="str">
            <v>AGD</v>
          </cell>
          <cell r="F96">
            <v>4.78</v>
          </cell>
          <cell r="G96">
            <v>17.28</v>
          </cell>
          <cell r="H96">
            <v>0.42519693335346859</v>
          </cell>
        </row>
        <row r="97">
          <cell r="B97" t="str">
            <v>KSD-R-2</v>
          </cell>
          <cell r="C97" t="str">
            <v>SARSALI</v>
          </cell>
          <cell r="D97" t="str">
            <v>AGD</v>
          </cell>
          <cell r="F97">
            <v>4.28</v>
          </cell>
          <cell r="G97">
            <v>35.18</v>
          </cell>
          <cell r="H97">
            <v>0.18653361344537814</v>
          </cell>
        </row>
        <row r="98">
          <cell r="B98" t="str">
            <v>KSD-R-2</v>
          </cell>
          <cell r="C98" t="str">
            <v>KHAMIDANA</v>
          </cell>
          <cell r="D98" t="str">
            <v>AGD</v>
          </cell>
          <cell r="F98">
            <v>5.21</v>
          </cell>
          <cell r="G98">
            <v>24.12</v>
          </cell>
          <cell r="H98">
            <v>0.3159253875968992</v>
          </cell>
        </row>
        <row r="99">
          <cell r="B99" t="str">
            <v>KSD-R-2</v>
          </cell>
          <cell r="C99" t="str">
            <v>NUNARDA</v>
          </cell>
          <cell r="D99" t="str">
            <v>AGD</v>
          </cell>
          <cell r="F99">
            <v>7.39</v>
          </cell>
          <cell r="G99">
            <v>18.07</v>
          </cell>
          <cell r="H99">
            <v>0.14175238095238096</v>
          </cell>
        </row>
        <row r="100">
          <cell r="B100" t="str">
            <v>KSD-R-2</v>
          </cell>
          <cell r="C100" t="str">
            <v>AKHODAR</v>
          </cell>
          <cell r="D100" t="str">
            <v>AGD</v>
          </cell>
          <cell r="F100">
            <v>5.28</v>
          </cell>
          <cell r="G100">
            <v>46.61</v>
          </cell>
          <cell r="H100">
            <v>0.32285714285714284</v>
          </cell>
        </row>
        <row r="101">
          <cell r="B101" t="str">
            <v>KSD-R-2</v>
          </cell>
          <cell r="C101" t="str">
            <v>DIVRANA(AG.DOM.)</v>
          </cell>
          <cell r="D101" t="str">
            <v>AGD</v>
          </cell>
          <cell r="F101">
            <v>5.62</v>
          </cell>
          <cell r="G101">
            <v>27.06</v>
          </cell>
          <cell r="H101">
            <v>0.23680327868852458</v>
          </cell>
        </row>
        <row r="102">
          <cell r="B102" t="str">
            <v>KSD-R-2</v>
          </cell>
          <cell r="C102" t="str">
            <v>EKLERA</v>
          </cell>
          <cell r="D102" t="str">
            <v>AGD</v>
          </cell>
          <cell r="F102">
            <v>5</v>
          </cell>
          <cell r="G102">
            <v>0</v>
          </cell>
          <cell r="H102">
            <v>0</v>
          </cell>
        </row>
        <row r="103">
          <cell r="B103" t="str">
            <v>KSD-R-2</v>
          </cell>
          <cell r="C103" t="str">
            <v>CHAR</v>
          </cell>
          <cell r="D103" t="str">
            <v>AGD</v>
          </cell>
          <cell r="F103">
            <v>7</v>
          </cell>
          <cell r="G103">
            <v>0</v>
          </cell>
          <cell r="H103">
            <v>0</v>
          </cell>
        </row>
        <row r="104">
          <cell r="B104" t="str">
            <v>CHORWAD</v>
          </cell>
          <cell r="C104" t="str">
            <v>ADRI</v>
          </cell>
          <cell r="D104" t="str">
            <v>AGD</v>
          </cell>
          <cell r="F104">
            <v>12.09</v>
          </cell>
          <cell r="G104">
            <v>22.37</v>
          </cell>
          <cell r="H104">
            <v>0.42885927914110428</v>
          </cell>
        </row>
        <row r="105">
          <cell r="B105" t="str">
            <v>CHORWAD</v>
          </cell>
          <cell r="C105" t="str">
            <v>SUPASI</v>
          </cell>
          <cell r="D105" t="str">
            <v>AGD</v>
          </cell>
          <cell r="F105">
            <v>11.89</v>
          </cell>
          <cell r="G105">
            <v>19.149999999999999</v>
          </cell>
          <cell r="H105">
            <v>0.61150200458190151</v>
          </cell>
        </row>
        <row r="106">
          <cell r="B106" t="str">
            <v>CHORWAD</v>
          </cell>
          <cell r="C106" t="str">
            <v>KHERA</v>
          </cell>
          <cell r="D106" t="str">
            <v>AGD</v>
          </cell>
          <cell r="F106">
            <v>6.76</v>
          </cell>
          <cell r="G106">
            <v>22.37</v>
          </cell>
          <cell r="H106">
            <v>0.25207529843893478</v>
          </cell>
        </row>
        <row r="107">
          <cell r="B107" t="str">
            <v>CHORWAD</v>
          </cell>
          <cell r="C107" t="str">
            <v>JUNGER(AG.DOM.)</v>
          </cell>
          <cell r="D107" t="str">
            <v>AGD</v>
          </cell>
          <cell r="F107">
            <v>11.22</v>
          </cell>
          <cell r="G107">
            <v>28.06</v>
          </cell>
          <cell r="H107">
            <v>0.51034404614750717</v>
          </cell>
        </row>
        <row r="108">
          <cell r="B108" t="str">
            <v>CHORWAD</v>
          </cell>
          <cell r="C108" t="str">
            <v>KANEK</v>
          </cell>
          <cell r="D108" t="str">
            <v>AGD</v>
          </cell>
          <cell r="F108">
            <v>7.79</v>
          </cell>
          <cell r="G108">
            <v>49.89</v>
          </cell>
          <cell r="H108">
            <v>0.71629629629629632</v>
          </cell>
        </row>
        <row r="109">
          <cell r="B109" t="str">
            <v>CHORWAD</v>
          </cell>
          <cell r="C109" t="str">
            <v>KUKASWADA</v>
          </cell>
          <cell r="D109" t="str">
            <v>AGD</v>
          </cell>
          <cell r="F109">
            <v>7.59</v>
          </cell>
          <cell r="G109">
            <v>7.79</v>
          </cell>
          <cell r="H109">
            <v>0.32826475155279505</v>
          </cell>
        </row>
        <row r="110">
          <cell r="B110" t="str">
            <v>CHORWAD</v>
          </cell>
          <cell r="C110" t="str">
            <v>PALDI</v>
          </cell>
          <cell r="D110" t="str">
            <v>AGD</v>
          </cell>
          <cell r="F110">
            <v>9.6199999999999992</v>
          </cell>
          <cell r="G110">
            <v>40.36</v>
          </cell>
          <cell r="H110">
            <v>0.73686664438502669</v>
          </cell>
        </row>
        <row r="111">
          <cell r="B111" t="str">
            <v>CHORWAD</v>
          </cell>
          <cell r="C111" t="str">
            <v>KHORASA</v>
          </cell>
          <cell r="D111" t="str">
            <v>AGD</v>
          </cell>
          <cell r="F111">
            <v>6.31</v>
          </cell>
          <cell r="G111">
            <v>-10.41</v>
          </cell>
          <cell r="H111">
            <v>-1.1366485998193314</v>
          </cell>
        </row>
        <row r="112">
          <cell r="B112" t="str">
            <v>CHORWAD</v>
          </cell>
          <cell r="C112" t="str">
            <v>KANKESHWARI</v>
          </cell>
          <cell r="D112" t="str">
            <v>AGD</v>
          </cell>
          <cell r="F112">
            <v>7.89</v>
          </cell>
          <cell r="G112">
            <v>41.14</v>
          </cell>
          <cell r="H112">
            <v>0.63107429718875507</v>
          </cell>
        </row>
        <row r="113">
          <cell r="B113" t="str">
            <v>CHORWAD</v>
          </cell>
          <cell r="C113" t="str">
            <v>DEVGAM</v>
          </cell>
          <cell r="D113" t="str">
            <v>AGD</v>
          </cell>
          <cell r="F113">
            <v>12.1</v>
          </cell>
          <cell r="G113">
            <v>23.74</v>
          </cell>
          <cell r="H113">
            <v>0.51136940547762189</v>
          </cell>
        </row>
        <row r="114">
          <cell r="B114" t="str">
            <v>CHORWAD</v>
          </cell>
          <cell r="C114" t="str">
            <v>BARULA</v>
          </cell>
          <cell r="D114" t="str">
            <v>AGD</v>
          </cell>
          <cell r="F114">
            <v>8.44</v>
          </cell>
          <cell r="G114">
            <v>39.159999999999997</v>
          </cell>
          <cell r="H114">
            <v>0.36154483430799222</v>
          </cell>
        </row>
        <row r="115">
          <cell r="B115" t="str">
            <v>CHORWAD</v>
          </cell>
          <cell r="C115" t="str">
            <v>ACHHIDRA</v>
          </cell>
          <cell r="D115" t="str">
            <v>AGD</v>
          </cell>
          <cell r="F115">
            <v>12.63</v>
          </cell>
          <cell r="G115">
            <v>30.34</v>
          </cell>
          <cell r="H115">
            <v>0.66564856711915532</v>
          </cell>
        </row>
        <row r="116">
          <cell r="B116" t="str">
            <v>CHORWAD</v>
          </cell>
          <cell r="C116" t="str">
            <v>LADUDI</v>
          </cell>
          <cell r="D116" t="str">
            <v>AGD</v>
          </cell>
          <cell r="F116">
            <v>12.25</v>
          </cell>
          <cell r="G116">
            <v>30.73</v>
          </cell>
          <cell r="H116">
            <v>0.48940818937939862</v>
          </cell>
        </row>
        <row r="117">
          <cell r="B117" t="str">
            <v>CHORWAD</v>
          </cell>
          <cell r="C117" t="str">
            <v>JAMVADA</v>
          </cell>
          <cell r="D117" t="str">
            <v>AGD</v>
          </cell>
          <cell r="F117">
            <v>11.71</v>
          </cell>
          <cell r="G117">
            <v>66.739999999999995</v>
          </cell>
          <cell r="H117">
            <v>0.6117948717948718</v>
          </cell>
        </row>
        <row r="118">
          <cell r="B118" t="str">
            <v>CHORWAD</v>
          </cell>
          <cell r="C118" t="str">
            <v>BUDHECHA</v>
          </cell>
          <cell r="D118" t="str">
            <v>AGD</v>
          </cell>
          <cell r="F118">
            <v>14.07</v>
          </cell>
          <cell r="G118">
            <v>64.48</v>
          </cell>
          <cell r="H118">
            <v>0.56349313207325458</v>
          </cell>
        </row>
        <row r="119">
          <cell r="B119" t="str">
            <v>CHORWAD</v>
          </cell>
          <cell r="C119" t="str">
            <v>NAGARWEL</v>
          </cell>
          <cell r="D119" t="str">
            <v>AGD</v>
          </cell>
          <cell r="F119">
            <v>10.76</v>
          </cell>
          <cell r="G119">
            <v>14.25</v>
          </cell>
          <cell r="H119">
            <v>0.43352307576426025</v>
          </cell>
        </row>
        <row r="120">
          <cell r="B120" t="str">
            <v>CHORWAD</v>
          </cell>
          <cell r="C120" t="str">
            <v>ANTROLI/DUDHTALAVADI</v>
          </cell>
          <cell r="D120" t="str">
            <v>AGD</v>
          </cell>
          <cell r="F120">
            <v>4.28</v>
          </cell>
          <cell r="G120">
            <v>48.35</v>
          </cell>
          <cell r="H120">
            <v>0.55008687258687261</v>
          </cell>
        </row>
        <row r="121">
          <cell r="B121" t="str">
            <v>MANGROL-T</v>
          </cell>
          <cell r="C121" t="str">
            <v>CHANCHVA</v>
          </cell>
          <cell r="D121" t="str">
            <v>AGD</v>
          </cell>
          <cell r="F121">
            <v>4.3600000000000003</v>
          </cell>
          <cell r="G121">
            <v>4.83</v>
          </cell>
          <cell r="H121">
            <v>0</v>
          </cell>
        </row>
        <row r="122">
          <cell r="B122" t="str">
            <v>MANGROL-T</v>
          </cell>
          <cell r="C122" t="str">
            <v>WATER WORKS</v>
          </cell>
          <cell r="D122" t="str">
            <v>AGD</v>
          </cell>
          <cell r="F122">
            <v>5.59</v>
          </cell>
          <cell r="G122">
            <v>28.62</v>
          </cell>
          <cell r="H122">
            <v>0.75124107142857144</v>
          </cell>
        </row>
        <row r="123">
          <cell r="B123" t="str">
            <v>MGL-R</v>
          </cell>
          <cell r="C123" t="str">
            <v>KANKASA/NAGICHANA</v>
          </cell>
          <cell r="D123" t="str">
            <v>AGD</v>
          </cell>
          <cell r="F123">
            <v>10.09</v>
          </cell>
          <cell r="G123">
            <v>36.36</v>
          </cell>
          <cell r="H123">
            <v>0.65886145910095795</v>
          </cell>
        </row>
        <row r="124">
          <cell r="B124" t="str">
            <v>MGL-R</v>
          </cell>
          <cell r="C124" t="str">
            <v>LOEJ(AG.DOM.)</v>
          </cell>
          <cell r="D124" t="str">
            <v>AGD</v>
          </cell>
          <cell r="F124">
            <v>4.22</v>
          </cell>
          <cell r="G124">
            <v>9.9600000000000009</v>
          </cell>
          <cell r="H124">
            <v>-1.2483022388059701</v>
          </cell>
        </row>
        <row r="125">
          <cell r="B125" t="str">
            <v>MGL-R</v>
          </cell>
          <cell r="C125" t="str">
            <v>DATAR MANZIL</v>
          </cell>
          <cell r="D125" t="str">
            <v>AGD</v>
          </cell>
          <cell r="F125">
            <v>19.46</v>
          </cell>
          <cell r="G125">
            <v>2.4300000000000002</v>
          </cell>
          <cell r="H125">
            <v>-6.8942382057231244E-2</v>
          </cell>
        </row>
        <row r="126">
          <cell r="B126" t="str">
            <v>MGL-R</v>
          </cell>
          <cell r="C126" t="str">
            <v>SHEPA</v>
          </cell>
          <cell r="D126" t="str">
            <v>AGD</v>
          </cell>
          <cell r="F126">
            <v>5.77</v>
          </cell>
          <cell r="G126">
            <v>19.809999999999999</v>
          </cell>
          <cell r="H126">
            <v>-0.81487209302325581</v>
          </cell>
        </row>
        <row r="127">
          <cell r="B127" t="str">
            <v>MGL-R</v>
          </cell>
          <cell r="C127" t="str">
            <v>RUDALPUR</v>
          </cell>
          <cell r="D127" t="str">
            <v>AGD</v>
          </cell>
          <cell r="F127">
            <v>16.440000000000001</v>
          </cell>
          <cell r="G127">
            <v>-22.95</v>
          </cell>
          <cell r="H127">
            <v>0.31012989457831325</v>
          </cell>
        </row>
        <row r="128">
          <cell r="B128" t="str">
            <v>MGL-R</v>
          </cell>
          <cell r="C128" t="str">
            <v>KHODADA</v>
          </cell>
          <cell r="D128" t="str">
            <v>AGD</v>
          </cell>
          <cell r="F128">
            <v>7.38</v>
          </cell>
          <cell r="G128">
            <v>8.0500000000000007</v>
          </cell>
          <cell r="H128">
            <v>0.6322858617131063</v>
          </cell>
        </row>
        <row r="129">
          <cell r="B129" t="str">
            <v>MGL-R</v>
          </cell>
          <cell r="C129" t="str">
            <v>KAMNATH</v>
          </cell>
          <cell r="D129" t="str">
            <v>AGD</v>
          </cell>
          <cell r="F129">
            <v>6.43</v>
          </cell>
          <cell r="G129">
            <v>7.08</v>
          </cell>
          <cell r="H129">
            <v>0.4674928977272727</v>
          </cell>
        </row>
        <row r="130">
          <cell r="B130" t="str">
            <v>MGL-R</v>
          </cell>
          <cell r="C130" t="str">
            <v>SHIL</v>
          </cell>
          <cell r="D130" t="str">
            <v>AGD</v>
          </cell>
          <cell r="F130">
            <v>4.6900000000000004</v>
          </cell>
          <cell r="G130">
            <v>43.69</v>
          </cell>
          <cell r="H130">
            <v>0.51174129353233833</v>
          </cell>
        </row>
        <row r="131">
          <cell r="B131" t="str">
            <v>MGL-R</v>
          </cell>
          <cell r="C131" t="str">
            <v>FARANGTA</v>
          </cell>
          <cell r="D131" t="str">
            <v>AGD</v>
          </cell>
          <cell r="F131">
            <v>11.01</v>
          </cell>
          <cell r="G131">
            <v>-11.48</v>
          </cell>
          <cell r="H131">
            <v>0.11012812564579459</v>
          </cell>
        </row>
        <row r="132">
          <cell r="B132" t="str">
            <v>MGL-R</v>
          </cell>
          <cell r="C132" t="str">
            <v>LANGODRA</v>
          </cell>
          <cell r="D132" t="str">
            <v>AGD</v>
          </cell>
          <cell r="F132">
            <v>4.4800000000000004</v>
          </cell>
          <cell r="G132">
            <v>44.89</v>
          </cell>
          <cell r="H132">
            <v>0.19869000176886178</v>
          </cell>
        </row>
        <row r="133">
          <cell r="B133" t="str">
            <v>MGL-R</v>
          </cell>
          <cell r="C133" t="str">
            <v>CHAKIVAV</v>
          </cell>
          <cell r="D133" t="str">
            <v>AGD</v>
          </cell>
          <cell r="F133">
            <v>8.18</v>
          </cell>
          <cell r="G133">
            <v>64.97</v>
          </cell>
          <cell r="H133">
            <v>0.74351458905417112</v>
          </cell>
        </row>
        <row r="134">
          <cell r="B134" t="str">
            <v>MGL-R</v>
          </cell>
          <cell r="C134" t="str">
            <v>SATMARG</v>
          </cell>
          <cell r="D134" t="str">
            <v>AGD</v>
          </cell>
          <cell r="F134">
            <v>5.58</v>
          </cell>
          <cell r="G134">
            <v>58.38</v>
          </cell>
          <cell r="H134">
            <v>0.59436970451577642</v>
          </cell>
        </row>
        <row r="135">
          <cell r="B135" t="str">
            <v>MGL-R</v>
          </cell>
          <cell r="C135" t="str">
            <v>BHATGAM</v>
          </cell>
          <cell r="D135" t="str">
            <v>AGD</v>
          </cell>
          <cell r="F135">
            <v>6</v>
          </cell>
          <cell r="G135">
            <v>0</v>
          </cell>
          <cell r="H135">
            <v>0</v>
          </cell>
        </row>
        <row r="136">
          <cell r="B136" t="str">
            <v>MGL-R</v>
          </cell>
          <cell r="C136" t="str">
            <v>KARAMDI</v>
          </cell>
          <cell r="D136" t="str">
            <v>AGD</v>
          </cell>
          <cell r="F136">
            <v>6</v>
          </cell>
          <cell r="G136">
            <v>0</v>
          </cell>
          <cell r="H136">
            <v>0</v>
          </cell>
        </row>
        <row r="137">
          <cell r="B137" t="str">
            <v>MGL-R</v>
          </cell>
          <cell r="C137" t="str">
            <v>CHANDWANA</v>
          </cell>
          <cell r="D137" t="str">
            <v>AGD</v>
          </cell>
          <cell r="F137">
            <v>6</v>
          </cell>
          <cell r="G137">
            <v>0</v>
          </cell>
          <cell r="H137">
            <v>0</v>
          </cell>
        </row>
        <row r="138">
          <cell r="B138" t="str">
            <v>MADHAVPUR</v>
          </cell>
          <cell r="C138" t="str">
            <v>BALEJ</v>
          </cell>
          <cell r="D138" t="str">
            <v>AGD</v>
          </cell>
          <cell r="F138">
            <v>9.3800000000000008</v>
          </cell>
          <cell r="G138">
            <v>1.61</v>
          </cell>
          <cell r="H138">
            <v>0.16980666666666666</v>
          </cell>
        </row>
        <row r="139">
          <cell r="B139" t="str">
            <v>MADHAVPUR</v>
          </cell>
          <cell r="C139" t="str">
            <v>VADLA</v>
          </cell>
          <cell r="D139" t="str">
            <v>AGD</v>
          </cell>
          <cell r="F139">
            <v>7.52</v>
          </cell>
          <cell r="G139">
            <v>-64.180000000000007</v>
          </cell>
          <cell r="H139">
            <v>-0.90360389610389613</v>
          </cell>
        </row>
        <row r="140">
          <cell r="B140" t="str">
            <v>MADHAVPUR</v>
          </cell>
          <cell r="C140" t="str">
            <v>SAMARDA</v>
          </cell>
          <cell r="D140" t="str">
            <v>AGD</v>
          </cell>
          <cell r="F140">
            <v>4.26</v>
          </cell>
          <cell r="G140">
            <v>17.96</v>
          </cell>
          <cell r="H140">
            <v>0.4562915407854985</v>
          </cell>
        </row>
        <row r="141">
          <cell r="B141" t="str">
            <v>MADHAVPUR</v>
          </cell>
          <cell r="C141" t="str">
            <v>MEKHADI</v>
          </cell>
          <cell r="D141" t="str">
            <v>AGD</v>
          </cell>
          <cell r="F141">
            <v>5.65</v>
          </cell>
          <cell r="G141">
            <v>1.19</v>
          </cell>
          <cell r="H141">
            <v>-5.2278368794326242E-2</v>
          </cell>
        </row>
        <row r="142">
          <cell r="B142" t="str">
            <v>MADHAVPUR</v>
          </cell>
          <cell r="C142" t="str">
            <v>VIROL</v>
          </cell>
          <cell r="D142" t="str">
            <v>AGD</v>
          </cell>
          <cell r="F142">
            <v>11.81</v>
          </cell>
          <cell r="G142" t="str">
            <v>***.**</v>
          </cell>
          <cell r="H142">
            <v>0.36504115226337447</v>
          </cell>
        </row>
        <row r="143">
          <cell r="B143" t="str">
            <v>MADHAVPUR</v>
          </cell>
          <cell r="C143" t="str">
            <v>DIWASA</v>
          </cell>
          <cell r="D143" t="str">
            <v>AGD</v>
          </cell>
          <cell r="F143">
            <v>4.32</v>
          </cell>
          <cell r="G143">
            <v>57.45</v>
          </cell>
          <cell r="H143">
            <v>0.58441105769230772</v>
          </cell>
        </row>
        <row r="144">
          <cell r="B144" t="str">
            <v>MADHAVPUR</v>
          </cell>
          <cell r="C144" t="str">
            <v>BAMANWADA</v>
          </cell>
          <cell r="D144" t="str">
            <v>AGD</v>
          </cell>
          <cell r="F144">
            <v>6.32</v>
          </cell>
          <cell r="G144">
            <v>7.33</v>
          </cell>
          <cell r="H144">
            <v>-4.8993816750983701E-2</v>
          </cell>
        </row>
        <row r="145">
          <cell r="B145" t="str">
            <v>MADHAVPUR</v>
          </cell>
          <cell r="C145" t="str">
            <v>KALEJ</v>
          </cell>
          <cell r="D145" t="str">
            <v>AGD</v>
          </cell>
          <cell r="F145">
            <v>6.89</v>
          </cell>
          <cell r="G145">
            <v>15.24</v>
          </cell>
          <cell r="H145">
            <v>0.24207758620689654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LMAIN"/>
      <sheetName val="1-a"/>
      <sheetName val="TK"/>
      <sheetName val="SDN"/>
      <sheetName val="MULI"/>
      <sheetName val="LIMBDI"/>
      <sheetName val="DHG-1"/>
      <sheetName val="DHG-2"/>
      <sheetName val="HLVD-1"/>
      <sheetName val="HLVD-2"/>
      <sheetName val="CHOTILA"/>
      <sheetName val="mpmla wise pp01_02"/>
      <sheetName val="zpF0001"/>
      <sheetName val="mpmla wise pp0001"/>
      <sheetName val="Form-C4"/>
      <sheetName val="CORP DLY"/>
      <sheetName val="132 KV 3ARS BHEL SF6"/>
      <sheetName val="MTHWISE FAIL"/>
      <sheetName val="PASTE"/>
      <sheetName val="REF"/>
      <sheetName val="shp_T_D_drive"/>
      <sheetName val="shp_T&amp;D_drive"/>
      <sheetName val="ruf fmp"/>
      <sheetName val="compar jgy"/>
      <sheetName val="COMPARE AG"/>
      <sheetName val="Recovered_Sheet5"/>
      <sheetName val="TLPPOCT"/>
      <sheetName val="For database"/>
      <sheetName val="Sheet2"/>
      <sheetName val="Book1"/>
      <sheetName val="3. Amor Perfo"/>
      <sheetName val="cat wise fdr"/>
      <sheetName val="T_D COMP"/>
      <sheetName val="CDSteelMaster"/>
      <sheetName val="vij"/>
      <sheetName val="Pri.Liti. 02.10.14"/>
      <sheetName val="Litigitaion Lok-Adalat (2)"/>
      <sheetName val="Pri.Liti. Lok-Adalat  (2)"/>
      <sheetName val="14.04.2014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RO_39_C"/>
      <sheetName val="PRO_38_A___B___C__"/>
      <sheetName val="PRO_39_A"/>
      <sheetName val="PRO_39_B"/>
      <sheetName val="MAINTENANCE "/>
      <sheetName val="PORBANDAR"/>
      <sheetName val="APDRP"/>
      <sheetName val="Sheet1"/>
      <sheetName val="shp_T_D_drive"/>
      <sheetName val="ZP AMR"/>
      <sheetName val="66 KV BHEL 3ARS SF6"/>
      <sheetName val="132 KV 3ARS BHEL SF6"/>
      <sheetName val="LMAIN"/>
      <sheetName val="SuvP_Ltg_Catwise"/>
      <sheetName val="PP_Ltg_Catwise"/>
      <sheetName val="SuvP_Ind_Catwise "/>
      <sheetName val="PP_Ind_Catwise "/>
      <sheetName val="RegP_Ind_Mthrwise(NRGi)"/>
      <sheetName val="ann8"/>
      <sheetName val="ann10"/>
      <sheetName val="ann11 A"/>
      <sheetName val="mpmla wise pp01_02"/>
      <sheetName val="Transformer_09_10"/>
      <sheetName val="Action Plan"/>
      <sheetName val="JGY SELECTED"/>
      <sheetName val="Dist_  LOSS _ Ctgwise 09_10"/>
      <sheetName val="CDSteelMaster"/>
      <sheetName val="Paid pending"/>
      <sheetName val="ruf fmp"/>
      <sheetName val="shp_T&amp;D_drive"/>
      <sheetName val="Recovered_Sheet5"/>
      <sheetName val="Lookups"/>
      <sheetName val="AG UN METER"/>
      <sheetName val="mpmla wise pp0001"/>
      <sheetName val="zpF0001"/>
      <sheetName val="compar jgy"/>
      <sheetName val="COMPARE AG"/>
      <sheetName val="dpc cost"/>
      <sheetName val="SUMMERY"/>
      <sheetName val="REPORT"/>
      <sheetName val="FDR M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Liasion"/>
      <sheetName val="Activity "/>
      <sheetName val="REV. DIS."/>
      <sheetName val="vigilance"/>
      <sheetName val="REPORT"/>
      <sheetName val="GUVNL"/>
      <sheetName val="CUMMULATIVE"/>
      <sheetName val="_  2 hrs"/>
      <sheetName val="_5"/>
      <sheetName val="PRO_39_C"/>
      <sheetName val="Rep_New_RSO"/>
      <sheetName val="compar jgy"/>
      <sheetName val="COMPARE AG"/>
      <sheetName val="TLPPOCT"/>
      <sheetName val="ruf fmp"/>
    </sheetNames>
    <sheetDataSet>
      <sheetData sheetId="0" refreshError="1"/>
      <sheetData sheetId="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uvP_Ind_Catwise "/>
      <sheetName val="PP_Ind_Catwise "/>
      <sheetName val="SuvP_Ltg_Catwise"/>
      <sheetName val="PP_Ltg_Catwise"/>
      <sheetName val="Forwarding"/>
      <sheetName val="INDEX"/>
      <sheetName val="Ind_reg"/>
      <sheetName val="RegP_Ind_Mthrwise"/>
      <sheetName val="Reasons_PP_Ind"/>
      <sheetName val="No-Load-Ind"/>
      <sheetName val="LTG_reg"/>
      <sheetName val="RegP_Ltg_Mthrwise "/>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AG UN METER"/>
      <sheetName val="PRO_39_C"/>
      <sheetName val="New AG UN METER"/>
      <sheetName val="LMAIN"/>
      <sheetName val="REPORT"/>
      <sheetName val="mpmla wise pp01_02"/>
      <sheetName val="METRE ON UM CONN"/>
      <sheetName val="Rep_New_RSO"/>
      <sheetName val="zpF0001"/>
      <sheetName val="mpmla wise pp02_03"/>
      <sheetName val="mpmla wise pp0001"/>
      <sheetName val="JUNE"/>
      <sheetName val="8-C"/>
      <sheetName val="T_D COMP"/>
      <sheetName val="shp_T_D_drive"/>
      <sheetName val="9-A"/>
      <sheetName val="6-A"/>
      <sheetName val="11-B"/>
      <sheetName val="15"/>
      <sheetName val="8.Catwise TT-SF"/>
      <sheetName val="9-C"/>
      <sheetName val="9-B"/>
      <sheetName val="ruf fmp"/>
      <sheetName val="compar jgy"/>
      <sheetName val="COMPARE AG"/>
      <sheetName val="AMR"/>
      <sheetName val="BTD"/>
      <sheetName val="BVN"/>
      <sheetName val="CAT"/>
      <sheetName val="REF"/>
      <sheetName val="SNR"/>
      <sheetName val="shp_T&amp;D_drive"/>
      <sheetName val="TLPPOCT"/>
      <sheetName val="Sheet3"/>
      <sheetName val="Jotana"/>
      <sheetName val="RegP_Ind_Mthrwise(NRGi)"/>
    </sheetNames>
    <sheetDataSet>
      <sheetData sheetId="0"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1"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2"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3"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4" refreshError="1"/>
      <sheetData sheetId="5" refreshError="1"/>
      <sheetData sheetId="6">
        <row r="1">
          <cell r="A1" t="str">
            <v>PASCHIM GUJARAT VIJ COMPANY LIMITED</v>
          </cell>
        </row>
      </sheetData>
      <sheetData sheetId="7">
        <row r="1">
          <cell r="A1" t="str">
            <v>PASCHIM GUJARAT VIJ COMPANY LIMITED</v>
          </cell>
        </row>
      </sheetData>
      <sheetData sheetId="8">
        <row r="1">
          <cell r="A1" t="str">
            <v>PASCHIM GUJARAT VIJ COMPANY LIMITED</v>
          </cell>
        </row>
      </sheetData>
      <sheetData sheetId="9">
        <row r="1">
          <cell r="A1" t="str">
            <v>PASCHIM GUJARAT VIJ COMPANY LIMITED</v>
          </cell>
        </row>
      </sheetData>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
          <cell r="A1" t="str">
            <v>PASCHIM GUJARAT VIJ COMPANY LIMITED</v>
          </cell>
        </row>
      </sheetData>
      <sheetData sheetId="29">
        <row r="1">
          <cell r="A1" t="str">
            <v>PASCHIM GUJARAT VIJ COMPANY LIMITED</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vP_Ind_Catwise "/>
      <sheetName val="PP_Ind_Catwise "/>
      <sheetName val="SuvP_Ltg_Catwise"/>
      <sheetName val="PP_Ltg_Catwise"/>
      <sheetName val="Forwarding"/>
      <sheetName val="INDEX"/>
      <sheetName val="Ind_reg"/>
      <sheetName val="RegP_Ind_Mthrwise"/>
      <sheetName val="Reasons_PP_Ind"/>
      <sheetName val="No-Load-Ind"/>
      <sheetName val="LTG_reg"/>
      <sheetName val="RegP_Ltg_Mthrwise "/>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AG UN METER"/>
      <sheetName val="New AG UN METER"/>
      <sheetName val="T_D COMP"/>
      <sheetName val="compar jgy"/>
      <sheetName val="COMPARE AG"/>
      <sheetName val="Rep_New_RSO"/>
      <sheetName val="PRO_39_C"/>
      <sheetName val="66 KV BHEL 3ARS SF6"/>
      <sheetName val="132 KV 3ARS BHEL SF6"/>
      <sheetName val="shp_T_D_drive"/>
      <sheetName val="METRE ON UM CONN"/>
      <sheetName val="REPORT"/>
      <sheetName val="FDR MST"/>
      <sheetName val="ZP AMR"/>
      <sheetName val="Lookups"/>
      <sheetName val="mpmla wise pp01_02"/>
    </sheetNames>
    <sheetDataSet>
      <sheetData sheetId="0"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1"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2"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3"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_D COMP"/>
      <sheetName val="CatCum"/>
      <sheetName val="FDR_30"/>
      <sheetName val="INDU-URBAN-MONTHLY"/>
      <sheetName val="SLABWISE"/>
      <sheetName val="URBN-INDU-FEEDERWISE"/>
      <sheetName val="JGY-Monthly"/>
      <sheetName val="jgy-breakup"/>
      <sheetName val="JGY-FEEDERWISE"/>
      <sheetName val="Nonworking_Meter"/>
      <sheetName val="Wrapped_Meter_Inspection"/>
      <sheetName val="AMORPHS"/>
      <sheetName val="LST"/>
      <sheetName val="Ag shifting"/>
      <sheetName val="TC comp "/>
      <sheetName val="GUVNL_SUPPLIER"/>
      <sheetName val="Repairer_GP"/>
      <sheetName val="Ind_reg"/>
      <sheetName val="LTG_reg"/>
      <sheetName val="HT_1"/>
      <sheetName val="HT_2"/>
      <sheetName val="INDU_URBAN_MONTHLY"/>
      <sheetName val="URBN_INDU_FEEDERWISE"/>
      <sheetName val="jgy_monthly"/>
      <sheetName val="jgy_brkup"/>
      <sheetName val="JGY_FEEDERWISE"/>
      <sheetName val="SuvP_Ltg_Catwise"/>
      <sheetName val="PP_Ltg_Catwise"/>
      <sheetName val="SuvP_Ind_Catwise "/>
      <sheetName val="PP_Ind_Catwise "/>
      <sheetName val="zpF0001"/>
      <sheetName val="New AG UN METER"/>
      <sheetName val="LMAIN"/>
      <sheetName val="PRO_39_C"/>
      <sheetName val="shp_T&amp;D_drive"/>
      <sheetName val="ZP AMR"/>
      <sheetName val="ann10"/>
      <sheetName val="mpmla wise pp01_02"/>
      <sheetName val="REPORT"/>
      <sheetName val="Result"/>
      <sheetName val="MASTER"/>
      <sheetName val="shp_T_D_drive"/>
      <sheetName val="REL_CONN_13 "/>
      <sheetName val="compar jgy"/>
      <sheetName val="COMPARE AG"/>
      <sheetName val="mpmla wise pp02_03"/>
      <sheetName val="METRE ON UM CONN"/>
      <sheetName val="AG UN METER"/>
      <sheetName val="Recovered_Sheet5"/>
      <sheetName val="Lookups"/>
      <sheetName val="Rep_New_RSO"/>
    </sheetNames>
    <sheetDataSet>
      <sheetData sheetId="0" refreshError="1">
        <row r="1">
          <cell r="A1" t="str">
            <v>Sr. No.</v>
          </cell>
          <cell r="B1" t="str">
            <v>Name of Circle</v>
          </cell>
        </row>
        <row r="3">
          <cell r="A3" t="str">
            <v>2004-05 upto Mar-2005</v>
          </cell>
        </row>
        <row r="4">
          <cell r="A4">
            <v>1</v>
          </cell>
          <cell r="B4" t="str">
            <v>Rajkot City</v>
          </cell>
        </row>
        <row r="5">
          <cell r="A5">
            <v>2</v>
          </cell>
          <cell r="B5" t="str">
            <v>Rajkot Rural</v>
          </cell>
        </row>
        <row r="6">
          <cell r="A6">
            <v>3</v>
          </cell>
          <cell r="B6" t="str">
            <v>Porbandar</v>
          </cell>
        </row>
        <row r="7">
          <cell r="A7">
            <v>4</v>
          </cell>
          <cell r="B7" t="str">
            <v>Jamnagar</v>
          </cell>
        </row>
        <row r="8">
          <cell r="A8">
            <v>5</v>
          </cell>
          <cell r="B8" t="str">
            <v>Bhuj</v>
          </cell>
        </row>
        <row r="9">
          <cell r="A9">
            <v>6</v>
          </cell>
          <cell r="B9" t="str">
            <v>Junagadh</v>
          </cell>
        </row>
        <row r="10">
          <cell r="B10" t="str">
            <v>PGVCL-1</v>
          </cell>
        </row>
        <row r="11">
          <cell r="A11">
            <v>1</v>
          </cell>
          <cell r="B11" t="str">
            <v>Bhavnagar</v>
          </cell>
        </row>
        <row r="12">
          <cell r="A12">
            <v>2</v>
          </cell>
          <cell r="B12" t="str">
            <v>Amreli</v>
          </cell>
        </row>
        <row r="13">
          <cell r="A13">
            <v>3</v>
          </cell>
          <cell r="B13" t="str">
            <v>Surendranagar</v>
          </cell>
        </row>
        <row r="14">
          <cell r="B14" t="str">
            <v>PGVCL-2</v>
          </cell>
        </row>
        <row r="15">
          <cell r="B15" t="str">
            <v>PGVCL Total</v>
          </cell>
        </row>
        <row r="16">
          <cell r="A16" t="str">
            <v>2005-06 upto Mar-2006</v>
          </cell>
        </row>
        <row r="17">
          <cell r="A17">
            <v>1</v>
          </cell>
          <cell r="B17" t="str">
            <v>Rajkot City</v>
          </cell>
        </row>
        <row r="18">
          <cell r="A18">
            <v>2</v>
          </cell>
          <cell r="B18" t="str">
            <v>Rajkot Rural</v>
          </cell>
        </row>
        <row r="19">
          <cell r="A19">
            <v>3</v>
          </cell>
          <cell r="B19" t="str">
            <v>Porbandar</v>
          </cell>
        </row>
        <row r="20">
          <cell r="A20">
            <v>4</v>
          </cell>
          <cell r="B20" t="str">
            <v>Jamnagar</v>
          </cell>
        </row>
        <row r="21">
          <cell r="A21">
            <v>5</v>
          </cell>
          <cell r="B21" t="str">
            <v>Junagadh</v>
          </cell>
        </row>
        <row r="22">
          <cell r="A22">
            <v>6</v>
          </cell>
          <cell r="B22" t="str">
            <v>Bhuj</v>
          </cell>
        </row>
        <row r="23">
          <cell r="B23" t="str">
            <v>PGVCL-1</v>
          </cell>
        </row>
        <row r="24">
          <cell r="A24">
            <v>1</v>
          </cell>
          <cell r="B24" t="str">
            <v>Bhavnagar</v>
          </cell>
        </row>
        <row r="25">
          <cell r="A25">
            <v>2</v>
          </cell>
          <cell r="B25" t="str">
            <v>Amreli</v>
          </cell>
        </row>
        <row r="26">
          <cell r="A26">
            <v>3</v>
          </cell>
          <cell r="B26" t="str">
            <v>Surendranagar</v>
          </cell>
        </row>
        <row r="27">
          <cell r="B27" t="str">
            <v>PGVCL-2</v>
          </cell>
        </row>
        <row r="28">
          <cell r="B28" t="str">
            <v>PGVCL Total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AILY TT"/>
      <sheetName val="TT PIVOT"/>
      <sheetName val="DAILY SF"/>
      <sheetName val="SF PIVOT"/>
      <sheetName val="FDR MST"/>
      <sheetName val="DATA"/>
      <sheetName val="REF"/>
      <sheetName val="REPORT"/>
      <sheetName val="T_D COMP"/>
      <sheetName val="PRO_39_C"/>
      <sheetName val="AG UN METER"/>
      <sheetName val="SuvP_Ltg_Catwise"/>
      <sheetName val="PP_Ltg_Catwise"/>
      <sheetName val="SuvP_Ind_Catwise "/>
      <sheetName val="PP_Ind_Catwise "/>
      <sheetName val="mpmla wise pp0001"/>
      <sheetName val="zpF0001"/>
      <sheetName val="shp_T_D_drive"/>
      <sheetName val="compar jgy"/>
      <sheetName val="COMPARE AG"/>
      <sheetName val="MASTER"/>
      <sheetName val="PASTE"/>
      <sheetName val="SQD WS"/>
      <sheetName val="DRV WS"/>
    </sheetNames>
    <sheetDataSet>
      <sheetData sheetId="0" refreshError="1"/>
      <sheetData sheetId="1" refreshError="1"/>
      <sheetData sheetId="2" refreshError="1"/>
      <sheetData sheetId="3" refreshError="1"/>
      <sheetData sheetId="4" refreshError="1">
        <row r="1">
          <cell r="G1" t="str">
            <v>FEEDER_CAT</v>
          </cell>
          <cell r="AB1" t="str">
            <v>FEEDER LABEL</v>
          </cell>
          <cell r="AC1" t="str">
            <v>SDN</v>
          </cell>
          <cell r="AD1" t="str">
            <v>DN</v>
          </cell>
          <cell r="AE1" t="str">
            <v>CIRCLE</v>
          </cell>
          <cell r="AG1" t="str">
            <v>SS NAME</v>
          </cell>
        </row>
        <row r="2">
          <cell r="G2" t="str">
            <v>SST</v>
          </cell>
          <cell r="AB2" t="str">
            <v>220KVS'KUNDALA SST</v>
          </cell>
          <cell r="AC2" t="str">
            <v>S'KUNDLA [T]</v>
          </cell>
          <cell r="AD2" t="str">
            <v>S'KUNDLA</v>
          </cell>
          <cell r="AE2" t="str">
            <v>AMRELI</v>
          </cell>
          <cell r="AG2" t="str">
            <v>220 KV S'KUNDLA</v>
          </cell>
        </row>
        <row r="3">
          <cell r="G3" t="str">
            <v>EHT</v>
          </cell>
          <cell r="AB3" t="str">
            <v>66KVULTRATECH (NCCL) EHT</v>
          </cell>
          <cell r="AC3" t="str">
            <v>JAFRABAD</v>
          </cell>
          <cell r="AD3" t="str">
            <v>S'KUNDLA</v>
          </cell>
          <cell r="AE3" t="str">
            <v>AMRELI</v>
          </cell>
          <cell r="AG3" t="str">
            <v>220 KV S'KUNDLA</v>
          </cell>
        </row>
        <row r="4">
          <cell r="G4" t="str">
            <v>AG</v>
          </cell>
          <cell r="AB4" t="str">
            <v>ADPUR AG</v>
          </cell>
          <cell r="AC4" t="str">
            <v>BAGASARA</v>
          </cell>
          <cell r="AD4" t="str">
            <v>AMRELI-2</v>
          </cell>
          <cell r="AE4" t="str">
            <v>AMRELI</v>
          </cell>
          <cell r="AG4" t="str">
            <v>BAGASARA</v>
          </cell>
        </row>
        <row r="5">
          <cell r="G5" t="str">
            <v>AG</v>
          </cell>
          <cell r="AB5" t="str">
            <v>ADSANG AG</v>
          </cell>
          <cell r="AC5" t="str">
            <v>S'KUNDLA [R]</v>
          </cell>
          <cell r="AD5" t="str">
            <v>S'KUNDLA</v>
          </cell>
          <cell r="AE5" t="str">
            <v>AMRELI</v>
          </cell>
          <cell r="AG5" t="str">
            <v>KHAMBHA</v>
          </cell>
        </row>
        <row r="6">
          <cell r="G6" t="str">
            <v>AG</v>
          </cell>
          <cell r="AB6" t="str">
            <v>ADTALA AG</v>
          </cell>
          <cell r="AC6" t="str">
            <v>CHITAL N</v>
          </cell>
          <cell r="AD6" t="str">
            <v>AMRELI-1</v>
          </cell>
          <cell r="AE6" t="str">
            <v>AMRELI</v>
          </cell>
          <cell r="AG6" t="str">
            <v>CHITAL</v>
          </cell>
        </row>
        <row r="7">
          <cell r="G7" t="str">
            <v>AG</v>
          </cell>
          <cell r="AB7" t="str">
            <v>ADVI AG</v>
          </cell>
          <cell r="AC7" t="str">
            <v>KODINAR-2</v>
          </cell>
          <cell r="AD7" t="str">
            <v>UNA</v>
          </cell>
          <cell r="AE7" t="str">
            <v>AMRELI</v>
          </cell>
          <cell r="AG7" t="str">
            <v>ADVI</v>
          </cell>
        </row>
        <row r="8">
          <cell r="G8" t="str">
            <v>SST</v>
          </cell>
          <cell r="AB8" t="str">
            <v>ADVI SST</v>
          </cell>
          <cell r="AC8" t="str">
            <v>KODINAR-2</v>
          </cell>
          <cell r="AD8" t="str">
            <v>UNA</v>
          </cell>
          <cell r="AE8" t="str">
            <v>AMRELI</v>
          </cell>
          <cell r="AG8" t="str">
            <v>ADVI</v>
          </cell>
        </row>
        <row r="9">
          <cell r="G9" t="str">
            <v>JGY</v>
          </cell>
          <cell r="AB9" t="str">
            <v>AGARIYA JGY</v>
          </cell>
          <cell r="AC9" t="str">
            <v>RAJULA</v>
          </cell>
          <cell r="AD9" t="str">
            <v>S'KUNDLA</v>
          </cell>
          <cell r="AE9" t="str">
            <v>AMRELI</v>
          </cell>
          <cell r="AG9" t="str">
            <v>AMBARDI</v>
          </cell>
        </row>
        <row r="10">
          <cell r="G10" t="str">
            <v>JGY</v>
          </cell>
          <cell r="AB10" t="str">
            <v>AKALA JGY</v>
          </cell>
          <cell r="AC10" t="str">
            <v>LATHI</v>
          </cell>
          <cell r="AD10" t="str">
            <v>AMRELI-1</v>
          </cell>
          <cell r="AE10" t="str">
            <v>AMRELI</v>
          </cell>
          <cell r="AG10" t="str">
            <v>LATHI</v>
          </cell>
        </row>
        <row r="11">
          <cell r="G11" t="str">
            <v>AG</v>
          </cell>
          <cell r="AB11" t="str">
            <v>ALIDAR AG</v>
          </cell>
          <cell r="AC11" t="str">
            <v>KODINAR-1</v>
          </cell>
          <cell r="AD11" t="str">
            <v>UNA</v>
          </cell>
          <cell r="AE11" t="str">
            <v>AMRELI</v>
          </cell>
          <cell r="AG11" t="str">
            <v>ADVI</v>
          </cell>
        </row>
        <row r="12">
          <cell r="G12" t="str">
            <v>JGY</v>
          </cell>
          <cell r="AB12" t="str">
            <v>ALIDAR JGY</v>
          </cell>
          <cell r="AC12" t="str">
            <v>KODINAR-2</v>
          </cell>
          <cell r="AD12" t="str">
            <v>UNA</v>
          </cell>
          <cell r="AE12" t="str">
            <v>AMRELI</v>
          </cell>
          <cell r="AG12" t="str">
            <v>ALIDAR</v>
          </cell>
        </row>
        <row r="13">
          <cell r="G13" t="str">
            <v>AG</v>
          </cell>
          <cell r="AB13" t="str">
            <v>ALIUDEPUR-AMRELI AG</v>
          </cell>
          <cell r="AC13" t="str">
            <v>LATHI</v>
          </cell>
          <cell r="AD13" t="str">
            <v>AMRELI-1</v>
          </cell>
          <cell r="AE13" t="str">
            <v>AMRELI</v>
          </cell>
          <cell r="AG13" t="str">
            <v>LATHI</v>
          </cell>
        </row>
        <row r="14">
          <cell r="G14" t="str">
            <v>AG</v>
          </cell>
          <cell r="AB14" t="str">
            <v>AMARAPUR AG</v>
          </cell>
          <cell r="AC14" t="str">
            <v>KUKAVAV</v>
          </cell>
          <cell r="AD14" t="str">
            <v>AMRELI-2</v>
          </cell>
          <cell r="AE14" t="str">
            <v>AMRELI</v>
          </cell>
          <cell r="AG14" t="str">
            <v>KUNKAVAV</v>
          </cell>
        </row>
        <row r="15">
          <cell r="G15" t="str">
            <v>AG</v>
          </cell>
          <cell r="AB15" t="str">
            <v>AMARNAGAR AG</v>
          </cell>
          <cell r="AC15" t="str">
            <v>VADIA</v>
          </cell>
          <cell r="AD15" t="str">
            <v>AMRELI-2</v>
          </cell>
          <cell r="AE15" t="str">
            <v>AMRELI</v>
          </cell>
          <cell r="AG15" t="str">
            <v>VADIA</v>
          </cell>
        </row>
        <row r="16">
          <cell r="G16" t="str">
            <v>AG</v>
          </cell>
          <cell r="AB16" t="str">
            <v>AMBARADI AG</v>
          </cell>
          <cell r="AC16" t="str">
            <v>S'KUNDLA [R]</v>
          </cell>
          <cell r="AD16" t="str">
            <v>S'KUNDLA</v>
          </cell>
          <cell r="AE16" t="str">
            <v>AMRELI</v>
          </cell>
          <cell r="AG16" t="str">
            <v>S'KUNDLA</v>
          </cell>
        </row>
        <row r="17">
          <cell r="G17" t="str">
            <v>AG</v>
          </cell>
          <cell r="AB17" t="str">
            <v>AMBARDI AG</v>
          </cell>
          <cell r="AC17" t="str">
            <v>DHARI</v>
          </cell>
          <cell r="AD17" t="str">
            <v>AMRELI-2</v>
          </cell>
          <cell r="AE17" t="str">
            <v>AMRELI</v>
          </cell>
          <cell r="AG17" t="str">
            <v>DHARI</v>
          </cell>
        </row>
        <row r="18">
          <cell r="G18" t="str">
            <v>JGY</v>
          </cell>
          <cell r="AB18" t="str">
            <v>AMBARDI JGY</v>
          </cell>
          <cell r="AC18" t="str">
            <v>S'KUNDLA [R]</v>
          </cell>
          <cell r="AD18" t="str">
            <v>S'KUNDLA</v>
          </cell>
          <cell r="AE18" t="str">
            <v>AMRELI</v>
          </cell>
          <cell r="AG18" t="str">
            <v>AMBARDI</v>
          </cell>
        </row>
        <row r="19">
          <cell r="G19" t="str">
            <v>SST</v>
          </cell>
          <cell r="AB19" t="str">
            <v>AMBARDI SST</v>
          </cell>
          <cell r="AC19" t="str">
            <v>S'KUNDLA [R]</v>
          </cell>
          <cell r="AD19" t="str">
            <v>S'KUNDLA</v>
          </cell>
          <cell r="AE19" t="str">
            <v>AMRELI</v>
          </cell>
          <cell r="AG19" t="str">
            <v>AMBARDI</v>
          </cell>
        </row>
        <row r="20">
          <cell r="G20" t="str">
            <v>AG</v>
          </cell>
          <cell r="AB20" t="str">
            <v>AMODRA AG</v>
          </cell>
          <cell r="AC20" t="str">
            <v>UNA-2</v>
          </cell>
          <cell r="AD20" t="str">
            <v>UNA</v>
          </cell>
          <cell r="AE20" t="str">
            <v>AMRELI</v>
          </cell>
          <cell r="AG20" t="str">
            <v>UNA</v>
          </cell>
        </row>
        <row r="21">
          <cell r="G21" t="str">
            <v>SST</v>
          </cell>
          <cell r="AB21" t="str">
            <v>AMRELI-A SST</v>
          </cell>
          <cell r="AC21" t="str">
            <v>AMRELI [T]</v>
          </cell>
          <cell r="AD21" t="str">
            <v>AMRELI-1</v>
          </cell>
          <cell r="AE21" t="str">
            <v>AMRELI</v>
          </cell>
          <cell r="AG21" t="str">
            <v>AMRELI</v>
          </cell>
        </row>
        <row r="22">
          <cell r="G22" t="str">
            <v>SST</v>
          </cell>
          <cell r="AB22" t="str">
            <v>AMRELI-B SST</v>
          </cell>
          <cell r="AC22" t="str">
            <v>AMRELI [R]</v>
          </cell>
          <cell r="AD22" t="str">
            <v>AMRELI-1</v>
          </cell>
          <cell r="AE22" t="str">
            <v>AMRELI</v>
          </cell>
          <cell r="AG22" t="str">
            <v>AMRELI-B</v>
          </cell>
        </row>
        <row r="23">
          <cell r="G23" t="str">
            <v>URBAN</v>
          </cell>
          <cell r="AB23" t="str">
            <v>AMRELICITY-1 URBAN</v>
          </cell>
          <cell r="AC23" t="str">
            <v>AMRELI [T]</v>
          </cell>
          <cell r="AD23" t="str">
            <v>AMRELI-1</v>
          </cell>
          <cell r="AE23" t="str">
            <v>AMRELI</v>
          </cell>
          <cell r="AG23" t="str">
            <v>AMRELI</v>
          </cell>
        </row>
        <row r="24">
          <cell r="G24" t="str">
            <v>URBAN</v>
          </cell>
          <cell r="AB24" t="str">
            <v>AMRELICITY-2 URBAN</v>
          </cell>
          <cell r="AC24" t="str">
            <v>AMRELI [T]</v>
          </cell>
          <cell r="AD24" t="str">
            <v>AMRELI-1</v>
          </cell>
          <cell r="AE24" t="str">
            <v>AMRELI</v>
          </cell>
          <cell r="AG24" t="str">
            <v>AMRELI</v>
          </cell>
        </row>
        <row r="25">
          <cell r="G25" t="str">
            <v>URBAN</v>
          </cell>
          <cell r="AB25" t="str">
            <v>AMRELICITY-3 URBAN</v>
          </cell>
          <cell r="AC25" t="str">
            <v>AMRELI [T]</v>
          </cell>
          <cell r="AD25" t="str">
            <v>AMRELI-1</v>
          </cell>
          <cell r="AE25" t="str">
            <v>AMRELI</v>
          </cell>
          <cell r="AG25" t="str">
            <v>AMRELI</v>
          </cell>
        </row>
        <row r="26">
          <cell r="G26" t="str">
            <v>URBAN</v>
          </cell>
          <cell r="AB26" t="str">
            <v>AMRELICITY-4 URBAN</v>
          </cell>
          <cell r="AC26" t="str">
            <v>AMRELI [T]</v>
          </cell>
          <cell r="AD26" t="str">
            <v>AMRELI-1</v>
          </cell>
          <cell r="AE26" t="str">
            <v>AMRELI</v>
          </cell>
          <cell r="AG26" t="str">
            <v>AMRELI</v>
          </cell>
        </row>
        <row r="27">
          <cell r="G27" t="str">
            <v>JGY</v>
          </cell>
          <cell r="AB27" t="str">
            <v>AMRUTPUR JGY</v>
          </cell>
          <cell r="AC27" t="str">
            <v>DHARI</v>
          </cell>
          <cell r="AD27" t="str">
            <v>AMRELI-2</v>
          </cell>
          <cell r="AE27" t="str">
            <v>AMRELI</v>
          </cell>
          <cell r="AG27" t="str">
            <v>DUDHALA</v>
          </cell>
        </row>
        <row r="28">
          <cell r="G28" t="str">
            <v>AG</v>
          </cell>
          <cell r="AB28" t="str">
            <v>ANANDPUR AG</v>
          </cell>
          <cell r="AC28" t="str">
            <v>KODINAR-2</v>
          </cell>
          <cell r="AD28" t="str">
            <v>UNA</v>
          </cell>
          <cell r="AE28" t="str">
            <v>AMRELI</v>
          </cell>
          <cell r="AG28" t="str">
            <v>KODINAR</v>
          </cell>
        </row>
        <row r="29">
          <cell r="G29" t="str">
            <v>AG</v>
          </cell>
          <cell r="AB29" t="str">
            <v>ANIDA AG</v>
          </cell>
          <cell r="AC29" t="str">
            <v>KUKAVAV</v>
          </cell>
          <cell r="AD29" t="str">
            <v>AMRELI-2</v>
          </cell>
          <cell r="AE29" t="str">
            <v>AMRELI</v>
          </cell>
          <cell r="AG29" t="str">
            <v>KUNKAVAV</v>
          </cell>
        </row>
        <row r="30">
          <cell r="G30" t="str">
            <v>AG</v>
          </cell>
          <cell r="AB30" t="str">
            <v>ANIDA AG</v>
          </cell>
          <cell r="AC30" t="str">
            <v>S'KUNDLA [R]</v>
          </cell>
          <cell r="AD30" t="str">
            <v>S'KUNDLA</v>
          </cell>
          <cell r="AE30" t="str">
            <v>AMRELI</v>
          </cell>
          <cell r="AG30" t="str">
            <v>S'KUNDLA</v>
          </cell>
        </row>
        <row r="31">
          <cell r="G31" t="str">
            <v>AG</v>
          </cell>
          <cell r="AB31" t="str">
            <v>ANSODAR (GUNDRAN) AG</v>
          </cell>
          <cell r="AC31" t="str">
            <v>LATHI</v>
          </cell>
          <cell r="AD31" t="str">
            <v>AMRELI-1</v>
          </cell>
          <cell r="AE31" t="str">
            <v>AMRELI</v>
          </cell>
          <cell r="AG31" t="str">
            <v>LATHI</v>
          </cell>
        </row>
        <row r="32">
          <cell r="G32" t="str">
            <v>JGY</v>
          </cell>
          <cell r="AB32" t="str">
            <v>ASHAPURA JGY</v>
          </cell>
          <cell r="AC32" t="str">
            <v>UNA-2</v>
          </cell>
          <cell r="AD32" t="str">
            <v>UNA</v>
          </cell>
          <cell r="AE32" t="str">
            <v>AMRELI</v>
          </cell>
          <cell r="AG32" t="str">
            <v>DHOKADAVA</v>
          </cell>
        </row>
        <row r="33">
          <cell r="G33" t="str">
            <v>URBAN</v>
          </cell>
          <cell r="AB33" t="str">
            <v>ATKOTROAD URBAN</v>
          </cell>
          <cell r="AC33" t="str">
            <v>BABRA</v>
          </cell>
          <cell r="AD33" t="str">
            <v>AMRELI-1</v>
          </cell>
          <cell r="AE33" t="str">
            <v>AMRELI</v>
          </cell>
          <cell r="AG33" t="str">
            <v>BABRA</v>
          </cell>
        </row>
        <row r="34">
          <cell r="G34" t="str">
            <v>AG</v>
          </cell>
          <cell r="AB34" t="str">
            <v>BABAPUR AG</v>
          </cell>
          <cell r="AC34" t="str">
            <v>AMRELI [R]</v>
          </cell>
          <cell r="AD34" t="str">
            <v>AMRELI-1</v>
          </cell>
          <cell r="AE34" t="str">
            <v>AMRELI</v>
          </cell>
          <cell r="AG34" t="str">
            <v>AMRELI</v>
          </cell>
        </row>
        <row r="35">
          <cell r="G35" t="str">
            <v>SST</v>
          </cell>
          <cell r="AB35" t="str">
            <v>BABARA SST</v>
          </cell>
          <cell r="AC35" t="str">
            <v>BABRA</v>
          </cell>
          <cell r="AD35" t="str">
            <v>AMRELI-1</v>
          </cell>
          <cell r="AE35" t="str">
            <v>AMRELI</v>
          </cell>
          <cell r="AG35" t="str">
            <v>BABRA</v>
          </cell>
        </row>
        <row r="36">
          <cell r="G36" t="str">
            <v>HTEX</v>
          </cell>
          <cell r="AB36" t="str">
            <v>BABARA W/W HTEX</v>
          </cell>
          <cell r="AC36" t="str">
            <v>LATHI</v>
          </cell>
          <cell r="AD36" t="str">
            <v>AMRELI-1</v>
          </cell>
          <cell r="AE36" t="str">
            <v>AMRELI</v>
          </cell>
          <cell r="AG36" t="str">
            <v>BABRA</v>
          </cell>
        </row>
        <row r="37">
          <cell r="G37" t="str">
            <v>AG</v>
          </cell>
          <cell r="AB37" t="str">
            <v>BABARIYA AG</v>
          </cell>
          <cell r="AC37" t="str">
            <v>UNA-1</v>
          </cell>
          <cell r="AD37" t="str">
            <v>UNA</v>
          </cell>
          <cell r="AE37" t="str">
            <v>AMRELI</v>
          </cell>
          <cell r="AG37" t="str">
            <v>GIRGADHADA</v>
          </cell>
        </row>
        <row r="38">
          <cell r="G38" t="str">
            <v>URBAN</v>
          </cell>
          <cell r="AB38" t="str">
            <v>BABRA CITY URBAN</v>
          </cell>
          <cell r="AC38" t="str">
            <v>BABRA</v>
          </cell>
          <cell r="AD38" t="str">
            <v>AMRELI-1</v>
          </cell>
          <cell r="AE38" t="str">
            <v>AMRELI</v>
          </cell>
          <cell r="AG38" t="str">
            <v>BABRA</v>
          </cell>
        </row>
        <row r="39">
          <cell r="G39" t="str">
            <v>JGY</v>
          </cell>
          <cell r="AB39" t="str">
            <v>BABRIYADHAR JGY</v>
          </cell>
          <cell r="AC39" t="str">
            <v>RAJULA</v>
          </cell>
          <cell r="AD39" t="str">
            <v>S'KUNDLA</v>
          </cell>
          <cell r="AE39" t="str">
            <v>AMRELI</v>
          </cell>
          <cell r="AG39" t="str">
            <v>DUNGAR</v>
          </cell>
        </row>
        <row r="40">
          <cell r="G40" t="str">
            <v>JGY</v>
          </cell>
          <cell r="AB40" t="str">
            <v>BADHADA JGY</v>
          </cell>
          <cell r="AC40" t="str">
            <v>S'KUNDLA [R]</v>
          </cell>
          <cell r="AD40" t="str">
            <v>S'KUNDLA</v>
          </cell>
          <cell r="AE40" t="str">
            <v>AMRELI</v>
          </cell>
          <cell r="AG40" t="str">
            <v>S'KUNDLA</v>
          </cell>
        </row>
        <row r="41">
          <cell r="G41" t="str">
            <v>URBAN</v>
          </cell>
          <cell r="AB41" t="str">
            <v>BAGASARA CITY URBAN</v>
          </cell>
          <cell r="AC41" t="str">
            <v>BAGASARA</v>
          </cell>
          <cell r="AD41" t="str">
            <v>AMRELI-2</v>
          </cell>
          <cell r="AE41" t="str">
            <v>AMRELI</v>
          </cell>
          <cell r="AG41" t="str">
            <v>BAGASARA</v>
          </cell>
        </row>
        <row r="42">
          <cell r="G42" t="str">
            <v>SST</v>
          </cell>
          <cell r="AB42" t="str">
            <v>BAGASARA SST</v>
          </cell>
          <cell r="AC42" t="str">
            <v>BAGASARA</v>
          </cell>
          <cell r="AD42" t="str">
            <v>AMRELI-2</v>
          </cell>
          <cell r="AE42" t="str">
            <v>AMRELI</v>
          </cell>
          <cell r="AG42" t="str">
            <v>BAGASARA</v>
          </cell>
        </row>
        <row r="43">
          <cell r="G43" t="str">
            <v>AG</v>
          </cell>
          <cell r="AB43" t="str">
            <v>BALAPUR AG</v>
          </cell>
          <cell r="AC43" t="str">
            <v>KUKAVAV</v>
          </cell>
          <cell r="AD43" t="str">
            <v>AMRELI-2</v>
          </cell>
          <cell r="AE43" t="str">
            <v>AMRELI</v>
          </cell>
          <cell r="AG43" t="str">
            <v>KUNKAVAV</v>
          </cell>
        </row>
        <row r="44">
          <cell r="G44" t="str">
            <v>AG</v>
          </cell>
          <cell r="AB44" t="str">
            <v>BALNATH AG</v>
          </cell>
          <cell r="AC44" t="str">
            <v>KODINAR-1</v>
          </cell>
          <cell r="AD44" t="str">
            <v>UNA</v>
          </cell>
          <cell r="AE44" t="str">
            <v>AMRELI</v>
          </cell>
          <cell r="AG44" t="str">
            <v>KODINAR</v>
          </cell>
        </row>
        <row r="45">
          <cell r="G45" t="str">
            <v>AG</v>
          </cell>
          <cell r="AB45" t="str">
            <v>BARMAN AG</v>
          </cell>
          <cell r="AC45" t="str">
            <v>JAFRABAD</v>
          </cell>
          <cell r="AD45" t="str">
            <v>S'KUNDLA</v>
          </cell>
          <cell r="AE45" t="str">
            <v>AMRELI</v>
          </cell>
          <cell r="AG45" t="str">
            <v>MOTA-BARMAN</v>
          </cell>
        </row>
        <row r="46">
          <cell r="G46" t="str">
            <v>JGY</v>
          </cell>
          <cell r="AB46" t="str">
            <v>BARPATOLI JGY</v>
          </cell>
          <cell r="AC46" t="str">
            <v>RAJULA</v>
          </cell>
          <cell r="AD46" t="str">
            <v>S'KUNDLA</v>
          </cell>
          <cell r="AE46" t="str">
            <v>AMRELI</v>
          </cell>
          <cell r="AG46" t="str">
            <v>RAJULA</v>
          </cell>
        </row>
        <row r="47">
          <cell r="G47" t="str">
            <v>JGY</v>
          </cell>
          <cell r="AB47" t="str">
            <v>BELA JGY</v>
          </cell>
          <cell r="AC47" t="str">
            <v>DAMNAGAR</v>
          </cell>
          <cell r="AD47" t="str">
            <v>AMRELI-1</v>
          </cell>
          <cell r="AE47" t="str">
            <v>AMRELI</v>
          </cell>
          <cell r="AG47" t="str">
            <v>GARIYADHAR</v>
          </cell>
        </row>
        <row r="48">
          <cell r="G48" t="str">
            <v>AG</v>
          </cell>
          <cell r="AB48" t="str">
            <v>BHADASI AG</v>
          </cell>
          <cell r="AC48" t="str">
            <v>UNA-1</v>
          </cell>
          <cell r="AD48" t="str">
            <v>UNA</v>
          </cell>
          <cell r="AE48" t="str">
            <v>AMRELI</v>
          </cell>
          <cell r="AG48" t="str">
            <v>KESARIYA</v>
          </cell>
        </row>
        <row r="49">
          <cell r="G49" t="str">
            <v>AG</v>
          </cell>
          <cell r="AB49" t="str">
            <v>BHADER AG</v>
          </cell>
          <cell r="AC49" t="str">
            <v>DHARI</v>
          </cell>
          <cell r="AD49" t="str">
            <v>AMRELI-2</v>
          </cell>
          <cell r="AE49" t="str">
            <v>AMRELI</v>
          </cell>
          <cell r="AG49" t="str">
            <v>BHADER</v>
          </cell>
        </row>
        <row r="50">
          <cell r="G50" t="str">
            <v>SST</v>
          </cell>
          <cell r="AB50" t="str">
            <v>BHADER SST</v>
          </cell>
          <cell r="AC50" t="str">
            <v>DHARI</v>
          </cell>
          <cell r="AD50" t="str">
            <v>AMRELI-2</v>
          </cell>
          <cell r="AE50" t="str">
            <v>AMRELI</v>
          </cell>
          <cell r="AG50" t="str">
            <v>BHADER</v>
          </cell>
        </row>
        <row r="51">
          <cell r="G51" t="str">
            <v>AG</v>
          </cell>
          <cell r="AB51" t="str">
            <v>BHAVANI AG</v>
          </cell>
          <cell r="AC51" t="str">
            <v>KODINAR-2</v>
          </cell>
          <cell r="AD51" t="str">
            <v>UNA</v>
          </cell>
          <cell r="AE51" t="str">
            <v>AMRELI</v>
          </cell>
          <cell r="AG51" t="str">
            <v>KODINAR</v>
          </cell>
        </row>
        <row r="52">
          <cell r="G52" t="str">
            <v>JGY</v>
          </cell>
          <cell r="AB52" t="str">
            <v>BHEBHA JGY</v>
          </cell>
          <cell r="AC52" t="str">
            <v>UNA-1</v>
          </cell>
          <cell r="AD52" t="str">
            <v>UNA</v>
          </cell>
          <cell r="AE52" t="str">
            <v>AMRELI</v>
          </cell>
          <cell r="AG52" t="str">
            <v>KESARIYA</v>
          </cell>
        </row>
        <row r="53">
          <cell r="G53" t="str">
            <v>AG</v>
          </cell>
          <cell r="AB53" t="str">
            <v>BHERAI AG</v>
          </cell>
          <cell r="AC53" t="str">
            <v>RAJULA</v>
          </cell>
          <cell r="AD53" t="str">
            <v>S'KUNDLA</v>
          </cell>
          <cell r="AE53" t="str">
            <v>AMRELI</v>
          </cell>
          <cell r="AG53" t="str">
            <v>RAJULA</v>
          </cell>
        </row>
        <row r="54">
          <cell r="G54" t="str">
            <v>AG</v>
          </cell>
          <cell r="AB54" t="str">
            <v>BHESVADI AG</v>
          </cell>
          <cell r="AC54" t="str">
            <v>LILIYA N</v>
          </cell>
          <cell r="AD54" t="str">
            <v>AMRELI-1</v>
          </cell>
          <cell r="AE54" t="str">
            <v>AMRELI</v>
          </cell>
          <cell r="AG54" t="str">
            <v>LILIYA</v>
          </cell>
        </row>
        <row r="55">
          <cell r="G55" t="str">
            <v>JGY</v>
          </cell>
          <cell r="AB55" t="str">
            <v>BHIDBHANJAN JGY</v>
          </cell>
          <cell r="AC55" t="str">
            <v>UNA-2</v>
          </cell>
          <cell r="AD55" t="str">
            <v>UNA</v>
          </cell>
          <cell r="AE55" t="str">
            <v>AMRELI</v>
          </cell>
          <cell r="AG55" t="str">
            <v>SAMTER</v>
          </cell>
        </row>
        <row r="56">
          <cell r="G56" t="str">
            <v>JGY</v>
          </cell>
          <cell r="AB56" t="str">
            <v>BHINGRAD JGY</v>
          </cell>
          <cell r="AC56" t="str">
            <v>LATHI</v>
          </cell>
          <cell r="AD56" t="str">
            <v>AMRELI-1</v>
          </cell>
          <cell r="AE56" t="str">
            <v>AMRELI</v>
          </cell>
          <cell r="AG56" t="str">
            <v>LATHI</v>
          </cell>
        </row>
        <row r="57">
          <cell r="G57" t="str">
            <v>JGY</v>
          </cell>
          <cell r="AB57" t="str">
            <v>BHOMESHWAR JGY</v>
          </cell>
          <cell r="AC57" t="str">
            <v>KODINAR-2</v>
          </cell>
          <cell r="AD57" t="str">
            <v>UNA</v>
          </cell>
          <cell r="AE57" t="str">
            <v>AMRELI</v>
          </cell>
          <cell r="AG57" t="str">
            <v>ALIDAR</v>
          </cell>
        </row>
        <row r="58">
          <cell r="G58" t="str">
            <v>JGY</v>
          </cell>
          <cell r="AB58" t="str">
            <v>BHURAKHIYA JGY</v>
          </cell>
          <cell r="AC58" t="str">
            <v>DAMNAGAR</v>
          </cell>
          <cell r="AD58" t="str">
            <v>AMRELI-1</v>
          </cell>
          <cell r="AE58" t="str">
            <v>AMRELI</v>
          </cell>
          <cell r="AG58" t="str">
            <v>DAMNAGAR</v>
          </cell>
        </row>
        <row r="59">
          <cell r="G59" t="str">
            <v>URBAN</v>
          </cell>
          <cell r="AB59" t="str">
            <v>BHUTNATH CITY URBAN</v>
          </cell>
          <cell r="AC59" t="str">
            <v>BAGASARA</v>
          </cell>
          <cell r="AD59" t="str">
            <v>AMRELI-2</v>
          </cell>
          <cell r="AE59" t="str">
            <v>AMRELI</v>
          </cell>
          <cell r="AG59" t="str">
            <v>BAGASARA</v>
          </cell>
        </row>
        <row r="60">
          <cell r="G60" t="str">
            <v>JGY</v>
          </cell>
          <cell r="AB60" t="str">
            <v>BHUVA JGY</v>
          </cell>
          <cell r="AC60" t="str">
            <v>S'KUNDLA [R]</v>
          </cell>
          <cell r="AD60" t="str">
            <v>S'KUNDLA</v>
          </cell>
          <cell r="AE60" t="str">
            <v>AMRELI</v>
          </cell>
          <cell r="AG60" t="str">
            <v>S'KUNDLA</v>
          </cell>
        </row>
        <row r="61">
          <cell r="G61" t="str">
            <v>AG</v>
          </cell>
          <cell r="AB61" t="str">
            <v>BODIDAR AG</v>
          </cell>
          <cell r="AC61" t="str">
            <v>UNA-1</v>
          </cell>
          <cell r="AD61" t="str">
            <v>UNA</v>
          </cell>
          <cell r="AE61" t="str">
            <v>AMRELI</v>
          </cell>
          <cell r="AG61" t="str">
            <v>UNA</v>
          </cell>
        </row>
        <row r="62">
          <cell r="G62" t="str">
            <v>AG</v>
          </cell>
          <cell r="AB62" t="str">
            <v>BORADI AG</v>
          </cell>
          <cell r="AC62" t="str">
            <v>DHARI</v>
          </cell>
          <cell r="AD62" t="str">
            <v>AMRELI-2</v>
          </cell>
          <cell r="AE62" t="str">
            <v>AMRELI</v>
          </cell>
          <cell r="AG62" t="str">
            <v>DALKHANIYA</v>
          </cell>
        </row>
        <row r="63">
          <cell r="G63" t="str">
            <v>AG</v>
          </cell>
          <cell r="AB63" t="str">
            <v>CHAKKARGADH AG</v>
          </cell>
          <cell r="AC63" t="str">
            <v>AMRELI [R]</v>
          </cell>
          <cell r="AD63" t="str">
            <v>AMRELI-1</v>
          </cell>
          <cell r="AE63" t="str">
            <v>AMRELI</v>
          </cell>
          <cell r="AG63" t="str">
            <v>AMRELI</v>
          </cell>
        </row>
        <row r="64">
          <cell r="G64" t="str">
            <v>URBAN</v>
          </cell>
          <cell r="AB64" t="str">
            <v>CHALALA CITY URBAN</v>
          </cell>
          <cell r="AC64" t="str">
            <v>CHALALA</v>
          </cell>
          <cell r="AD64" t="str">
            <v>AMRELI-2</v>
          </cell>
          <cell r="AE64" t="str">
            <v>AMRELI</v>
          </cell>
          <cell r="AG64" t="str">
            <v>CHALALA</v>
          </cell>
        </row>
        <row r="65">
          <cell r="G65" t="str">
            <v>SST</v>
          </cell>
          <cell r="AB65" t="str">
            <v>CHALALA SST</v>
          </cell>
          <cell r="AC65" t="str">
            <v>CHALALA</v>
          </cell>
          <cell r="AD65" t="str">
            <v>AMRELI-2</v>
          </cell>
          <cell r="AE65" t="str">
            <v>AMRELI</v>
          </cell>
          <cell r="AG65" t="str">
            <v>CHALALA</v>
          </cell>
        </row>
        <row r="66">
          <cell r="G66" t="str">
            <v>AG</v>
          </cell>
          <cell r="AB66" t="str">
            <v>CHAMARDI AG</v>
          </cell>
          <cell r="AC66" t="str">
            <v>BABRA</v>
          </cell>
          <cell r="AD66" t="str">
            <v>AMRELI-1</v>
          </cell>
          <cell r="AE66" t="str">
            <v>AMRELI</v>
          </cell>
          <cell r="AG66" t="str">
            <v>BABRA</v>
          </cell>
        </row>
        <row r="67">
          <cell r="G67" t="str">
            <v>AG</v>
          </cell>
          <cell r="AB67" t="str">
            <v>CHARKHA AG</v>
          </cell>
          <cell r="AC67" t="str">
            <v>BABRA</v>
          </cell>
          <cell r="AD67" t="str">
            <v>AMRELI-1</v>
          </cell>
          <cell r="AE67" t="str">
            <v>AMRELI</v>
          </cell>
          <cell r="AG67" t="str">
            <v>BABRA</v>
          </cell>
        </row>
        <row r="68">
          <cell r="G68" t="str">
            <v>JGY</v>
          </cell>
          <cell r="AB68" t="str">
            <v>CHARKHA JGY</v>
          </cell>
          <cell r="AC68" t="str">
            <v>CHALALA</v>
          </cell>
          <cell r="AD68" t="str">
            <v>AMRELI-2</v>
          </cell>
          <cell r="AE68" t="str">
            <v>AMRELI</v>
          </cell>
          <cell r="AG68" t="str">
            <v>CHALALA</v>
          </cell>
        </row>
        <row r="69">
          <cell r="G69" t="str">
            <v>HTEX</v>
          </cell>
          <cell r="AB69" t="str">
            <v>CHAVAND W/W HTEX</v>
          </cell>
          <cell r="AC69" t="str">
            <v>LATHI</v>
          </cell>
          <cell r="AD69" t="str">
            <v>AMRELI-1</v>
          </cell>
          <cell r="AE69" t="str">
            <v>AMRELI</v>
          </cell>
          <cell r="AG69" t="str">
            <v>DHASA</v>
          </cell>
        </row>
        <row r="70">
          <cell r="G70" t="str">
            <v>AG</v>
          </cell>
          <cell r="AB70" t="str">
            <v>CHHACHHAR AG</v>
          </cell>
          <cell r="AC70" t="str">
            <v>KODINAR-2</v>
          </cell>
          <cell r="AD70" t="str">
            <v>UNA</v>
          </cell>
          <cell r="AE70" t="str">
            <v>AMRELI</v>
          </cell>
          <cell r="AG70" t="str">
            <v>KODINAR</v>
          </cell>
        </row>
        <row r="71">
          <cell r="G71" t="str">
            <v>JGY</v>
          </cell>
          <cell r="AB71" t="str">
            <v>CHHACHHAR JGY</v>
          </cell>
          <cell r="AC71" t="str">
            <v>KODINAR-2</v>
          </cell>
          <cell r="AD71" t="str">
            <v>UNA</v>
          </cell>
          <cell r="AE71" t="str">
            <v>AMRELI</v>
          </cell>
          <cell r="AG71" t="str">
            <v>GHANTVAD</v>
          </cell>
        </row>
        <row r="72">
          <cell r="G72" t="str">
            <v>AG</v>
          </cell>
          <cell r="AB72" t="str">
            <v>CHIKHALI AG</v>
          </cell>
          <cell r="AC72" t="str">
            <v>S'KUNDLA [R]</v>
          </cell>
          <cell r="AD72" t="str">
            <v>S'KUNDLA</v>
          </cell>
          <cell r="AE72" t="str">
            <v>AMRELI</v>
          </cell>
          <cell r="AG72" t="str">
            <v>VIJPADI</v>
          </cell>
        </row>
        <row r="73">
          <cell r="G73" t="str">
            <v>JGY</v>
          </cell>
          <cell r="AB73" t="str">
            <v>CHIKHALKUBA JGY</v>
          </cell>
          <cell r="AC73" t="str">
            <v>UNA-2</v>
          </cell>
          <cell r="AD73" t="str">
            <v>UNA</v>
          </cell>
          <cell r="AE73" t="str">
            <v>AMRELI</v>
          </cell>
          <cell r="AG73" t="str">
            <v>DHOKADAVA</v>
          </cell>
        </row>
        <row r="74">
          <cell r="G74" t="str">
            <v>URBAN</v>
          </cell>
          <cell r="AB74" t="str">
            <v>CHITAL CITY URBAN</v>
          </cell>
          <cell r="AC74" t="str">
            <v>CHITAL N</v>
          </cell>
          <cell r="AD74" t="str">
            <v>AMRELI-1</v>
          </cell>
          <cell r="AE74" t="str">
            <v>AMRELI</v>
          </cell>
          <cell r="AG74" t="str">
            <v>CHITAL</v>
          </cell>
        </row>
        <row r="75">
          <cell r="G75" t="str">
            <v>SST</v>
          </cell>
          <cell r="AB75" t="str">
            <v>CHITAL SST</v>
          </cell>
          <cell r="AC75" t="str">
            <v>CHITAL N</v>
          </cell>
          <cell r="AD75" t="str">
            <v>AMRELI-1</v>
          </cell>
          <cell r="AE75" t="str">
            <v>AMRELI</v>
          </cell>
          <cell r="AG75" t="str">
            <v>CHITAL</v>
          </cell>
        </row>
        <row r="76">
          <cell r="G76" t="str">
            <v>JGY</v>
          </cell>
          <cell r="AB76" t="str">
            <v>CHOTRA JGY</v>
          </cell>
          <cell r="AC76" t="str">
            <v>JAFRABAD</v>
          </cell>
          <cell r="AD76" t="str">
            <v>S'KUNDLA</v>
          </cell>
          <cell r="AE76" t="str">
            <v>AMRELI</v>
          </cell>
          <cell r="AG76" t="str">
            <v>MOTA-BARMAN</v>
          </cell>
        </row>
        <row r="77">
          <cell r="G77" t="str">
            <v>AG</v>
          </cell>
          <cell r="AB77" t="str">
            <v>DABHALI AG</v>
          </cell>
          <cell r="AC77" t="str">
            <v>DHARI</v>
          </cell>
          <cell r="AD77" t="str">
            <v>AMRELI-2</v>
          </cell>
          <cell r="AE77" t="str">
            <v>AMRELI</v>
          </cell>
          <cell r="AG77" t="str">
            <v>DUDHALA</v>
          </cell>
        </row>
        <row r="78">
          <cell r="G78" t="str">
            <v>AG</v>
          </cell>
          <cell r="AB78" t="str">
            <v>DADHIYALI AG</v>
          </cell>
          <cell r="AC78" t="str">
            <v>S'KUNDLA [R]</v>
          </cell>
          <cell r="AD78" t="str">
            <v>S'KUNDLA</v>
          </cell>
          <cell r="AE78" t="str">
            <v>AMRELI</v>
          </cell>
          <cell r="AG78" t="str">
            <v>KHAMBHA</v>
          </cell>
        </row>
        <row r="79">
          <cell r="G79" t="str">
            <v>JGY</v>
          </cell>
          <cell r="AB79" t="str">
            <v>DADMA JGY</v>
          </cell>
          <cell r="AC79" t="str">
            <v>LILIYA N</v>
          </cell>
          <cell r="AD79" t="str">
            <v>AMRELI-1</v>
          </cell>
          <cell r="AE79" t="str">
            <v>AMRELI</v>
          </cell>
          <cell r="AG79" t="str">
            <v>LILIYA</v>
          </cell>
        </row>
        <row r="80">
          <cell r="G80" t="str">
            <v>AG</v>
          </cell>
          <cell r="AB80" t="str">
            <v>DADMADADA AG</v>
          </cell>
          <cell r="AC80" t="str">
            <v>BAGASARA</v>
          </cell>
          <cell r="AD80" t="str">
            <v>AMRELI-2</v>
          </cell>
          <cell r="AE80" t="str">
            <v>AMRELI</v>
          </cell>
          <cell r="AG80" t="str">
            <v>NAVIHALIYAD</v>
          </cell>
        </row>
        <row r="81">
          <cell r="G81" t="str">
            <v>AG</v>
          </cell>
          <cell r="AB81" t="str">
            <v>DAHIDA AG</v>
          </cell>
          <cell r="AC81" t="str">
            <v>AMRELI [R]</v>
          </cell>
          <cell r="AD81" t="str">
            <v>AMRELI-1</v>
          </cell>
          <cell r="AE81" t="str">
            <v>AMRELI</v>
          </cell>
          <cell r="AG81" t="str">
            <v>AMRELI-B</v>
          </cell>
        </row>
        <row r="82">
          <cell r="G82" t="str">
            <v>JGY</v>
          </cell>
          <cell r="AB82" t="str">
            <v>DAHITHARA JGY</v>
          </cell>
          <cell r="AC82" t="str">
            <v>DAMNAGAR</v>
          </cell>
          <cell r="AD82" t="str">
            <v>AMRELI-1</v>
          </cell>
          <cell r="AE82" t="str">
            <v>AMRELI</v>
          </cell>
          <cell r="AG82" t="str">
            <v>DAMNAGAR</v>
          </cell>
        </row>
        <row r="83">
          <cell r="G83" t="str">
            <v>INDU</v>
          </cell>
          <cell r="AB83" t="str">
            <v>DAIRY INDU</v>
          </cell>
          <cell r="AC83" t="str">
            <v>CHALALA</v>
          </cell>
          <cell r="AD83" t="str">
            <v>AMRELI-2</v>
          </cell>
          <cell r="AE83" t="str">
            <v>AMRELI</v>
          </cell>
          <cell r="AG83" t="str">
            <v>DHARI</v>
          </cell>
        </row>
        <row r="84">
          <cell r="G84" t="str">
            <v>JGY</v>
          </cell>
          <cell r="AB84" t="str">
            <v>DALKHANIYA JGY</v>
          </cell>
          <cell r="AC84" t="str">
            <v>DHARI</v>
          </cell>
          <cell r="AD84" t="str">
            <v>AMRELI-2</v>
          </cell>
          <cell r="AE84" t="str">
            <v>AMRELI</v>
          </cell>
          <cell r="AG84" t="str">
            <v>DALKHANIYA</v>
          </cell>
        </row>
        <row r="85">
          <cell r="G85" t="str">
            <v>SST</v>
          </cell>
          <cell r="AB85" t="str">
            <v>DALKHANIYA SST</v>
          </cell>
          <cell r="AC85" t="str">
            <v>DHARI</v>
          </cell>
          <cell r="AD85" t="str">
            <v>AMRELI-2</v>
          </cell>
          <cell r="AE85" t="str">
            <v>AMRELI</v>
          </cell>
          <cell r="AG85" t="str">
            <v>DALKHANIYA</v>
          </cell>
        </row>
        <row r="86">
          <cell r="G86" t="str">
            <v>URBAN</v>
          </cell>
          <cell r="AB86" t="str">
            <v>DAMNAGAR CITY URBAN</v>
          </cell>
          <cell r="AC86" t="str">
            <v>DAMNAGAR</v>
          </cell>
          <cell r="AD86" t="str">
            <v>AMRELI-1</v>
          </cell>
          <cell r="AE86" t="str">
            <v>AMRELI</v>
          </cell>
          <cell r="AG86" t="str">
            <v>DAMNAGAR</v>
          </cell>
        </row>
        <row r="87">
          <cell r="G87" t="str">
            <v>JGY</v>
          </cell>
          <cell r="AB87" t="str">
            <v>DATARDI JGY</v>
          </cell>
          <cell r="AC87" t="str">
            <v>RAJULA</v>
          </cell>
          <cell r="AD87" t="str">
            <v>S'KUNDLA</v>
          </cell>
          <cell r="AE87" t="str">
            <v>AMRELI</v>
          </cell>
          <cell r="AG87" t="str">
            <v>DUNGAR</v>
          </cell>
        </row>
        <row r="88">
          <cell r="G88" t="str">
            <v>AG</v>
          </cell>
          <cell r="AB88" t="str">
            <v>DEDAN AG</v>
          </cell>
          <cell r="AC88" t="str">
            <v>KHAMBHA N</v>
          </cell>
          <cell r="AD88" t="str">
            <v>S'KUNDLA</v>
          </cell>
          <cell r="AE88" t="str">
            <v>AMRELI</v>
          </cell>
          <cell r="AG88" t="str">
            <v>KHAMBHA</v>
          </cell>
        </row>
        <row r="89">
          <cell r="G89" t="str">
            <v>AG</v>
          </cell>
          <cell r="AB89" t="str">
            <v>DELWADA AG</v>
          </cell>
          <cell r="AC89" t="str">
            <v>UNA-2</v>
          </cell>
          <cell r="AD89" t="str">
            <v>UNA</v>
          </cell>
          <cell r="AE89" t="str">
            <v>AMRELI</v>
          </cell>
          <cell r="AG89" t="str">
            <v>UNA</v>
          </cell>
        </row>
        <row r="90">
          <cell r="G90" t="str">
            <v>JGY</v>
          </cell>
          <cell r="AB90" t="str">
            <v>DERIPIPARIYA JGY</v>
          </cell>
          <cell r="AC90" t="str">
            <v>BAGASARA</v>
          </cell>
          <cell r="AD90" t="str">
            <v>AMRELI-2</v>
          </cell>
          <cell r="AE90" t="str">
            <v>AMRELI</v>
          </cell>
          <cell r="AG90" t="str">
            <v>NAVIHALIYAD</v>
          </cell>
        </row>
        <row r="91">
          <cell r="G91" t="str">
            <v>AG</v>
          </cell>
          <cell r="AB91" t="str">
            <v>DEVALA AG</v>
          </cell>
          <cell r="AC91" t="str">
            <v>VADIA</v>
          </cell>
          <cell r="AD91" t="str">
            <v>AMRELI-2</v>
          </cell>
          <cell r="AE91" t="str">
            <v>AMRELI</v>
          </cell>
          <cell r="AG91" t="str">
            <v>LILAKHA</v>
          </cell>
        </row>
        <row r="92">
          <cell r="G92" t="str">
            <v>HTEX</v>
          </cell>
          <cell r="AB92" t="str">
            <v>DEVALA W/W HTEX</v>
          </cell>
          <cell r="AC92" t="str">
            <v>DHARI</v>
          </cell>
          <cell r="AD92" t="str">
            <v>AMRELI-2</v>
          </cell>
          <cell r="AE92" t="str">
            <v>AMRELI</v>
          </cell>
          <cell r="AG92" t="str">
            <v>DUDHALA</v>
          </cell>
        </row>
        <row r="93">
          <cell r="G93" t="str">
            <v>AG</v>
          </cell>
          <cell r="AB93" t="str">
            <v>DEVALI AG</v>
          </cell>
          <cell r="AC93" t="str">
            <v>KODINAR-1</v>
          </cell>
          <cell r="AD93" t="str">
            <v>UNA</v>
          </cell>
          <cell r="AE93" t="str">
            <v>AMRELI</v>
          </cell>
          <cell r="AG93" t="str">
            <v>DEVALI</v>
          </cell>
        </row>
        <row r="94">
          <cell r="G94" t="str">
            <v>SST</v>
          </cell>
          <cell r="AB94" t="str">
            <v>DEVALI SST</v>
          </cell>
          <cell r="AC94" t="str">
            <v>KODINAR-1</v>
          </cell>
          <cell r="AD94" t="str">
            <v>UNA</v>
          </cell>
          <cell r="AE94" t="str">
            <v>AMRELI</v>
          </cell>
          <cell r="AG94" t="str">
            <v>DEVALI</v>
          </cell>
        </row>
        <row r="95">
          <cell r="G95" t="str">
            <v>AG</v>
          </cell>
          <cell r="AB95" t="str">
            <v>DHAMEL AG</v>
          </cell>
          <cell r="AC95" t="str">
            <v>DAMNAGAR</v>
          </cell>
          <cell r="AD95" t="str">
            <v>AMRELI-1</v>
          </cell>
          <cell r="AE95" t="str">
            <v>AMRELI</v>
          </cell>
          <cell r="AG95" t="str">
            <v>DAMNAGAR</v>
          </cell>
        </row>
        <row r="96">
          <cell r="G96" t="str">
            <v>AG</v>
          </cell>
          <cell r="AB96" t="str">
            <v>DHARAGANI AG</v>
          </cell>
          <cell r="AC96" t="str">
            <v>CHALALA</v>
          </cell>
          <cell r="AD96" t="str">
            <v>AMRELI-2</v>
          </cell>
          <cell r="AE96" t="str">
            <v>AMRELI</v>
          </cell>
          <cell r="AG96" t="str">
            <v>CHALALA</v>
          </cell>
        </row>
        <row r="97">
          <cell r="G97" t="str">
            <v>AG</v>
          </cell>
          <cell r="AB97" t="str">
            <v>DHARAI AG</v>
          </cell>
          <cell r="AC97" t="str">
            <v>BABRA</v>
          </cell>
          <cell r="AD97" t="str">
            <v>AMRELI-1</v>
          </cell>
          <cell r="AE97" t="str">
            <v>AMRELI</v>
          </cell>
          <cell r="AG97" t="str">
            <v>CHITAL</v>
          </cell>
        </row>
        <row r="98">
          <cell r="G98" t="str">
            <v>URBAN</v>
          </cell>
          <cell r="AB98" t="str">
            <v>DHARI CITY URBAN</v>
          </cell>
          <cell r="AC98" t="str">
            <v>DHARI</v>
          </cell>
          <cell r="AD98" t="str">
            <v>AMRELI-2</v>
          </cell>
          <cell r="AE98" t="str">
            <v>AMRELI</v>
          </cell>
          <cell r="AG98" t="str">
            <v>DHARI</v>
          </cell>
        </row>
        <row r="99">
          <cell r="G99" t="str">
            <v>SST</v>
          </cell>
          <cell r="AB99" t="str">
            <v>DHARI SST</v>
          </cell>
          <cell r="AC99" t="str">
            <v>DHARI</v>
          </cell>
          <cell r="AD99" t="str">
            <v>AMRELI-2</v>
          </cell>
          <cell r="AE99" t="str">
            <v>AMRELI</v>
          </cell>
          <cell r="AG99" t="str">
            <v>DHARI</v>
          </cell>
        </row>
        <row r="100">
          <cell r="G100" t="str">
            <v>JGY</v>
          </cell>
          <cell r="AB100" t="str">
            <v>DHARNATH JGY</v>
          </cell>
          <cell r="AC100" t="str">
            <v>RAJULA</v>
          </cell>
          <cell r="AD100" t="str">
            <v>S'KUNDLA</v>
          </cell>
          <cell r="AE100" t="str">
            <v>AMRELI</v>
          </cell>
          <cell r="AG100" t="str">
            <v>RAJULA</v>
          </cell>
        </row>
        <row r="101">
          <cell r="G101" t="str">
            <v>JGY</v>
          </cell>
          <cell r="AB101" t="str">
            <v>DHARNGNI-NEW JGY</v>
          </cell>
          <cell r="AC101" t="str">
            <v>CHALALA</v>
          </cell>
          <cell r="AD101" t="str">
            <v>AMRELI-2</v>
          </cell>
          <cell r="AE101" t="str">
            <v>AMRELI</v>
          </cell>
          <cell r="AG101" t="str">
            <v>MOTASAMDHIYALA</v>
          </cell>
        </row>
        <row r="102">
          <cell r="G102" t="str">
            <v>JGY</v>
          </cell>
          <cell r="AB102" t="str">
            <v>DHASA JANCTION JGY</v>
          </cell>
          <cell r="AC102" t="str">
            <v>DAMNAGAR</v>
          </cell>
          <cell r="AD102" t="str">
            <v>AMRELI-1</v>
          </cell>
          <cell r="AE102" t="str">
            <v>AMRELI</v>
          </cell>
          <cell r="AG102" t="str">
            <v>DHASA</v>
          </cell>
        </row>
        <row r="103">
          <cell r="G103" t="str">
            <v>SST</v>
          </cell>
          <cell r="AB103" t="str">
            <v>DHOKADAVA SST</v>
          </cell>
          <cell r="AC103" t="str">
            <v>UNA-2</v>
          </cell>
          <cell r="AD103" t="str">
            <v>UNA</v>
          </cell>
          <cell r="AE103" t="str">
            <v>AMRELI</v>
          </cell>
          <cell r="AG103" t="str">
            <v>DHOKADAVA</v>
          </cell>
        </row>
        <row r="104">
          <cell r="G104" t="str">
            <v>AG</v>
          </cell>
          <cell r="AB104" t="str">
            <v>DHOKADAWA AG</v>
          </cell>
          <cell r="AC104" t="str">
            <v>UNA-2</v>
          </cell>
          <cell r="AD104" t="str">
            <v>UNA</v>
          </cell>
          <cell r="AE104" t="str">
            <v>AMRELI</v>
          </cell>
          <cell r="AG104" t="str">
            <v>UNA</v>
          </cell>
        </row>
        <row r="105">
          <cell r="G105" t="str">
            <v>AG</v>
          </cell>
          <cell r="AB105" t="str">
            <v>DHOLARWA AG</v>
          </cell>
          <cell r="AC105" t="str">
            <v>KUKAVAV</v>
          </cell>
          <cell r="AD105" t="str">
            <v>AMRELI-2</v>
          </cell>
          <cell r="AE105" t="str">
            <v>AMRELI</v>
          </cell>
          <cell r="AG105" t="str">
            <v>KUNKAVAV</v>
          </cell>
        </row>
        <row r="106">
          <cell r="G106" t="str">
            <v>AG</v>
          </cell>
          <cell r="AB106" t="str">
            <v>DHUNDHIYAPIPALIYA AG</v>
          </cell>
          <cell r="AC106" t="str">
            <v>VADIA</v>
          </cell>
          <cell r="AD106" t="str">
            <v>AMRELI-2</v>
          </cell>
          <cell r="AE106" t="str">
            <v>AMRELI</v>
          </cell>
          <cell r="AG106" t="str">
            <v>VADIA</v>
          </cell>
        </row>
        <row r="107">
          <cell r="G107" t="str">
            <v>AG</v>
          </cell>
          <cell r="AB107" t="str">
            <v>DIV AG</v>
          </cell>
          <cell r="AC107" t="str">
            <v>UNA-1</v>
          </cell>
          <cell r="AD107" t="str">
            <v>UNA</v>
          </cell>
          <cell r="AE107" t="str">
            <v>AMRELI</v>
          </cell>
          <cell r="AG107" t="str">
            <v>UNA</v>
          </cell>
        </row>
        <row r="108">
          <cell r="G108" t="str">
            <v>AG</v>
          </cell>
          <cell r="AB108" t="str">
            <v>DOLASA AG</v>
          </cell>
          <cell r="AC108" t="str">
            <v>KODINAR-2</v>
          </cell>
          <cell r="AD108" t="str">
            <v>UNA</v>
          </cell>
          <cell r="AE108" t="str">
            <v>AMRELI</v>
          </cell>
          <cell r="AG108" t="str">
            <v>ADVI</v>
          </cell>
        </row>
        <row r="109">
          <cell r="G109" t="str">
            <v>AG</v>
          </cell>
          <cell r="AB109" t="str">
            <v>DOLATI AG</v>
          </cell>
          <cell r="AC109" t="str">
            <v>S'KUNDLA [R]</v>
          </cell>
          <cell r="AD109" t="str">
            <v>S'KUNDLA</v>
          </cell>
          <cell r="AE109" t="str">
            <v>AMRELI</v>
          </cell>
          <cell r="AG109" t="str">
            <v>AMBARDI</v>
          </cell>
        </row>
        <row r="110">
          <cell r="G110" t="str">
            <v>JGY</v>
          </cell>
          <cell r="AB110" t="str">
            <v>DRON JGY</v>
          </cell>
          <cell r="AC110" t="str">
            <v>UNA-1</v>
          </cell>
          <cell r="AD110" t="str">
            <v>UNA</v>
          </cell>
          <cell r="AE110" t="str">
            <v>AMRELI</v>
          </cell>
          <cell r="AG110" t="str">
            <v>GIRGADHADA</v>
          </cell>
        </row>
        <row r="111">
          <cell r="G111" t="str">
            <v>AG</v>
          </cell>
          <cell r="AB111" t="str">
            <v>DRONESHWER AG</v>
          </cell>
          <cell r="AC111" t="str">
            <v>UNA-1</v>
          </cell>
          <cell r="AD111" t="str">
            <v>UNA</v>
          </cell>
          <cell r="AE111" t="str">
            <v>AMRELI</v>
          </cell>
          <cell r="AG111" t="str">
            <v>GIRGADHADA</v>
          </cell>
        </row>
        <row r="112">
          <cell r="G112" t="str">
            <v>AG</v>
          </cell>
          <cell r="AB112" t="str">
            <v>DUDANA AG</v>
          </cell>
          <cell r="AC112" t="str">
            <v>KODINAR-1</v>
          </cell>
          <cell r="AD112" t="str">
            <v>UNA</v>
          </cell>
          <cell r="AE112" t="str">
            <v>AMRELI</v>
          </cell>
          <cell r="AG112" t="str">
            <v>DEVALI</v>
          </cell>
        </row>
        <row r="113">
          <cell r="G113" t="str">
            <v>AG</v>
          </cell>
          <cell r="AB113" t="str">
            <v>DUDHALA AG</v>
          </cell>
          <cell r="AC113" t="str">
            <v>DHARI</v>
          </cell>
          <cell r="AD113" t="str">
            <v>AMRELI-2</v>
          </cell>
          <cell r="AE113" t="str">
            <v>AMRELI</v>
          </cell>
          <cell r="AG113" t="str">
            <v>DHARI</v>
          </cell>
        </row>
        <row r="114">
          <cell r="G114" t="str">
            <v>SST</v>
          </cell>
          <cell r="AB114" t="str">
            <v>DUDHALA SST</v>
          </cell>
          <cell r="AC114" t="str">
            <v>DHARI</v>
          </cell>
          <cell r="AD114" t="str">
            <v>AMRELI-2</v>
          </cell>
          <cell r="AE114" t="str">
            <v>AMRELI</v>
          </cell>
          <cell r="AG114" t="str">
            <v>DUDHALA</v>
          </cell>
        </row>
        <row r="115">
          <cell r="G115" t="str">
            <v>JGY</v>
          </cell>
          <cell r="AB115" t="str">
            <v>DUNGAR JGY</v>
          </cell>
          <cell r="AC115" t="str">
            <v>RAJULA</v>
          </cell>
          <cell r="AD115" t="str">
            <v>S'KUNDLA</v>
          </cell>
          <cell r="AE115" t="str">
            <v>AMRELI</v>
          </cell>
          <cell r="AG115" t="str">
            <v>DUNGAR</v>
          </cell>
        </row>
        <row r="116">
          <cell r="G116" t="str">
            <v>SST</v>
          </cell>
          <cell r="AB116" t="str">
            <v>DUNGAR SST</v>
          </cell>
          <cell r="AC116" t="str">
            <v>RAJULA</v>
          </cell>
          <cell r="AD116" t="str">
            <v>S'KUNDLA</v>
          </cell>
          <cell r="AE116" t="str">
            <v>AMRELI</v>
          </cell>
          <cell r="AG116" t="str">
            <v>DUNGAR</v>
          </cell>
        </row>
        <row r="117">
          <cell r="G117" t="str">
            <v>AG</v>
          </cell>
          <cell r="AB117" t="str">
            <v>FAFANI AG</v>
          </cell>
          <cell r="AC117" t="str">
            <v>KODINAR-2</v>
          </cell>
          <cell r="AD117" t="str">
            <v>UNA</v>
          </cell>
          <cell r="AE117" t="str">
            <v>AMRELI</v>
          </cell>
          <cell r="AG117" t="str">
            <v>DEVALI</v>
          </cell>
        </row>
        <row r="118">
          <cell r="G118" t="str">
            <v>AG</v>
          </cell>
          <cell r="AB118" t="str">
            <v>FULKA AG</v>
          </cell>
          <cell r="AC118" t="str">
            <v>UNA-1</v>
          </cell>
          <cell r="AD118" t="str">
            <v>UNA</v>
          </cell>
          <cell r="AE118" t="str">
            <v>AMRELI</v>
          </cell>
          <cell r="AG118" t="str">
            <v>KESARIYA</v>
          </cell>
        </row>
        <row r="119">
          <cell r="G119" t="str">
            <v>INDU</v>
          </cell>
          <cell r="AB119" t="str">
            <v>G.H.C.L EXPRESS INDU</v>
          </cell>
          <cell r="AC119" t="str">
            <v>UNA-1</v>
          </cell>
          <cell r="AD119" t="str">
            <v>UNA</v>
          </cell>
          <cell r="AE119" t="str">
            <v>AMRELI</v>
          </cell>
          <cell r="AG119" t="str">
            <v>ADVI</v>
          </cell>
        </row>
        <row r="120">
          <cell r="G120" t="str">
            <v>INDU</v>
          </cell>
          <cell r="AB120" t="str">
            <v>G.H.C.L. INDU</v>
          </cell>
          <cell r="AC120" t="str">
            <v>RAJULA</v>
          </cell>
          <cell r="AD120" t="str">
            <v>S'KUNDLA</v>
          </cell>
          <cell r="AE120" t="str">
            <v>AMRELI</v>
          </cell>
          <cell r="AG120" t="str">
            <v>RAJULA</v>
          </cell>
        </row>
        <row r="121">
          <cell r="G121" t="str">
            <v>AG</v>
          </cell>
          <cell r="AB121" t="str">
            <v>GADHAKADA AG</v>
          </cell>
          <cell r="AC121" t="str">
            <v>S'KUNDLA [R]</v>
          </cell>
          <cell r="AD121" t="str">
            <v>S'KUNDLA</v>
          </cell>
          <cell r="AE121" t="str">
            <v>AMRELI</v>
          </cell>
          <cell r="AG121" t="str">
            <v>S'KUNDLA</v>
          </cell>
        </row>
        <row r="122">
          <cell r="G122" t="str">
            <v>URBAN</v>
          </cell>
          <cell r="AB122" t="str">
            <v>GAJERAPARA URBAN</v>
          </cell>
          <cell r="AC122" t="str">
            <v>AMRELI [T]</v>
          </cell>
          <cell r="AD122" t="str">
            <v>AMRELI-1</v>
          </cell>
          <cell r="AE122" t="str">
            <v>AMRELI</v>
          </cell>
          <cell r="AG122" t="str">
            <v>AMRELI-B</v>
          </cell>
        </row>
        <row r="123">
          <cell r="G123" t="str">
            <v>AG</v>
          </cell>
          <cell r="AB123" t="str">
            <v>GANGADA AG</v>
          </cell>
          <cell r="AC123" t="str">
            <v>UNA-2</v>
          </cell>
          <cell r="AD123" t="str">
            <v>UNA</v>
          </cell>
          <cell r="AE123" t="str">
            <v>AMRELI</v>
          </cell>
          <cell r="AG123" t="str">
            <v>SAMTER</v>
          </cell>
        </row>
        <row r="124">
          <cell r="G124" t="str">
            <v>AG</v>
          </cell>
          <cell r="AB124" t="str">
            <v>GARNI AG</v>
          </cell>
          <cell r="AC124" t="str">
            <v>BABRA</v>
          </cell>
          <cell r="AD124" t="str">
            <v>AMRELI-1</v>
          </cell>
          <cell r="AE124" t="str">
            <v>AMRELI</v>
          </cell>
          <cell r="AG124" t="str">
            <v>KOTADAPITHA</v>
          </cell>
        </row>
        <row r="125">
          <cell r="G125" t="str">
            <v>URBAN</v>
          </cell>
          <cell r="AB125" t="str">
            <v>GAWADKA W/W URBAN</v>
          </cell>
          <cell r="AC125" t="str">
            <v>AMRELI [T]</v>
          </cell>
          <cell r="AD125" t="str">
            <v>AMRELI-1</v>
          </cell>
          <cell r="AE125" t="str">
            <v>AMRELI</v>
          </cell>
          <cell r="AG125" t="str">
            <v>AMRELI</v>
          </cell>
        </row>
        <row r="126">
          <cell r="G126" t="str">
            <v>URBAN</v>
          </cell>
          <cell r="AB126" t="str">
            <v>GAYATRI CITY URBAN</v>
          </cell>
          <cell r="AC126" t="str">
            <v>CHALALA</v>
          </cell>
          <cell r="AD126" t="str">
            <v>AMRELI-2</v>
          </cell>
          <cell r="AE126" t="str">
            <v>AMRELI</v>
          </cell>
          <cell r="AG126" t="str">
            <v>CHALALA</v>
          </cell>
        </row>
        <row r="127">
          <cell r="G127" t="str">
            <v>AG</v>
          </cell>
          <cell r="AB127" t="str">
            <v>GAYTRI AG</v>
          </cell>
          <cell r="AC127" t="str">
            <v>KODINAR-2</v>
          </cell>
          <cell r="AD127" t="str">
            <v>UNA</v>
          </cell>
          <cell r="AE127" t="str">
            <v>AMRELI</v>
          </cell>
          <cell r="AG127" t="str">
            <v>GHANTVAD</v>
          </cell>
        </row>
        <row r="128">
          <cell r="G128" t="str">
            <v>JGY</v>
          </cell>
          <cell r="AB128" t="str">
            <v>GHANSHYAM JGY</v>
          </cell>
          <cell r="AC128" t="str">
            <v>UNA-2</v>
          </cell>
          <cell r="AD128" t="str">
            <v>UNA</v>
          </cell>
          <cell r="AE128" t="str">
            <v>AMRELI</v>
          </cell>
          <cell r="AG128" t="str">
            <v>SAMTER</v>
          </cell>
        </row>
        <row r="129">
          <cell r="G129" t="str">
            <v>AG</v>
          </cell>
          <cell r="AB129" t="str">
            <v>GHANTIYAN (N) AG</v>
          </cell>
          <cell r="AC129" t="str">
            <v>BAGASARA</v>
          </cell>
          <cell r="AD129" t="str">
            <v>AMRELI-2</v>
          </cell>
          <cell r="AE129" t="str">
            <v>AMRELI</v>
          </cell>
          <cell r="AG129" t="str">
            <v>CHUDA</v>
          </cell>
        </row>
        <row r="130">
          <cell r="G130" t="str">
            <v>AG</v>
          </cell>
          <cell r="AB130" t="str">
            <v>GHANTIYAN (O) AG</v>
          </cell>
          <cell r="AC130" t="str">
            <v>BAGASARA</v>
          </cell>
          <cell r="AD130" t="str">
            <v>AMRELI-2</v>
          </cell>
          <cell r="AE130" t="str">
            <v>AMRELI</v>
          </cell>
          <cell r="AG130" t="str">
            <v>BAGASARA</v>
          </cell>
        </row>
        <row r="131">
          <cell r="G131" t="str">
            <v>SST</v>
          </cell>
          <cell r="AB131" t="str">
            <v>GHANTVAD SST</v>
          </cell>
          <cell r="AC131" t="str">
            <v>KODINAR-2</v>
          </cell>
          <cell r="AD131" t="str">
            <v>UNA</v>
          </cell>
          <cell r="AE131" t="str">
            <v>AMRELI</v>
          </cell>
          <cell r="AG131" t="str">
            <v>GHANTVAD</v>
          </cell>
        </row>
        <row r="132">
          <cell r="G132" t="str">
            <v>AG</v>
          </cell>
          <cell r="AB132" t="str">
            <v>GHODAVADI AG</v>
          </cell>
          <cell r="AC132" t="str">
            <v>UNA-1</v>
          </cell>
          <cell r="AD132" t="str">
            <v>UNA</v>
          </cell>
          <cell r="AE132" t="str">
            <v>AMRELI</v>
          </cell>
          <cell r="AG132" t="str">
            <v>GIRGADHADA</v>
          </cell>
        </row>
        <row r="133">
          <cell r="G133" t="str">
            <v>URBAN</v>
          </cell>
          <cell r="AB133" t="str">
            <v>GIDC URBAN</v>
          </cell>
          <cell r="AC133" t="str">
            <v>BABRA</v>
          </cell>
          <cell r="AD133" t="str">
            <v>AMRELI-1</v>
          </cell>
          <cell r="AE133" t="str">
            <v>AMRELI</v>
          </cell>
          <cell r="AG133" t="str">
            <v>BABRA</v>
          </cell>
        </row>
        <row r="134">
          <cell r="G134" t="str">
            <v>AG</v>
          </cell>
          <cell r="AB134" t="str">
            <v>GIRDEVALI AG</v>
          </cell>
          <cell r="AC134" t="str">
            <v>KODINAR-2</v>
          </cell>
          <cell r="AD134" t="str">
            <v>UNA</v>
          </cell>
          <cell r="AE134" t="str">
            <v>AMRELI</v>
          </cell>
          <cell r="AG134" t="str">
            <v>GHANTVAD</v>
          </cell>
        </row>
        <row r="135">
          <cell r="G135" t="str">
            <v>AG</v>
          </cell>
          <cell r="AB135" t="str">
            <v>GIR-GADHADA (OLD) AG</v>
          </cell>
          <cell r="AC135" t="str">
            <v>UNA-1</v>
          </cell>
          <cell r="AD135" t="str">
            <v>UNA</v>
          </cell>
          <cell r="AE135" t="str">
            <v>AMRELI</v>
          </cell>
          <cell r="AG135" t="str">
            <v>UNA</v>
          </cell>
        </row>
        <row r="136">
          <cell r="G136" t="str">
            <v>JGY</v>
          </cell>
          <cell r="AB136" t="str">
            <v>GIRGADHADA JGY</v>
          </cell>
          <cell r="AC136" t="str">
            <v>UNA-1</v>
          </cell>
          <cell r="AD136" t="str">
            <v>UNA</v>
          </cell>
          <cell r="AE136" t="str">
            <v>AMRELI</v>
          </cell>
          <cell r="AG136" t="str">
            <v>GIRGADHADA</v>
          </cell>
        </row>
        <row r="137">
          <cell r="G137" t="str">
            <v>SST</v>
          </cell>
          <cell r="AB137" t="str">
            <v>GIRGADHADA SST</v>
          </cell>
          <cell r="AC137" t="str">
            <v>UNA-1</v>
          </cell>
          <cell r="AD137" t="str">
            <v>UNA</v>
          </cell>
          <cell r="AE137" t="str">
            <v>AMRELI</v>
          </cell>
          <cell r="AG137" t="str">
            <v>GIRGADHADA</v>
          </cell>
        </row>
        <row r="138">
          <cell r="G138" t="str">
            <v>JGY</v>
          </cell>
          <cell r="AB138" t="str">
            <v>GOKHARVALA JGY</v>
          </cell>
          <cell r="AC138" t="str">
            <v>AMRELI [R]</v>
          </cell>
          <cell r="AD138" t="str">
            <v>AMRELI-1</v>
          </cell>
          <cell r="AE138" t="str">
            <v>AMRELI</v>
          </cell>
          <cell r="AG138" t="str">
            <v>AMRELI</v>
          </cell>
        </row>
        <row r="139">
          <cell r="G139" t="str">
            <v>AG</v>
          </cell>
          <cell r="AB139" t="str">
            <v>GOPALGRAM AG</v>
          </cell>
          <cell r="AC139" t="str">
            <v>CHALALA</v>
          </cell>
          <cell r="AD139" t="str">
            <v>AMRELI-2</v>
          </cell>
          <cell r="AE139" t="str">
            <v>AMRELI</v>
          </cell>
          <cell r="AG139" t="str">
            <v>CHALALA</v>
          </cell>
        </row>
        <row r="140">
          <cell r="G140" t="str">
            <v>AG</v>
          </cell>
          <cell r="AB140" t="str">
            <v>GORADKA AG</v>
          </cell>
          <cell r="AC140" t="str">
            <v>S'KUNDLA [R]</v>
          </cell>
          <cell r="AD140" t="str">
            <v>S'KUNDLA</v>
          </cell>
          <cell r="AE140" t="str">
            <v>AMRELI</v>
          </cell>
          <cell r="AG140" t="str">
            <v>VIJPADI</v>
          </cell>
        </row>
        <row r="141">
          <cell r="G141" t="str">
            <v>JGY</v>
          </cell>
          <cell r="AB141" t="str">
            <v>GORANA JGY</v>
          </cell>
          <cell r="AC141" t="str">
            <v>KHAMBHA N</v>
          </cell>
          <cell r="AD141" t="str">
            <v>S'KUNDLA</v>
          </cell>
          <cell r="AE141" t="str">
            <v>AMRELI</v>
          </cell>
          <cell r="AG141" t="str">
            <v>MOTA-BARMAN</v>
          </cell>
        </row>
        <row r="142">
          <cell r="G142" t="str">
            <v>AG</v>
          </cell>
          <cell r="AB142" t="str">
            <v>GOVINDPUR AG</v>
          </cell>
          <cell r="AC142" t="str">
            <v>DHARI</v>
          </cell>
          <cell r="AD142" t="str">
            <v>AMRELI-2</v>
          </cell>
          <cell r="AE142" t="str">
            <v>AMRELI</v>
          </cell>
          <cell r="AG142" t="str">
            <v>DHARI</v>
          </cell>
        </row>
        <row r="143">
          <cell r="G143" t="str">
            <v>HTEX</v>
          </cell>
          <cell r="AB143" t="str">
            <v>GUJ.AMBUJAJETTY HTEX</v>
          </cell>
          <cell r="AC143" t="str">
            <v>KODINAR-1</v>
          </cell>
          <cell r="AD143" t="str">
            <v>UNA</v>
          </cell>
          <cell r="AE143" t="str">
            <v>AMRELI</v>
          </cell>
          <cell r="AG143" t="str">
            <v>KODINAR</v>
          </cell>
        </row>
        <row r="144">
          <cell r="G144" t="str">
            <v>EHT</v>
          </cell>
          <cell r="AB144" t="str">
            <v>GUJ-AMBUJA EHT</v>
          </cell>
          <cell r="AC144" t="str">
            <v>KODINAR-1</v>
          </cell>
          <cell r="AD144" t="str">
            <v>UNA</v>
          </cell>
          <cell r="AE144" t="str">
            <v>AMRELI</v>
          </cell>
          <cell r="AG144" t="str">
            <v>TIMBI</v>
          </cell>
        </row>
        <row r="145">
          <cell r="G145" t="str">
            <v>URBAN</v>
          </cell>
          <cell r="AB145" t="str">
            <v>GUJCOMASSOL URBAN</v>
          </cell>
          <cell r="AC145" t="str">
            <v>AMRELI [T]</v>
          </cell>
          <cell r="AD145" t="str">
            <v>AMRELI-1</v>
          </cell>
          <cell r="AE145" t="str">
            <v>AMRELI</v>
          </cell>
          <cell r="AG145" t="str">
            <v>AMRELI</v>
          </cell>
        </row>
        <row r="146">
          <cell r="G146" t="str">
            <v>AG</v>
          </cell>
          <cell r="AB146" t="str">
            <v>GUNDARAN AG</v>
          </cell>
          <cell r="AC146" t="str">
            <v>LILIYA N</v>
          </cell>
          <cell r="AD146" t="str">
            <v>AMRELI-1</v>
          </cell>
          <cell r="AE146" t="str">
            <v>AMRELI</v>
          </cell>
          <cell r="AG146" t="str">
            <v>LILIYA</v>
          </cell>
        </row>
        <row r="147">
          <cell r="G147" t="str">
            <v>AG</v>
          </cell>
          <cell r="AB147" t="str">
            <v>HADALA AG</v>
          </cell>
          <cell r="AC147" t="str">
            <v>KUKAVAV</v>
          </cell>
          <cell r="AD147" t="str">
            <v>AMRELI-2</v>
          </cell>
          <cell r="AE147" t="str">
            <v>AMRELI</v>
          </cell>
          <cell r="AG147" t="str">
            <v>KUNKAVAV</v>
          </cell>
        </row>
        <row r="148">
          <cell r="G148" t="str">
            <v>AG</v>
          </cell>
          <cell r="AB148" t="str">
            <v>HADIDA AG</v>
          </cell>
          <cell r="AC148" t="str">
            <v>S'KUNDLA [R]</v>
          </cell>
          <cell r="AD148" t="str">
            <v>S'KUNDLA</v>
          </cell>
          <cell r="AE148" t="str">
            <v>AMRELI</v>
          </cell>
          <cell r="AG148" t="str">
            <v>VIJPADI</v>
          </cell>
        </row>
        <row r="149">
          <cell r="G149" t="str">
            <v>JGY</v>
          </cell>
          <cell r="AB149" t="str">
            <v>HAJIRADHAR JGY</v>
          </cell>
          <cell r="AC149" t="str">
            <v>DAMNAGAR</v>
          </cell>
          <cell r="AD149" t="str">
            <v>AMRELI-1</v>
          </cell>
          <cell r="AE149" t="str">
            <v>AMRELI</v>
          </cell>
          <cell r="AG149" t="str">
            <v>DAMNAGAR</v>
          </cell>
        </row>
        <row r="150">
          <cell r="G150" t="str">
            <v>JGY</v>
          </cell>
          <cell r="AB150" t="str">
            <v>HALARIYA JGY</v>
          </cell>
          <cell r="AC150" t="str">
            <v>BAGASARA</v>
          </cell>
          <cell r="AD150" t="str">
            <v>AMRELI-2</v>
          </cell>
          <cell r="AE150" t="str">
            <v>AMRELI</v>
          </cell>
          <cell r="AG150" t="str">
            <v>SARAMBHADA</v>
          </cell>
        </row>
        <row r="151">
          <cell r="G151" t="str">
            <v>AG</v>
          </cell>
          <cell r="AB151" t="str">
            <v>HAMAPUR AG</v>
          </cell>
          <cell r="AC151" t="str">
            <v>BAGASARA</v>
          </cell>
          <cell r="AD151" t="str">
            <v>AMRELI-2</v>
          </cell>
          <cell r="AE151" t="str">
            <v>AMRELI</v>
          </cell>
          <cell r="AG151" t="str">
            <v>BAGASARA</v>
          </cell>
        </row>
        <row r="152">
          <cell r="G152" t="str">
            <v>AG</v>
          </cell>
          <cell r="AB152" t="str">
            <v>HARMADIYA AG</v>
          </cell>
          <cell r="AC152" t="str">
            <v>KODINAR-2</v>
          </cell>
          <cell r="AD152" t="str">
            <v>UNA</v>
          </cell>
          <cell r="AE152" t="str">
            <v>AMRELI</v>
          </cell>
          <cell r="AG152" t="str">
            <v>ALIDAR</v>
          </cell>
        </row>
        <row r="153">
          <cell r="G153" t="str">
            <v>AG</v>
          </cell>
          <cell r="AB153" t="str">
            <v>HARMADIYA AG</v>
          </cell>
          <cell r="AC153" t="str">
            <v>UNA-1</v>
          </cell>
          <cell r="AD153" t="str">
            <v>UNA</v>
          </cell>
          <cell r="AE153" t="str">
            <v>AMRELI</v>
          </cell>
          <cell r="AG153" t="str">
            <v>GIRGADHADA</v>
          </cell>
        </row>
        <row r="154">
          <cell r="G154" t="str">
            <v>AG</v>
          </cell>
          <cell r="AB154" t="str">
            <v>HINDORANA AG</v>
          </cell>
          <cell r="AC154" t="str">
            <v>RAJULA</v>
          </cell>
          <cell r="AD154" t="str">
            <v>S'KUNDLA</v>
          </cell>
          <cell r="AE154" t="str">
            <v>AMRELI</v>
          </cell>
          <cell r="AG154" t="str">
            <v>RAJULA</v>
          </cell>
        </row>
        <row r="155">
          <cell r="G155" t="str">
            <v>AG</v>
          </cell>
          <cell r="AB155" t="str">
            <v>HIRANA AG</v>
          </cell>
          <cell r="AC155" t="str">
            <v>LATHI</v>
          </cell>
          <cell r="AD155" t="str">
            <v>AMRELI-1</v>
          </cell>
          <cell r="AE155" t="str">
            <v>AMRELI</v>
          </cell>
          <cell r="AG155" t="str">
            <v>LATHI</v>
          </cell>
        </row>
        <row r="156">
          <cell r="G156" t="str">
            <v>AG</v>
          </cell>
          <cell r="AB156" t="str">
            <v>HUDALI AG</v>
          </cell>
          <cell r="AC156" t="str">
            <v>CHALALA</v>
          </cell>
          <cell r="AD156" t="str">
            <v>AMRELI-2</v>
          </cell>
          <cell r="AE156" t="str">
            <v>AMRELI</v>
          </cell>
          <cell r="AG156" t="str">
            <v>CHALALA</v>
          </cell>
        </row>
        <row r="157">
          <cell r="G157" t="str">
            <v>AG</v>
          </cell>
          <cell r="AB157" t="str">
            <v>INGORALA AG</v>
          </cell>
          <cell r="AC157" t="str">
            <v>KHAMBHA N</v>
          </cell>
          <cell r="AD157" t="str">
            <v>S'KUNDLA</v>
          </cell>
          <cell r="AE157" t="str">
            <v>AMRELI</v>
          </cell>
          <cell r="AG157" t="str">
            <v>MOTASAMDHIYALA</v>
          </cell>
        </row>
        <row r="158">
          <cell r="G158" t="str">
            <v>JGY</v>
          </cell>
          <cell r="AB158" t="str">
            <v>ISWARIYA JGY</v>
          </cell>
          <cell r="AC158" t="str">
            <v>AMRELI [R]</v>
          </cell>
          <cell r="AD158" t="str">
            <v>AMRELI-1</v>
          </cell>
          <cell r="AE158" t="str">
            <v>AMRELI</v>
          </cell>
          <cell r="AG158" t="str">
            <v>AMRELI</v>
          </cell>
        </row>
        <row r="159">
          <cell r="G159" t="str">
            <v>URBAN</v>
          </cell>
          <cell r="AB159" t="str">
            <v>JAFARABAD CITY URBAN</v>
          </cell>
          <cell r="AC159" t="str">
            <v>JAFRABAD</v>
          </cell>
          <cell r="AD159" t="str">
            <v>S'KUNDLA</v>
          </cell>
          <cell r="AE159" t="str">
            <v>AMRELI</v>
          </cell>
          <cell r="AG159" t="str">
            <v>JAFARABAD</v>
          </cell>
        </row>
        <row r="160">
          <cell r="G160" t="str">
            <v>SST</v>
          </cell>
          <cell r="AB160" t="str">
            <v>JAFARABAD SST SST</v>
          </cell>
          <cell r="AC160" t="str">
            <v>JAFRABAD</v>
          </cell>
          <cell r="AD160" t="str">
            <v>S'KUNDLA</v>
          </cell>
          <cell r="AE160" t="str">
            <v>AMRELI</v>
          </cell>
          <cell r="AG160" t="str">
            <v>JAFARABAD</v>
          </cell>
        </row>
        <row r="161">
          <cell r="G161" t="str">
            <v>AG</v>
          </cell>
          <cell r="AB161" t="str">
            <v>JALALPUR AG</v>
          </cell>
          <cell r="AC161" t="str">
            <v>DAMNAGAR</v>
          </cell>
          <cell r="AD161" t="str">
            <v>AMRELI-1</v>
          </cell>
          <cell r="AE161" t="str">
            <v>AMRELI</v>
          </cell>
          <cell r="AG161" t="str">
            <v>DHASA</v>
          </cell>
        </row>
        <row r="162">
          <cell r="G162" t="str">
            <v>AG</v>
          </cell>
          <cell r="AB162" t="str">
            <v>JALIYA AG</v>
          </cell>
          <cell r="AC162" t="str">
            <v>AMRELI [R]</v>
          </cell>
          <cell r="AD162" t="str">
            <v>AMRELI-1</v>
          </cell>
          <cell r="AE162" t="str">
            <v>AMRELI</v>
          </cell>
          <cell r="AG162" t="str">
            <v>AMRELI</v>
          </cell>
        </row>
        <row r="163">
          <cell r="G163" t="str">
            <v>JGY</v>
          </cell>
          <cell r="AB163" t="str">
            <v>JALJIVADI JGY</v>
          </cell>
          <cell r="AC163" t="str">
            <v>DHARI</v>
          </cell>
          <cell r="AD163" t="str">
            <v>AMRELI-2</v>
          </cell>
          <cell r="AE163" t="str">
            <v>AMRELI</v>
          </cell>
          <cell r="AG163" t="str">
            <v>DUDHALA</v>
          </cell>
        </row>
        <row r="164">
          <cell r="G164" t="str">
            <v>AG</v>
          </cell>
          <cell r="AB164" t="str">
            <v>JAMBARWALA AG</v>
          </cell>
          <cell r="AC164" t="str">
            <v>BABRA</v>
          </cell>
          <cell r="AD164" t="str">
            <v>AMRELI-1</v>
          </cell>
          <cell r="AE164" t="str">
            <v>AMRELI</v>
          </cell>
          <cell r="AG164" t="str">
            <v>BABRA</v>
          </cell>
        </row>
        <row r="165">
          <cell r="G165" t="str">
            <v>AG</v>
          </cell>
          <cell r="AB165" t="str">
            <v>JAMKA AG</v>
          </cell>
          <cell r="AC165" t="str">
            <v>KHAMBHA N</v>
          </cell>
          <cell r="AD165" t="str">
            <v>S'KUNDLA</v>
          </cell>
          <cell r="AE165" t="str">
            <v>AMRELI</v>
          </cell>
          <cell r="AG165" t="str">
            <v>MOTA-BARMAN</v>
          </cell>
        </row>
        <row r="166">
          <cell r="G166" t="str">
            <v>JGY</v>
          </cell>
          <cell r="AB166" t="str">
            <v>JANGAR JGY</v>
          </cell>
          <cell r="AC166" t="str">
            <v>KUKAVAV</v>
          </cell>
          <cell r="AD166" t="str">
            <v>AMRELI-2</v>
          </cell>
          <cell r="AE166" t="str">
            <v>AMRELI</v>
          </cell>
          <cell r="AG166" t="str">
            <v>KUNKAVAV</v>
          </cell>
        </row>
        <row r="167">
          <cell r="G167" t="str">
            <v>JGY</v>
          </cell>
          <cell r="AB167" t="str">
            <v>JARAGALI JGY</v>
          </cell>
          <cell r="AC167" t="str">
            <v>UNA-1</v>
          </cell>
          <cell r="AD167" t="str">
            <v>UNA</v>
          </cell>
          <cell r="AE167" t="str">
            <v>AMRELI</v>
          </cell>
          <cell r="AG167" t="str">
            <v>GIRGADHADA</v>
          </cell>
        </row>
        <row r="168">
          <cell r="G168" t="str">
            <v>JGY</v>
          </cell>
          <cell r="AB168" t="str">
            <v>JATRODA JGY</v>
          </cell>
          <cell r="AC168" t="str">
            <v>LILIYA N</v>
          </cell>
          <cell r="AD168" t="str">
            <v>AMRELI-1</v>
          </cell>
          <cell r="AE168" t="str">
            <v>AMRELI</v>
          </cell>
          <cell r="AG168" t="str">
            <v>LILIYA</v>
          </cell>
        </row>
        <row r="169">
          <cell r="G169" t="str">
            <v>AG</v>
          </cell>
          <cell r="AB169" t="str">
            <v>JEERA AG</v>
          </cell>
          <cell r="AC169" t="str">
            <v>DHARI</v>
          </cell>
          <cell r="AD169" t="str">
            <v>AMRELI-2</v>
          </cell>
          <cell r="AE169" t="str">
            <v>AMRELI</v>
          </cell>
          <cell r="AG169" t="str">
            <v>DUDHALA</v>
          </cell>
        </row>
        <row r="170">
          <cell r="G170" t="str">
            <v>AG</v>
          </cell>
          <cell r="AB170" t="str">
            <v>JEJAD AG</v>
          </cell>
          <cell r="AC170" t="str">
            <v>S'KUNDLA [R]</v>
          </cell>
          <cell r="AD170" t="str">
            <v>S'KUNDLA</v>
          </cell>
          <cell r="AE170" t="str">
            <v>AMRELI</v>
          </cell>
          <cell r="AG170" t="str">
            <v>VANDA</v>
          </cell>
        </row>
        <row r="171">
          <cell r="G171" t="str">
            <v>URBAN</v>
          </cell>
          <cell r="AB171" t="str">
            <v>JESHINGPARA CITY URBAN</v>
          </cell>
          <cell r="AC171" t="str">
            <v>AMRELI [T]</v>
          </cell>
          <cell r="AD171" t="str">
            <v>AMRELI-1</v>
          </cell>
          <cell r="AE171" t="str">
            <v>AMRELI</v>
          </cell>
          <cell r="AG171" t="str">
            <v>AMRELI-B</v>
          </cell>
        </row>
        <row r="172">
          <cell r="G172" t="str">
            <v>JGY</v>
          </cell>
          <cell r="AB172" t="str">
            <v>JETHIYAVADR JGY</v>
          </cell>
          <cell r="AC172" t="str">
            <v>BAGASARA</v>
          </cell>
          <cell r="AD172" t="str">
            <v>AMRELI-2</v>
          </cell>
          <cell r="AE172" t="str">
            <v>AMRELI</v>
          </cell>
          <cell r="AG172" t="str">
            <v>BAGASARA</v>
          </cell>
        </row>
        <row r="173">
          <cell r="G173" t="str">
            <v>AG</v>
          </cell>
          <cell r="AB173" t="str">
            <v>JETPUR AG</v>
          </cell>
          <cell r="AC173" t="str">
            <v>VADIA</v>
          </cell>
          <cell r="AD173" t="str">
            <v>AMRELI-2</v>
          </cell>
          <cell r="AE173" t="str">
            <v>AMRELI</v>
          </cell>
          <cell r="AG173" t="str">
            <v>VADIA</v>
          </cell>
        </row>
        <row r="174">
          <cell r="G174" t="str">
            <v>JGY</v>
          </cell>
          <cell r="AB174" t="str">
            <v>JIVAPAR JGY</v>
          </cell>
          <cell r="AC174" t="str">
            <v>BABRA</v>
          </cell>
          <cell r="AD174" t="str">
            <v>AMRELI-1</v>
          </cell>
          <cell r="AE174" t="str">
            <v>AMRELI</v>
          </cell>
          <cell r="AG174" t="str">
            <v>BABRA</v>
          </cell>
        </row>
        <row r="175">
          <cell r="G175" t="str">
            <v>AG</v>
          </cell>
          <cell r="AB175" t="str">
            <v>JUNASAVAR AG</v>
          </cell>
          <cell r="AC175" t="str">
            <v>DAMNAGAR</v>
          </cell>
          <cell r="AD175" t="str">
            <v>AMRELI-1</v>
          </cell>
          <cell r="AE175" t="str">
            <v>AMRELI</v>
          </cell>
          <cell r="AG175" t="str">
            <v>GARIYADHAR</v>
          </cell>
        </row>
        <row r="176">
          <cell r="G176" t="str">
            <v>JGY</v>
          </cell>
          <cell r="AB176" t="str">
            <v>KADODARA JGY</v>
          </cell>
          <cell r="AC176" t="str">
            <v>KODINAR-1</v>
          </cell>
          <cell r="AD176" t="str">
            <v>UNA</v>
          </cell>
          <cell r="AE176" t="str">
            <v>AMRELI</v>
          </cell>
          <cell r="AG176" t="str">
            <v>DEVALI</v>
          </cell>
        </row>
        <row r="177">
          <cell r="G177" t="str">
            <v>AG</v>
          </cell>
          <cell r="AB177" t="str">
            <v>KAJ AG</v>
          </cell>
          <cell r="AC177" t="str">
            <v>KODINAR-1</v>
          </cell>
          <cell r="AD177" t="str">
            <v>UNA</v>
          </cell>
          <cell r="AE177" t="str">
            <v>AMRELI</v>
          </cell>
          <cell r="AG177" t="str">
            <v>DEVALI</v>
          </cell>
        </row>
        <row r="178">
          <cell r="G178" t="str">
            <v>JGY</v>
          </cell>
          <cell r="AB178" t="str">
            <v>KAJURIPIPALIYA JGY</v>
          </cell>
          <cell r="AC178" t="str">
            <v>KUKAVAV</v>
          </cell>
          <cell r="AD178" t="str">
            <v>AMRELI-2</v>
          </cell>
          <cell r="AE178" t="str">
            <v>AMRELI</v>
          </cell>
          <cell r="AG178" t="str">
            <v>DERDI</v>
          </cell>
        </row>
        <row r="179">
          <cell r="G179" t="str">
            <v>AG</v>
          </cell>
          <cell r="AB179" t="str">
            <v>KALIDHAR AG</v>
          </cell>
          <cell r="AC179" t="str">
            <v>KODINAR-2</v>
          </cell>
          <cell r="AD179" t="str">
            <v>UNA</v>
          </cell>
          <cell r="AE179" t="str">
            <v>AMRELI</v>
          </cell>
          <cell r="AG179" t="str">
            <v>ALIDAR</v>
          </cell>
        </row>
        <row r="180">
          <cell r="G180" t="str">
            <v>JGY</v>
          </cell>
          <cell r="AB180" t="str">
            <v>KALORANA JGY</v>
          </cell>
          <cell r="AC180" t="str">
            <v>BABRA</v>
          </cell>
          <cell r="AD180" t="str">
            <v>AMRELI-1</v>
          </cell>
          <cell r="AE180" t="str">
            <v>AMRELI</v>
          </cell>
          <cell r="AG180" t="str">
            <v>KOTADAPITHA</v>
          </cell>
        </row>
        <row r="181">
          <cell r="G181" t="str">
            <v>JGY</v>
          </cell>
          <cell r="AB181" t="str">
            <v>KAMIGADH JGY</v>
          </cell>
          <cell r="AC181" t="str">
            <v>KUKAVAV</v>
          </cell>
          <cell r="AD181" t="str">
            <v>AMRELI-2</v>
          </cell>
          <cell r="AE181" t="str">
            <v>AMRELI</v>
          </cell>
          <cell r="AG181" t="str">
            <v>KUNKAVAV</v>
          </cell>
        </row>
        <row r="182">
          <cell r="G182" t="str">
            <v>JGY</v>
          </cell>
          <cell r="AB182" t="str">
            <v>KARJALA JGY</v>
          </cell>
          <cell r="AC182" t="str">
            <v>S'KUNDLA [R]</v>
          </cell>
          <cell r="AD182" t="str">
            <v>S'KUNDLA</v>
          </cell>
          <cell r="AE182" t="str">
            <v>AMRELI</v>
          </cell>
          <cell r="AG182" t="str">
            <v>CHALALA</v>
          </cell>
        </row>
        <row r="183">
          <cell r="G183" t="str">
            <v>AG</v>
          </cell>
          <cell r="AB183" t="str">
            <v>KASHI VISWANATH AG</v>
          </cell>
          <cell r="AC183" t="str">
            <v>AMRELI [R]</v>
          </cell>
          <cell r="AD183" t="str">
            <v>AMRELI-1</v>
          </cell>
          <cell r="AE183" t="str">
            <v>AMRELI</v>
          </cell>
          <cell r="AG183" t="str">
            <v>AMRELI-B</v>
          </cell>
        </row>
        <row r="184">
          <cell r="G184" t="str">
            <v>AG</v>
          </cell>
          <cell r="AB184" t="str">
            <v>KATAR AG</v>
          </cell>
          <cell r="AC184" t="str">
            <v>RAJULA</v>
          </cell>
          <cell r="AD184" t="str">
            <v>S'KUNDLA</v>
          </cell>
          <cell r="AE184" t="str">
            <v>AMRELI</v>
          </cell>
          <cell r="AG184" t="str">
            <v>RAJULA</v>
          </cell>
        </row>
        <row r="185">
          <cell r="G185" t="str">
            <v>AG</v>
          </cell>
          <cell r="AB185" t="str">
            <v>KERALA AG</v>
          </cell>
          <cell r="AC185" t="str">
            <v>CHALALA</v>
          </cell>
          <cell r="AD185" t="str">
            <v>AMRELI-2</v>
          </cell>
          <cell r="AE185" t="str">
            <v>AMRELI</v>
          </cell>
          <cell r="AG185" t="str">
            <v>CHALALA</v>
          </cell>
        </row>
        <row r="186">
          <cell r="G186" t="str">
            <v>AG</v>
          </cell>
          <cell r="AB186" t="str">
            <v>KERIYANAGAS AG</v>
          </cell>
          <cell r="AC186" t="str">
            <v>AMRELI [R]</v>
          </cell>
          <cell r="AD186" t="str">
            <v>AMRELI-1</v>
          </cell>
          <cell r="AE186" t="str">
            <v>AMRELI</v>
          </cell>
          <cell r="AG186" t="str">
            <v>AMRELI</v>
          </cell>
        </row>
        <row r="187">
          <cell r="G187" t="str">
            <v>JGY</v>
          </cell>
          <cell r="AB187" t="str">
            <v>KESARIYA JGY</v>
          </cell>
          <cell r="AC187" t="str">
            <v>UNA-1</v>
          </cell>
          <cell r="AD187" t="str">
            <v>UNA</v>
          </cell>
          <cell r="AE187" t="str">
            <v>AMRELI</v>
          </cell>
          <cell r="AG187" t="str">
            <v>KESARIYA</v>
          </cell>
        </row>
        <row r="188">
          <cell r="G188" t="str">
            <v>SST</v>
          </cell>
          <cell r="AB188" t="str">
            <v>KESARIYA SST</v>
          </cell>
          <cell r="AC188" t="str">
            <v>UNA-1</v>
          </cell>
          <cell r="AD188" t="str">
            <v>UNA</v>
          </cell>
          <cell r="AE188" t="str">
            <v>AMRELI</v>
          </cell>
          <cell r="AG188" t="str">
            <v>KESARIYA</v>
          </cell>
        </row>
        <row r="189">
          <cell r="G189" t="str">
            <v>AG</v>
          </cell>
          <cell r="AB189" t="str">
            <v>KHADADHAR AG</v>
          </cell>
          <cell r="AC189" t="str">
            <v>KHAMBHA N</v>
          </cell>
          <cell r="AD189" t="str">
            <v>S'KUNDLA</v>
          </cell>
          <cell r="AE189" t="str">
            <v>AMRELI</v>
          </cell>
          <cell r="AG189" t="str">
            <v>KHAMBHA</v>
          </cell>
        </row>
        <row r="190">
          <cell r="G190" t="str">
            <v>JGY</v>
          </cell>
          <cell r="AB190" t="str">
            <v>KHADASALI  JGY</v>
          </cell>
          <cell r="AC190" t="str">
            <v>S'KUNDLA [R]</v>
          </cell>
          <cell r="AD190" t="str">
            <v>S'KUNDLA</v>
          </cell>
          <cell r="AE190" t="str">
            <v>AMRELI</v>
          </cell>
          <cell r="AG190" t="str">
            <v>VIJPADI</v>
          </cell>
        </row>
        <row r="191">
          <cell r="G191" t="str">
            <v>AG</v>
          </cell>
          <cell r="AB191" t="str">
            <v>KHAKHARIYA AG</v>
          </cell>
          <cell r="AC191" t="str">
            <v>VADIA</v>
          </cell>
          <cell r="AD191" t="str">
            <v>AMRELI-2</v>
          </cell>
          <cell r="AE191" t="str">
            <v>AMRELI</v>
          </cell>
          <cell r="AG191" t="str">
            <v>VADIA</v>
          </cell>
        </row>
        <row r="192">
          <cell r="G192" t="str">
            <v>URBAN</v>
          </cell>
          <cell r="AB192" t="str">
            <v>KHAMBHA (T) URBAN</v>
          </cell>
          <cell r="AC192" t="str">
            <v>KHAMBHA N</v>
          </cell>
          <cell r="AD192" t="str">
            <v>S'KUNDLA</v>
          </cell>
          <cell r="AE192" t="str">
            <v>AMRELI</v>
          </cell>
          <cell r="AG192" t="str">
            <v>KHAMBHA</v>
          </cell>
        </row>
        <row r="193">
          <cell r="G193" t="str">
            <v>SST</v>
          </cell>
          <cell r="AB193" t="str">
            <v>KHAMBHA SST</v>
          </cell>
          <cell r="AC193" t="str">
            <v>KHAMBHA N</v>
          </cell>
          <cell r="AD193" t="str">
            <v>S'KUNDLA</v>
          </cell>
          <cell r="AE193" t="str">
            <v>AMRELI</v>
          </cell>
          <cell r="AG193" t="str">
            <v>KHAMBHA</v>
          </cell>
        </row>
        <row r="194">
          <cell r="G194" t="str">
            <v>AG</v>
          </cell>
          <cell r="AB194" t="str">
            <v>KHAMBHALA AG</v>
          </cell>
          <cell r="AC194" t="str">
            <v>BABRA</v>
          </cell>
          <cell r="AD194" t="str">
            <v>AMRELI-1</v>
          </cell>
          <cell r="AE194" t="str">
            <v>AMRELI</v>
          </cell>
          <cell r="AG194" t="str">
            <v>BABRA</v>
          </cell>
        </row>
        <row r="195">
          <cell r="G195" t="str">
            <v>AG</v>
          </cell>
          <cell r="AB195" t="str">
            <v>KHILAWAD AG</v>
          </cell>
          <cell r="AC195" t="str">
            <v>UNA-2</v>
          </cell>
          <cell r="AD195" t="str">
            <v>UNA</v>
          </cell>
          <cell r="AE195" t="str">
            <v>AMRELI</v>
          </cell>
          <cell r="AG195" t="str">
            <v>DHOKADAVA</v>
          </cell>
        </row>
        <row r="196">
          <cell r="G196" t="str">
            <v>AG</v>
          </cell>
          <cell r="AB196" t="str">
            <v>KHIRASARA AG</v>
          </cell>
          <cell r="AC196" t="str">
            <v>VADIA</v>
          </cell>
          <cell r="AD196" t="str">
            <v>AMRELI-2</v>
          </cell>
          <cell r="AE196" t="str">
            <v>AMRELI</v>
          </cell>
          <cell r="AG196" t="str">
            <v>JETPUR-B</v>
          </cell>
        </row>
        <row r="197">
          <cell r="G197" t="str">
            <v>AG</v>
          </cell>
          <cell r="AB197" t="str">
            <v>KHISARI AG</v>
          </cell>
          <cell r="AC197" t="str">
            <v>DHARI</v>
          </cell>
          <cell r="AD197" t="str">
            <v>AMRELI-2</v>
          </cell>
          <cell r="AE197" t="str">
            <v>AMRELI</v>
          </cell>
          <cell r="AG197" t="str">
            <v>DUDHALA</v>
          </cell>
        </row>
        <row r="198">
          <cell r="G198" t="str">
            <v>URBAN</v>
          </cell>
          <cell r="AB198" t="str">
            <v>KHODIYAR CITY URBAN</v>
          </cell>
          <cell r="AC198" t="str">
            <v>DHARI</v>
          </cell>
          <cell r="AD198" t="str">
            <v>AMRELI-2</v>
          </cell>
          <cell r="AE198" t="str">
            <v>AMRELI</v>
          </cell>
          <cell r="AG198" t="str">
            <v>DHARI</v>
          </cell>
        </row>
        <row r="199">
          <cell r="G199" t="str">
            <v>JGY</v>
          </cell>
          <cell r="AB199" t="str">
            <v>KHODIYAR JGY</v>
          </cell>
          <cell r="AC199" t="str">
            <v>UNA-2</v>
          </cell>
          <cell r="AD199" t="str">
            <v>UNA</v>
          </cell>
          <cell r="AE199" t="str">
            <v>AMRELI</v>
          </cell>
          <cell r="AG199" t="str">
            <v>DHOKADAVA</v>
          </cell>
        </row>
        <row r="200">
          <cell r="G200" t="str">
            <v>AG</v>
          </cell>
          <cell r="AB200" t="str">
            <v>KHOKHARA AG</v>
          </cell>
          <cell r="AC200" t="str">
            <v>DHARI</v>
          </cell>
          <cell r="AD200" t="str">
            <v>AMRELI-2</v>
          </cell>
          <cell r="AE200" t="str">
            <v>AMRELI</v>
          </cell>
          <cell r="AG200" t="str">
            <v>DHARI</v>
          </cell>
        </row>
        <row r="201">
          <cell r="G201" t="str">
            <v>JGY</v>
          </cell>
          <cell r="AB201" t="str">
            <v>KIDI JGY</v>
          </cell>
          <cell r="AC201" t="str">
            <v>BABRA</v>
          </cell>
          <cell r="AD201" t="str">
            <v>AMRELI-1</v>
          </cell>
          <cell r="AE201" t="str">
            <v>AMRELI</v>
          </cell>
          <cell r="AG201" t="str">
            <v>BABRA</v>
          </cell>
        </row>
        <row r="202">
          <cell r="G202" t="str">
            <v>AG</v>
          </cell>
          <cell r="AB202" t="str">
            <v>KOB AG</v>
          </cell>
          <cell r="AC202" t="str">
            <v>UNA-1</v>
          </cell>
          <cell r="AD202" t="str">
            <v>UNA</v>
          </cell>
          <cell r="AE202" t="str">
            <v>AMRELI</v>
          </cell>
          <cell r="AG202" t="str">
            <v>UNA</v>
          </cell>
        </row>
        <row r="203">
          <cell r="G203" t="str">
            <v>URBAN</v>
          </cell>
          <cell r="AB203" t="str">
            <v>KODINAR CITY URBAN</v>
          </cell>
          <cell r="AC203" t="str">
            <v>KODINAR-1</v>
          </cell>
          <cell r="AD203" t="str">
            <v>UNA</v>
          </cell>
          <cell r="AE203" t="str">
            <v>AMRELI</v>
          </cell>
          <cell r="AG203" t="str">
            <v>KODINAR</v>
          </cell>
        </row>
        <row r="204">
          <cell r="G204" t="str">
            <v>SST</v>
          </cell>
          <cell r="AB204" t="str">
            <v>KODINAR SST</v>
          </cell>
          <cell r="AC204" t="str">
            <v>KODINAR-1</v>
          </cell>
          <cell r="AD204" t="str">
            <v>UNA</v>
          </cell>
          <cell r="AE204" t="str">
            <v>AMRELI</v>
          </cell>
          <cell r="AG204" t="str">
            <v>KODINAR</v>
          </cell>
        </row>
        <row r="205">
          <cell r="G205" t="str">
            <v>AG</v>
          </cell>
          <cell r="AB205" t="str">
            <v>KOTADAPITHA AG</v>
          </cell>
          <cell r="AC205" t="str">
            <v>BABRA</v>
          </cell>
          <cell r="AD205" t="str">
            <v>AMRELI-1</v>
          </cell>
          <cell r="AE205" t="str">
            <v>AMRELI</v>
          </cell>
          <cell r="AG205" t="str">
            <v>KOTADAPITHA</v>
          </cell>
        </row>
        <row r="206">
          <cell r="G206" t="str">
            <v>SST</v>
          </cell>
          <cell r="AB206" t="str">
            <v>KOTADAPITHA SST</v>
          </cell>
          <cell r="AC206" t="str">
            <v>BABRA</v>
          </cell>
          <cell r="AD206" t="str">
            <v>AMRELI-1</v>
          </cell>
          <cell r="AE206" t="str">
            <v>AMRELI</v>
          </cell>
          <cell r="AG206" t="str">
            <v>KOTADAPITHA</v>
          </cell>
        </row>
        <row r="207">
          <cell r="G207" t="str">
            <v>INDU</v>
          </cell>
          <cell r="AB207" t="str">
            <v>KOTADAPITHA W/W INDU</v>
          </cell>
          <cell r="AC207" t="str">
            <v>BABRA</v>
          </cell>
          <cell r="AD207" t="str">
            <v>AMRELI-1</v>
          </cell>
          <cell r="AE207" t="str">
            <v>AMRELI</v>
          </cell>
          <cell r="AG207" t="str">
            <v>KOTADAPITHA</v>
          </cell>
        </row>
        <row r="208">
          <cell r="G208" t="str">
            <v>AG</v>
          </cell>
          <cell r="AB208" t="str">
            <v>KOTADI AG</v>
          </cell>
          <cell r="AC208" t="str">
            <v>RAJULA</v>
          </cell>
          <cell r="AD208" t="str">
            <v>S'KUNDLA</v>
          </cell>
          <cell r="AE208" t="str">
            <v>AMRELI</v>
          </cell>
          <cell r="AG208" t="str">
            <v>RAJULA</v>
          </cell>
        </row>
        <row r="209">
          <cell r="G209" t="str">
            <v>JGY</v>
          </cell>
          <cell r="AB209" t="str">
            <v>KOTHAPIPARIYA JGY</v>
          </cell>
          <cell r="AC209" t="str">
            <v>DHARI</v>
          </cell>
          <cell r="AD209" t="str">
            <v>AMRELI-2</v>
          </cell>
          <cell r="AE209" t="str">
            <v>AMRELI</v>
          </cell>
          <cell r="AG209" t="str">
            <v>BHADER</v>
          </cell>
        </row>
        <row r="210">
          <cell r="G210" t="str">
            <v>JGY</v>
          </cell>
          <cell r="AB210" t="str">
            <v>KRANKACH JGY</v>
          </cell>
          <cell r="AC210" t="str">
            <v>LILIYA N</v>
          </cell>
          <cell r="AD210" t="str">
            <v>AMRELI-1</v>
          </cell>
          <cell r="AE210" t="str">
            <v>AMRELI</v>
          </cell>
          <cell r="AG210" t="str">
            <v>LILIYA</v>
          </cell>
        </row>
        <row r="211">
          <cell r="G211" t="str">
            <v>AG</v>
          </cell>
          <cell r="AB211" t="str">
            <v>KRISHNAGADH-AKALA AG</v>
          </cell>
          <cell r="AC211" t="str">
            <v>LATHI</v>
          </cell>
          <cell r="AD211" t="str">
            <v>AMRELI-1</v>
          </cell>
          <cell r="AE211" t="str">
            <v>AMRELI</v>
          </cell>
          <cell r="AG211" t="str">
            <v>LATHI</v>
          </cell>
        </row>
        <row r="212">
          <cell r="G212" t="str">
            <v>AG</v>
          </cell>
          <cell r="AB212" t="str">
            <v>KRISHNAPARA AG</v>
          </cell>
          <cell r="AC212" t="str">
            <v>RAJULA</v>
          </cell>
          <cell r="AD212" t="str">
            <v>S'KUNDLA</v>
          </cell>
          <cell r="AE212" t="str">
            <v>AMRELI</v>
          </cell>
          <cell r="AG212" t="str">
            <v>MOTA-BARMAN</v>
          </cell>
        </row>
        <row r="213">
          <cell r="G213" t="str">
            <v>AG</v>
          </cell>
          <cell r="AB213" t="str">
            <v>KUBADA AG</v>
          </cell>
          <cell r="AC213" t="str">
            <v>DHARI</v>
          </cell>
          <cell r="AD213" t="str">
            <v>AMRELI-2</v>
          </cell>
          <cell r="AE213" t="str">
            <v>AMRELI</v>
          </cell>
          <cell r="AG213" t="str">
            <v>DALKHANIYA</v>
          </cell>
        </row>
        <row r="214">
          <cell r="G214" t="str">
            <v>URBAN</v>
          </cell>
          <cell r="AB214" t="str">
            <v>KUKAVAV CITY URBAN</v>
          </cell>
          <cell r="AC214" t="str">
            <v>KUKAVAV</v>
          </cell>
          <cell r="AD214" t="str">
            <v>AMRELI-2</v>
          </cell>
          <cell r="AE214" t="str">
            <v>AMRELI</v>
          </cell>
          <cell r="AG214" t="str">
            <v>KUNKAVAV</v>
          </cell>
        </row>
        <row r="215">
          <cell r="G215" t="str">
            <v>URBAN</v>
          </cell>
          <cell r="AB215" t="str">
            <v>KUNDLA CITY URBAN</v>
          </cell>
          <cell r="AC215" t="str">
            <v>S'KUNDLA [T]</v>
          </cell>
          <cell r="AD215" t="str">
            <v>S'KUNDLA</v>
          </cell>
          <cell r="AE215" t="str">
            <v>AMRELI</v>
          </cell>
          <cell r="AG215" t="str">
            <v>S'KUNDLA</v>
          </cell>
        </row>
        <row r="216">
          <cell r="G216" t="str">
            <v>SST</v>
          </cell>
          <cell r="AB216" t="str">
            <v>KUNKAVAV SST</v>
          </cell>
          <cell r="AC216" t="str">
            <v>KUKAVAV</v>
          </cell>
          <cell r="AD216" t="str">
            <v>AMRELI-2</v>
          </cell>
          <cell r="AE216" t="str">
            <v>AMRELI</v>
          </cell>
          <cell r="AG216" t="str">
            <v>KUNKAVAV</v>
          </cell>
        </row>
        <row r="217">
          <cell r="G217" t="str">
            <v>JGY</v>
          </cell>
          <cell r="AB217" t="str">
            <v>LAKHAPADAR JGY</v>
          </cell>
          <cell r="AC217" t="str">
            <v>CHALALA</v>
          </cell>
          <cell r="AD217" t="str">
            <v>AMRELI-2</v>
          </cell>
          <cell r="AE217" t="str">
            <v>AMRELI</v>
          </cell>
          <cell r="AG217" t="str">
            <v>CHALALA</v>
          </cell>
        </row>
        <row r="218">
          <cell r="G218" t="str">
            <v>AG</v>
          </cell>
          <cell r="AB218" t="str">
            <v>LAKHAT AG</v>
          </cell>
          <cell r="AC218" t="str">
            <v>S'KUNDLA [R]</v>
          </cell>
          <cell r="AD218" t="str">
            <v>S'KUNDLA</v>
          </cell>
          <cell r="AE218" t="str">
            <v>AMRELI</v>
          </cell>
          <cell r="AG218" t="str">
            <v>AMBARDI</v>
          </cell>
        </row>
        <row r="219">
          <cell r="G219" t="str">
            <v>JGY</v>
          </cell>
          <cell r="AB219" t="str">
            <v>LASA JGY</v>
          </cell>
          <cell r="AC219" t="str">
            <v>KHAMBHA N</v>
          </cell>
          <cell r="AD219" t="str">
            <v>S'KUNDLA</v>
          </cell>
          <cell r="AE219" t="str">
            <v>AMRELI</v>
          </cell>
          <cell r="AG219" t="str">
            <v>KHAMBHA</v>
          </cell>
        </row>
        <row r="220">
          <cell r="G220" t="str">
            <v>URBAN</v>
          </cell>
          <cell r="AB220" t="str">
            <v>LATHI CITY URBAN</v>
          </cell>
          <cell r="AC220" t="str">
            <v>LATHI</v>
          </cell>
          <cell r="AD220" t="str">
            <v>AMRELI-1</v>
          </cell>
          <cell r="AE220" t="str">
            <v>AMRELI</v>
          </cell>
          <cell r="AG220" t="str">
            <v>LATHI</v>
          </cell>
        </row>
        <row r="221">
          <cell r="G221" t="str">
            <v>SST</v>
          </cell>
          <cell r="AB221" t="str">
            <v>LATHI SST</v>
          </cell>
          <cell r="AC221" t="str">
            <v>LATHI</v>
          </cell>
          <cell r="AD221" t="str">
            <v>AMRELI-1</v>
          </cell>
          <cell r="AE221" t="str">
            <v>AMRELI</v>
          </cell>
          <cell r="AG221" t="str">
            <v>LATHI</v>
          </cell>
        </row>
        <row r="222">
          <cell r="G222" t="str">
            <v>URBAN</v>
          </cell>
          <cell r="AB222" t="str">
            <v>LILIYA CITY URBAN</v>
          </cell>
          <cell r="AC222" t="str">
            <v>LILIYA N</v>
          </cell>
          <cell r="AD222" t="str">
            <v>AMRELI-1</v>
          </cell>
          <cell r="AE222" t="str">
            <v>AMRELI</v>
          </cell>
          <cell r="AG222" t="str">
            <v>LILIYA</v>
          </cell>
        </row>
        <row r="223">
          <cell r="G223" t="str">
            <v>SST</v>
          </cell>
          <cell r="AB223" t="str">
            <v>LILIYA SST</v>
          </cell>
          <cell r="AC223" t="str">
            <v>LILIYA N</v>
          </cell>
          <cell r="AD223" t="str">
            <v>AMRELI-1</v>
          </cell>
          <cell r="AE223" t="str">
            <v>AMRELI</v>
          </cell>
          <cell r="AG223" t="str">
            <v>LILIYA</v>
          </cell>
        </row>
        <row r="224">
          <cell r="G224" t="str">
            <v>JGY</v>
          </cell>
          <cell r="AB224" t="str">
            <v>LOR JGY</v>
          </cell>
          <cell r="AC224" t="str">
            <v>JAFRABAD</v>
          </cell>
          <cell r="AD224" t="str">
            <v>S'KUNDLA</v>
          </cell>
          <cell r="AE224" t="str">
            <v>AMRELI</v>
          </cell>
          <cell r="AG224" t="str">
            <v>MOTA-BARMAN</v>
          </cell>
        </row>
        <row r="225">
          <cell r="G225" t="str">
            <v>AG</v>
          </cell>
          <cell r="AB225" t="str">
            <v>LUNGHIYA (N) AG</v>
          </cell>
          <cell r="AC225" t="str">
            <v>BAGASARA</v>
          </cell>
          <cell r="AD225" t="str">
            <v>AMRELI-2</v>
          </cell>
          <cell r="AE225" t="str">
            <v>AMRELI</v>
          </cell>
          <cell r="AG225" t="str">
            <v>BHADER</v>
          </cell>
        </row>
        <row r="226">
          <cell r="G226" t="str">
            <v>AG</v>
          </cell>
          <cell r="AB226" t="str">
            <v>LUNGHIYA (O) AG</v>
          </cell>
          <cell r="AC226" t="str">
            <v>DHARI</v>
          </cell>
          <cell r="AD226" t="str">
            <v>AMRELI-2</v>
          </cell>
          <cell r="AE226" t="str">
            <v>AMRELI</v>
          </cell>
          <cell r="AG226" t="str">
            <v>DHARI</v>
          </cell>
        </row>
        <row r="227">
          <cell r="G227" t="str">
            <v>JGY</v>
          </cell>
          <cell r="AB227" t="str">
            <v>LUNKIJGY JGY</v>
          </cell>
          <cell r="AC227" t="str">
            <v>CHITAL N</v>
          </cell>
          <cell r="AD227" t="str">
            <v>AMRELI-1</v>
          </cell>
          <cell r="AE227" t="str">
            <v>AMRELI</v>
          </cell>
          <cell r="AG227" t="str">
            <v>CHITAL</v>
          </cell>
        </row>
        <row r="228">
          <cell r="G228" t="str">
            <v>AG</v>
          </cell>
          <cell r="AB228" t="str">
            <v>MACHIYALA AG</v>
          </cell>
          <cell r="AC228" t="str">
            <v>CHITAL N</v>
          </cell>
          <cell r="AD228" t="str">
            <v>AMRELI-1</v>
          </cell>
          <cell r="AE228" t="str">
            <v>AMRELI</v>
          </cell>
          <cell r="AG228" t="str">
            <v>CHITAL</v>
          </cell>
        </row>
        <row r="229">
          <cell r="G229" t="str">
            <v>AG</v>
          </cell>
          <cell r="AB229" t="str">
            <v>MADHGAM AG</v>
          </cell>
          <cell r="AC229" t="str">
            <v>UNA-1</v>
          </cell>
          <cell r="AD229" t="str">
            <v>UNA</v>
          </cell>
          <cell r="AE229" t="str">
            <v>AMRELI</v>
          </cell>
          <cell r="AG229" t="str">
            <v>KESARIYA</v>
          </cell>
        </row>
        <row r="230">
          <cell r="G230" t="str">
            <v>AG</v>
          </cell>
          <cell r="AB230" t="str">
            <v>MAHOBATPARA AG</v>
          </cell>
          <cell r="AC230" t="str">
            <v>UNA-2</v>
          </cell>
          <cell r="AD230" t="str">
            <v>UNA</v>
          </cell>
          <cell r="AE230" t="str">
            <v>AMRELI</v>
          </cell>
          <cell r="AG230" t="str">
            <v>DHOKADAVA</v>
          </cell>
        </row>
        <row r="231">
          <cell r="G231" t="str">
            <v>AG</v>
          </cell>
          <cell r="AB231" t="str">
            <v>MALGAM AG</v>
          </cell>
          <cell r="AC231" t="str">
            <v>KODINAR-2</v>
          </cell>
          <cell r="AD231" t="str">
            <v>UNA</v>
          </cell>
          <cell r="AE231" t="str">
            <v>AMRELI</v>
          </cell>
          <cell r="AG231" t="str">
            <v>ADVI</v>
          </cell>
        </row>
        <row r="232">
          <cell r="G232" t="str">
            <v>AG</v>
          </cell>
          <cell r="AB232" t="str">
            <v>MALILA AG</v>
          </cell>
          <cell r="AC232" t="str">
            <v>CHALALA</v>
          </cell>
          <cell r="AD232" t="str">
            <v>AMRELI-2</v>
          </cell>
          <cell r="AE232" t="str">
            <v>AMRELI</v>
          </cell>
          <cell r="AG232" t="str">
            <v>CHALALA</v>
          </cell>
        </row>
        <row r="233">
          <cell r="G233" t="str">
            <v>JGY</v>
          </cell>
          <cell r="AB233" t="str">
            <v>MALSHIKA JGY</v>
          </cell>
          <cell r="AC233" t="str">
            <v>DHARI</v>
          </cell>
          <cell r="AD233" t="str">
            <v>AMRELI-2</v>
          </cell>
          <cell r="AE233" t="str">
            <v>AMRELI</v>
          </cell>
          <cell r="AG233" t="str">
            <v>DALKHANIYA</v>
          </cell>
        </row>
        <row r="234">
          <cell r="G234" t="str">
            <v>HTEX</v>
          </cell>
          <cell r="AB234" t="str">
            <v>MALSHIKA W/W HTEX</v>
          </cell>
          <cell r="AC234" t="str">
            <v>DHARI</v>
          </cell>
          <cell r="AD234" t="str">
            <v>AMRELI-2</v>
          </cell>
          <cell r="AE234" t="str">
            <v>AMRELI</v>
          </cell>
          <cell r="AG234" t="str">
            <v>BHADER</v>
          </cell>
        </row>
        <row r="235">
          <cell r="G235" t="str">
            <v>AG</v>
          </cell>
          <cell r="AB235" t="str">
            <v>MANDAN AG</v>
          </cell>
          <cell r="AC235" t="str">
            <v>RAJULA</v>
          </cell>
          <cell r="AD235" t="str">
            <v>S'KUNDLA</v>
          </cell>
          <cell r="AE235" t="str">
            <v>AMRELI</v>
          </cell>
          <cell r="AG235" t="str">
            <v>DUNGAR</v>
          </cell>
        </row>
        <row r="236">
          <cell r="G236" t="str">
            <v>AG</v>
          </cell>
          <cell r="AB236" t="str">
            <v>MANDAVI AG</v>
          </cell>
          <cell r="AC236" t="str">
            <v>DAMNAGAR</v>
          </cell>
          <cell r="AD236" t="str">
            <v>AMRELI-1</v>
          </cell>
          <cell r="AE236" t="str">
            <v>AMRELI</v>
          </cell>
          <cell r="AG236" t="str">
            <v>DAMNAGAR</v>
          </cell>
        </row>
        <row r="237">
          <cell r="G237" t="str">
            <v>AG</v>
          </cell>
          <cell r="AB237" t="str">
            <v>MANDAWADA AG</v>
          </cell>
          <cell r="AC237" t="str">
            <v>BAGASARA</v>
          </cell>
          <cell r="AD237" t="str">
            <v>AMRELI-2</v>
          </cell>
          <cell r="AE237" t="str">
            <v>AMRELI</v>
          </cell>
          <cell r="AG237" t="str">
            <v>BAGASARA</v>
          </cell>
        </row>
        <row r="238">
          <cell r="G238" t="str">
            <v>AG</v>
          </cell>
          <cell r="AB238" t="str">
            <v>MANEKVADA AG</v>
          </cell>
          <cell r="AC238" t="str">
            <v>BAGASARA</v>
          </cell>
          <cell r="AD238" t="str">
            <v>AMRELI-2</v>
          </cell>
          <cell r="AE238" t="str">
            <v>AMRELI</v>
          </cell>
          <cell r="AG238" t="str">
            <v>BHALGAM</v>
          </cell>
        </row>
        <row r="239">
          <cell r="G239" t="str">
            <v>AG</v>
          </cell>
          <cell r="AB239" t="str">
            <v>MARWADI AG</v>
          </cell>
          <cell r="AC239" t="str">
            <v>DHARI</v>
          </cell>
          <cell r="AD239" t="str">
            <v>AMRELI-2</v>
          </cell>
          <cell r="AE239" t="str">
            <v>AMRELI</v>
          </cell>
          <cell r="AG239" t="str">
            <v>BHADER</v>
          </cell>
        </row>
        <row r="240">
          <cell r="G240" t="str">
            <v>AG</v>
          </cell>
          <cell r="AB240" t="str">
            <v>MATIRALA AG</v>
          </cell>
          <cell r="AC240" t="str">
            <v>LATHI</v>
          </cell>
          <cell r="AD240" t="str">
            <v>AMRELI-1</v>
          </cell>
          <cell r="AE240" t="str">
            <v>AMRELI</v>
          </cell>
          <cell r="AG240" t="str">
            <v>LATHI</v>
          </cell>
        </row>
        <row r="241">
          <cell r="G241" t="str">
            <v>AG</v>
          </cell>
          <cell r="AB241" t="str">
            <v>MAVJINJAVA AG</v>
          </cell>
          <cell r="AC241" t="str">
            <v>KUKAVAV</v>
          </cell>
          <cell r="AD241" t="str">
            <v>AMRELI-2</v>
          </cell>
          <cell r="AE241" t="str">
            <v>AMRELI</v>
          </cell>
          <cell r="AG241" t="str">
            <v>NAVIHALIYAD</v>
          </cell>
        </row>
        <row r="242">
          <cell r="G242" t="str">
            <v>AG</v>
          </cell>
          <cell r="AB242" t="str">
            <v>MEDI AG</v>
          </cell>
          <cell r="AC242" t="str">
            <v>AMRELI [R]</v>
          </cell>
          <cell r="AD242" t="str">
            <v>AMRELI-1</v>
          </cell>
          <cell r="AE242" t="str">
            <v>AMRELI</v>
          </cell>
          <cell r="AG242" t="str">
            <v>SARAMBHADA</v>
          </cell>
        </row>
        <row r="243">
          <cell r="G243" t="str">
            <v>AG</v>
          </cell>
          <cell r="AB243" t="str">
            <v>MEVASA AG</v>
          </cell>
          <cell r="AC243" t="str">
            <v>S'KUNDLA [R]</v>
          </cell>
          <cell r="AD243" t="str">
            <v>S'KUNDLA</v>
          </cell>
          <cell r="AE243" t="str">
            <v>AMRELI</v>
          </cell>
          <cell r="AG243" t="str">
            <v>VANDA</v>
          </cell>
        </row>
        <row r="244">
          <cell r="G244" t="str">
            <v>AG</v>
          </cell>
          <cell r="AB244" t="str">
            <v>MITHAPUR AG</v>
          </cell>
          <cell r="AC244" t="str">
            <v>DHARI</v>
          </cell>
          <cell r="AD244" t="str">
            <v>AMRELI-2</v>
          </cell>
          <cell r="AE244" t="str">
            <v>AMRELI</v>
          </cell>
          <cell r="AG244" t="str">
            <v>DALKHANIYA</v>
          </cell>
        </row>
        <row r="245">
          <cell r="G245" t="str">
            <v>AG</v>
          </cell>
          <cell r="AB245" t="str">
            <v>MITIYAJ AG</v>
          </cell>
          <cell r="AC245" t="str">
            <v>KODINAR-2</v>
          </cell>
          <cell r="AD245" t="str">
            <v>UNA</v>
          </cell>
          <cell r="AE245" t="str">
            <v>AMRELI</v>
          </cell>
          <cell r="AG245" t="str">
            <v>KODINAR</v>
          </cell>
        </row>
        <row r="246">
          <cell r="G246" t="str">
            <v>JGY</v>
          </cell>
          <cell r="AB246" t="str">
            <v>MITIYAJ JGY</v>
          </cell>
          <cell r="AC246" t="str">
            <v>KODINAR-2</v>
          </cell>
          <cell r="AD246" t="str">
            <v>UNA</v>
          </cell>
          <cell r="AE246" t="str">
            <v>AMRELI</v>
          </cell>
          <cell r="AG246" t="str">
            <v>DEVALI</v>
          </cell>
        </row>
        <row r="247">
          <cell r="G247" t="str">
            <v>AG</v>
          </cell>
          <cell r="AB247" t="str">
            <v>MOLI AG</v>
          </cell>
          <cell r="AC247" t="str">
            <v>UNA-2</v>
          </cell>
          <cell r="AD247" t="str">
            <v>UNA</v>
          </cell>
          <cell r="AE247" t="str">
            <v>AMRELI</v>
          </cell>
          <cell r="AG247" t="str">
            <v>DHOKADAVA</v>
          </cell>
        </row>
        <row r="248">
          <cell r="G248" t="str">
            <v>JGY</v>
          </cell>
          <cell r="AB248" t="str">
            <v>MOMAI JGY</v>
          </cell>
          <cell r="AC248" t="str">
            <v>KODINAR-2</v>
          </cell>
          <cell r="AD248" t="str">
            <v>UNA</v>
          </cell>
          <cell r="AE248" t="str">
            <v>AMRELI</v>
          </cell>
          <cell r="AG248" t="str">
            <v>ADVI</v>
          </cell>
        </row>
        <row r="249">
          <cell r="G249" t="str">
            <v>AG</v>
          </cell>
          <cell r="AB249" t="str">
            <v>MONPUR AG</v>
          </cell>
          <cell r="AC249" t="str">
            <v>CHITAL N</v>
          </cell>
          <cell r="AD249" t="str">
            <v>AMRELI-1</v>
          </cell>
          <cell r="AE249" t="str">
            <v>AMRELI</v>
          </cell>
          <cell r="AG249" t="str">
            <v>CHITAL</v>
          </cell>
        </row>
        <row r="250">
          <cell r="G250" t="str">
            <v>AG</v>
          </cell>
          <cell r="AB250" t="str">
            <v>MONVEL AG</v>
          </cell>
          <cell r="AC250" t="str">
            <v>DHARI</v>
          </cell>
          <cell r="AD250" t="str">
            <v>AMRELI-2</v>
          </cell>
          <cell r="AE250" t="str">
            <v>AMRELI</v>
          </cell>
          <cell r="AG250" t="str">
            <v>BHADER</v>
          </cell>
        </row>
        <row r="251">
          <cell r="G251" t="str">
            <v>AG</v>
          </cell>
          <cell r="AB251" t="str">
            <v>MORVAD AG</v>
          </cell>
          <cell r="AC251" t="str">
            <v>KODINAR-2</v>
          </cell>
          <cell r="AD251" t="str">
            <v>UNA</v>
          </cell>
          <cell r="AE251" t="str">
            <v>AMRELI</v>
          </cell>
          <cell r="AG251" t="str">
            <v>ALIDAR</v>
          </cell>
        </row>
        <row r="252">
          <cell r="G252" t="str">
            <v>AG</v>
          </cell>
          <cell r="AB252" t="str">
            <v>MORZAR AG</v>
          </cell>
          <cell r="AC252" t="str">
            <v>CHALALA</v>
          </cell>
          <cell r="AD252" t="str">
            <v>AMRELI-2</v>
          </cell>
          <cell r="AE252" t="str">
            <v>AMRELI</v>
          </cell>
          <cell r="AG252" t="str">
            <v>DHARI</v>
          </cell>
        </row>
        <row r="253">
          <cell r="G253" t="str">
            <v>AG</v>
          </cell>
          <cell r="AB253" t="str">
            <v>MOTA ANKADIA AG</v>
          </cell>
          <cell r="AC253" t="str">
            <v>AMRELI [R]</v>
          </cell>
          <cell r="AD253" t="str">
            <v>AMRELI-1</v>
          </cell>
          <cell r="AE253" t="str">
            <v>AMRELI</v>
          </cell>
          <cell r="AG253" t="str">
            <v>AMRELI-B</v>
          </cell>
        </row>
        <row r="254">
          <cell r="G254" t="str">
            <v>JGY</v>
          </cell>
          <cell r="AB254" t="str">
            <v>MOTA SAMDHIYALA JGY</v>
          </cell>
          <cell r="AC254" t="str">
            <v>S'KUNDLA [R]</v>
          </cell>
          <cell r="AD254" t="str">
            <v>S'KUNDLA</v>
          </cell>
          <cell r="AE254" t="str">
            <v>AMRELI</v>
          </cell>
          <cell r="AG254" t="str">
            <v>MOTASAMDHIYALA</v>
          </cell>
        </row>
        <row r="255">
          <cell r="G255" t="str">
            <v>SST</v>
          </cell>
          <cell r="AB255" t="str">
            <v>MOTA-BARMAN SST</v>
          </cell>
          <cell r="AC255" t="str">
            <v>JAFRABAD</v>
          </cell>
          <cell r="AD255" t="str">
            <v>S'KUNDLA</v>
          </cell>
          <cell r="AE255" t="str">
            <v>AMRELI</v>
          </cell>
          <cell r="AG255" t="str">
            <v>MOTA-BARMAN</v>
          </cell>
        </row>
        <row r="256">
          <cell r="G256" t="str">
            <v>AG</v>
          </cell>
          <cell r="AB256" t="str">
            <v>MOTAMUNJIYASAR AG</v>
          </cell>
          <cell r="AC256" t="str">
            <v>BAGASARA</v>
          </cell>
          <cell r="AD256" t="str">
            <v>AMRELI-2</v>
          </cell>
          <cell r="AE256" t="str">
            <v>AMRELI</v>
          </cell>
          <cell r="AG256" t="str">
            <v>NAVIHALIYAD</v>
          </cell>
        </row>
        <row r="257">
          <cell r="G257" t="str">
            <v>AG</v>
          </cell>
          <cell r="AB257" t="str">
            <v>MOTA-RINGANIYALA AG</v>
          </cell>
          <cell r="AC257" t="str">
            <v>RAJULA</v>
          </cell>
          <cell r="AD257" t="str">
            <v>S'KUNDLA</v>
          </cell>
          <cell r="AE257" t="str">
            <v>AMRELI</v>
          </cell>
          <cell r="AG257" t="str">
            <v>DUNGAR</v>
          </cell>
        </row>
        <row r="258">
          <cell r="G258" t="str">
            <v>SST</v>
          </cell>
          <cell r="AB258" t="str">
            <v>MOTASAMDHIYALA SST</v>
          </cell>
          <cell r="AC258" t="str">
            <v>S'KUNDLA [R]</v>
          </cell>
          <cell r="AD258" t="str">
            <v>S'KUNDLA</v>
          </cell>
          <cell r="AE258" t="str">
            <v>AMRELI</v>
          </cell>
          <cell r="AG258" t="str">
            <v>MOTASAMDHIYALA</v>
          </cell>
        </row>
        <row r="259">
          <cell r="G259" t="str">
            <v>JGY</v>
          </cell>
          <cell r="AB259" t="str">
            <v>MULDWARKA JGY</v>
          </cell>
          <cell r="AC259" t="str">
            <v>KODINAR-1</v>
          </cell>
          <cell r="AD259" t="str">
            <v>UNA</v>
          </cell>
          <cell r="AE259" t="str">
            <v>AMRELI</v>
          </cell>
          <cell r="AG259" t="str">
            <v>KODINAR</v>
          </cell>
        </row>
        <row r="260">
          <cell r="G260" t="str">
            <v>JGY</v>
          </cell>
          <cell r="AB260" t="str">
            <v>MUNDIYARAVANI JGY</v>
          </cell>
          <cell r="AC260" t="str">
            <v>DHARI</v>
          </cell>
          <cell r="AD260" t="str">
            <v>AMRELI-2</v>
          </cell>
          <cell r="AE260" t="str">
            <v>AMRELI</v>
          </cell>
          <cell r="AG260" t="str">
            <v>BHADER</v>
          </cell>
        </row>
        <row r="261">
          <cell r="G261" t="str">
            <v>JGY</v>
          </cell>
          <cell r="AB261" t="str">
            <v>MUNJIYASAR JGY</v>
          </cell>
          <cell r="AC261" t="str">
            <v>BAGASARA</v>
          </cell>
          <cell r="AD261" t="str">
            <v>AMRELI-2</v>
          </cell>
          <cell r="AE261" t="str">
            <v>AMRELI</v>
          </cell>
          <cell r="AG261" t="str">
            <v>BHALGAM</v>
          </cell>
        </row>
        <row r="262">
          <cell r="G262" t="str">
            <v>AG</v>
          </cell>
          <cell r="AB262" t="str">
            <v>NAGADHRA AG</v>
          </cell>
          <cell r="AC262" t="str">
            <v>CHALALA</v>
          </cell>
          <cell r="AD262" t="str">
            <v>AMRELI-2</v>
          </cell>
          <cell r="AE262" t="str">
            <v>AMRELI</v>
          </cell>
          <cell r="AG262" t="str">
            <v>MOTASAMDHIYALA</v>
          </cell>
        </row>
        <row r="263">
          <cell r="G263" t="str">
            <v>JGY</v>
          </cell>
          <cell r="AB263" t="str">
            <v>NAJAPUR JGY</v>
          </cell>
          <cell r="AC263" t="str">
            <v>KUKAVAV</v>
          </cell>
          <cell r="AD263" t="str">
            <v>AMRELI-2</v>
          </cell>
          <cell r="AE263" t="str">
            <v>AMRELI</v>
          </cell>
          <cell r="AG263" t="str">
            <v>KUNKAVAV</v>
          </cell>
        </row>
        <row r="264">
          <cell r="G264" t="str">
            <v>AG</v>
          </cell>
          <cell r="AB264" t="str">
            <v>NANARAJKOT AG</v>
          </cell>
          <cell r="AC264" t="str">
            <v>LATHI</v>
          </cell>
          <cell r="AD264" t="str">
            <v>AMRELI-1</v>
          </cell>
          <cell r="AE264" t="str">
            <v>AMRELI</v>
          </cell>
          <cell r="AG264" t="str">
            <v>LATHI</v>
          </cell>
        </row>
        <row r="265">
          <cell r="G265" t="str">
            <v>AG</v>
          </cell>
          <cell r="AB265" t="str">
            <v>NANIKUNDAL AG</v>
          </cell>
          <cell r="AC265" t="str">
            <v>BABRA</v>
          </cell>
          <cell r="AD265" t="str">
            <v>AMRELI-1</v>
          </cell>
          <cell r="AE265" t="str">
            <v>AMRELI</v>
          </cell>
          <cell r="AG265" t="str">
            <v>BABRA</v>
          </cell>
        </row>
        <row r="266">
          <cell r="G266" t="str">
            <v>AG</v>
          </cell>
          <cell r="AB266" t="str">
            <v>NANUDI AG</v>
          </cell>
          <cell r="AC266" t="str">
            <v>KHAMBHA N</v>
          </cell>
          <cell r="AD266" t="str">
            <v>S'KUNDLA</v>
          </cell>
          <cell r="AE266" t="str">
            <v>AMRELI</v>
          </cell>
          <cell r="AG266" t="str">
            <v>KHAMBHA</v>
          </cell>
        </row>
        <row r="267">
          <cell r="G267" t="str">
            <v>JGY</v>
          </cell>
          <cell r="AB267" t="str">
            <v>NATHAD JGY</v>
          </cell>
          <cell r="AC267" t="str">
            <v>UNA-1</v>
          </cell>
          <cell r="AD267" t="str">
            <v>UNA</v>
          </cell>
          <cell r="AE267" t="str">
            <v>AMRELI</v>
          </cell>
          <cell r="AG267" t="str">
            <v>KESARIYA</v>
          </cell>
        </row>
        <row r="268">
          <cell r="G268" t="str">
            <v>AG</v>
          </cell>
          <cell r="AB268" t="str">
            <v>NAVAGAM AG</v>
          </cell>
          <cell r="AC268" t="str">
            <v>DAMNAGAR</v>
          </cell>
          <cell r="AD268" t="str">
            <v>AMRELI-1</v>
          </cell>
          <cell r="AE268" t="str">
            <v>AMRELI</v>
          </cell>
          <cell r="AG268" t="str">
            <v>DAMNAGAR</v>
          </cell>
        </row>
        <row r="269">
          <cell r="G269" t="str">
            <v>AG</v>
          </cell>
          <cell r="AB269" t="str">
            <v>NAVIHALIYAD AG</v>
          </cell>
          <cell r="AC269" t="str">
            <v>BAGASARA</v>
          </cell>
          <cell r="AD269" t="str">
            <v>AMRELI-2</v>
          </cell>
          <cell r="AE269" t="str">
            <v>AMRELI</v>
          </cell>
          <cell r="AG269" t="str">
            <v>NAVIHALIYAD</v>
          </cell>
        </row>
        <row r="270">
          <cell r="G270" t="str">
            <v>URBAN</v>
          </cell>
          <cell r="AB270" t="str">
            <v>NAVLI CITY URBAN</v>
          </cell>
          <cell r="AC270" t="str">
            <v>S'KUNDLA [T]</v>
          </cell>
          <cell r="AD270" t="str">
            <v>S'KUNDLA</v>
          </cell>
          <cell r="AE270" t="str">
            <v>AMRELI</v>
          </cell>
          <cell r="AG270" t="str">
            <v>S'KUNDLA</v>
          </cell>
        </row>
        <row r="271">
          <cell r="G271" t="str">
            <v>AG</v>
          </cell>
          <cell r="AB271" t="str">
            <v>NESADI AG</v>
          </cell>
          <cell r="AC271" t="str">
            <v>S'KUNDLA [R]</v>
          </cell>
          <cell r="AD271" t="str">
            <v>S'KUNDLA</v>
          </cell>
          <cell r="AE271" t="str">
            <v>AMRELI</v>
          </cell>
          <cell r="AG271" t="str">
            <v>S'KUNDLA</v>
          </cell>
        </row>
        <row r="272">
          <cell r="G272" t="str">
            <v>AG</v>
          </cell>
          <cell r="AB272" t="str">
            <v>NILWADA AG</v>
          </cell>
          <cell r="AC272" t="str">
            <v>BABRA</v>
          </cell>
          <cell r="AD272" t="str">
            <v>AMRELI-1</v>
          </cell>
          <cell r="AE272" t="str">
            <v>AMRELI</v>
          </cell>
          <cell r="AG272" t="str">
            <v>BABRA</v>
          </cell>
        </row>
        <row r="273">
          <cell r="G273" t="str">
            <v>JGY</v>
          </cell>
          <cell r="AB273" t="str">
            <v>NOGHANVADAR JGY</v>
          </cell>
          <cell r="AC273" t="str">
            <v>BABRA</v>
          </cell>
          <cell r="AD273" t="str">
            <v>AMRELI-1</v>
          </cell>
          <cell r="AE273" t="str">
            <v>AMRELI</v>
          </cell>
          <cell r="AG273" t="str">
            <v>KOTADAPITHA</v>
          </cell>
        </row>
        <row r="274">
          <cell r="G274" t="str">
            <v>AG</v>
          </cell>
          <cell r="AB274" t="str">
            <v>OLIYA AG</v>
          </cell>
          <cell r="AC274" t="str">
            <v>S'KUNDLA [R]</v>
          </cell>
          <cell r="AD274" t="str">
            <v>S'KUNDLA</v>
          </cell>
          <cell r="AE274" t="str">
            <v>AMRELI</v>
          </cell>
          <cell r="AG274" t="str">
            <v>S'KUNDLA</v>
          </cell>
        </row>
        <row r="275">
          <cell r="G275" t="str">
            <v>URBAN</v>
          </cell>
          <cell r="AB275" t="str">
            <v>OMNAGAR URBAN</v>
          </cell>
          <cell r="AC275" t="str">
            <v>AMRELI [T]</v>
          </cell>
          <cell r="AD275" t="str">
            <v>AMRELI-1</v>
          </cell>
          <cell r="AE275" t="str">
            <v>AMRELI</v>
          </cell>
          <cell r="AG275" t="str">
            <v>AMRELI-B</v>
          </cell>
        </row>
        <row r="276">
          <cell r="G276" t="str">
            <v>JGY</v>
          </cell>
          <cell r="AB276" t="str">
            <v>PACHPACHIYA JGY</v>
          </cell>
          <cell r="AC276" t="str">
            <v>KHAMBHA N</v>
          </cell>
          <cell r="AD276" t="str">
            <v>S'KUNDLA</v>
          </cell>
          <cell r="AE276" t="str">
            <v>AMRELI</v>
          </cell>
          <cell r="AG276" t="str">
            <v>KHAMBHA</v>
          </cell>
        </row>
        <row r="277">
          <cell r="G277" t="str">
            <v>JGY</v>
          </cell>
          <cell r="AB277" t="str">
            <v>PANIYA JGY</v>
          </cell>
          <cell r="AC277" t="str">
            <v>DHARI</v>
          </cell>
          <cell r="AD277" t="str">
            <v>AMRELI-2</v>
          </cell>
          <cell r="AE277" t="str">
            <v>AMRELI</v>
          </cell>
          <cell r="AG277" t="str">
            <v>DHARI</v>
          </cell>
        </row>
        <row r="278">
          <cell r="G278" t="str">
            <v>AG</v>
          </cell>
          <cell r="AB278" t="str">
            <v>PANKHAN AG</v>
          </cell>
          <cell r="AC278" t="str">
            <v>UNA-2</v>
          </cell>
          <cell r="AD278" t="str">
            <v>UNA</v>
          </cell>
          <cell r="AE278" t="str">
            <v>AMRELI</v>
          </cell>
          <cell r="AG278" t="str">
            <v>SAMTER</v>
          </cell>
        </row>
        <row r="279">
          <cell r="G279" t="str">
            <v>AG</v>
          </cell>
          <cell r="AB279" t="str">
            <v>PICHHADI AG</v>
          </cell>
          <cell r="AC279" t="str">
            <v>JAFRABAD</v>
          </cell>
          <cell r="AD279" t="str">
            <v>S'KUNDLA</v>
          </cell>
          <cell r="AE279" t="str">
            <v>AMRELI</v>
          </cell>
          <cell r="AG279" t="str">
            <v>MOTA-BARMAN</v>
          </cell>
        </row>
        <row r="280">
          <cell r="G280" t="str">
            <v>AG</v>
          </cell>
          <cell r="AB280" t="str">
            <v>PICHHAVA AG</v>
          </cell>
          <cell r="AC280" t="str">
            <v>KODINAR-2</v>
          </cell>
          <cell r="AD280" t="str">
            <v>UNA</v>
          </cell>
          <cell r="AE280" t="str">
            <v>AMRELI</v>
          </cell>
          <cell r="AG280" t="str">
            <v>ALIDAR</v>
          </cell>
        </row>
        <row r="281">
          <cell r="G281" t="str">
            <v>AG</v>
          </cell>
          <cell r="AB281" t="str">
            <v>PIPALAVA AG</v>
          </cell>
          <cell r="AC281" t="str">
            <v>KHAMBHA N</v>
          </cell>
          <cell r="AD281" t="str">
            <v>S'KUNDLA</v>
          </cell>
          <cell r="AE281" t="str">
            <v>AMRELI</v>
          </cell>
          <cell r="AG281" t="str">
            <v>KHAMBHA</v>
          </cell>
        </row>
        <row r="282">
          <cell r="G282" t="str">
            <v>JGY</v>
          </cell>
          <cell r="AB282" t="str">
            <v>PIPALVA JGY</v>
          </cell>
          <cell r="AC282" t="str">
            <v>LATHI</v>
          </cell>
          <cell r="AD282" t="str">
            <v>AMRELI-1</v>
          </cell>
          <cell r="AE282" t="str">
            <v>AMRELI</v>
          </cell>
          <cell r="AG282" t="str">
            <v>DHASA</v>
          </cell>
        </row>
        <row r="283">
          <cell r="G283" t="str">
            <v>AG</v>
          </cell>
          <cell r="AB283" t="str">
            <v>PITHAWADI AG</v>
          </cell>
          <cell r="AC283" t="str">
            <v>S'KUNDLA [R]</v>
          </cell>
          <cell r="AD283" t="str">
            <v>S'KUNDLA</v>
          </cell>
          <cell r="AE283" t="str">
            <v>AMRELI</v>
          </cell>
          <cell r="AG283" t="str">
            <v>S'KUNDLA</v>
          </cell>
        </row>
        <row r="284">
          <cell r="G284" t="str">
            <v>AG</v>
          </cell>
          <cell r="AB284" t="str">
            <v>PIYAVA AG</v>
          </cell>
          <cell r="AC284" t="str">
            <v>S'KUNDLA [R]</v>
          </cell>
          <cell r="AD284" t="str">
            <v>S'KUNDLA</v>
          </cell>
          <cell r="AE284" t="str">
            <v>AMRELI</v>
          </cell>
          <cell r="AG284" t="str">
            <v>VANDA</v>
          </cell>
        </row>
        <row r="285">
          <cell r="G285" t="str">
            <v>HTEX</v>
          </cell>
          <cell r="AB285" t="str">
            <v>QUALITY FOOD HTEX</v>
          </cell>
          <cell r="AC285" t="str">
            <v>RAJULA</v>
          </cell>
          <cell r="AD285" t="str">
            <v>S'KUNDLA</v>
          </cell>
          <cell r="AE285" t="str">
            <v>AMRELI</v>
          </cell>
          <cell r="AG285" t="str">
            <v>DUNGAR</v>
          </cell>
        </row>
        <row r="286">
          <cell r="G286" t="str">
            <v>AG</v>
          </cell>
          <cell r="AB286" t="str">
            <v>RABARIKA AG</v>
          </cell>
          <cell r="AC286" t="str">
            <v>KHAMBHA N</v>
          </cell>
          <cell r="AD286" t="str">
            <v>S'KUNDLA</v>
          </cell>
          <cell r="AE286" t="str">
            <v>AMRELI</v>
          </cell>
          <cell r="AG286" t="str">
            <v>KHAMBHA</v>
          </cell>
        </row>
        <row r="287">
          <cell r="G287" t="str">
            <v>AG</v>
          </cell>
          <cell r="AB287" t="str">
            <v>RAFALA AG</v>
          </cell>
          <cell r="AC287" t="str">
            <v>BAGASARA</v>
          </cell>
          <cell r="AD287" t="str">
            <v>AMRELI-2</v>
          </cell>
          <cell r="AE287" t="str">
            <v>AMRELI</v>
          </cell>
          <cell r="AG287" t="str">
            <v>BAGASARA</v>
          </cell>
        </row>
        <row r="288">
          <cell r="G288" t="str">
            <v>JGY</v>
          </cell>
          <cell r="AB288" t="str">
            <v>RAGTIYA JGY</v>
          </cell>
          <cell r="AC288" t="str">
            <v>KODINAR-2</v>
          </cell>
          <cell r="AD288" t="str">
            <v>UNA</v>
          </cell>
          <cell r="AE288" t="str">
            <v>AMRELI</v>
          </cell>
          <cell r="AG288" t="str">
            <v>KODINAR</v>
          </cell>
        </row>
        <row r="289">
          <cell r="G289" t="str">
            <v>URBAN</v>
          </cell>
          <cell r="AB289" t="str">
            <v>RAJULA CITY URBAN</v>
          </cell>
          <cell r="AC289" t="str">
            <v>RAJULA</v>
          </cell>
          <cell r="AD289" t="str">
            <v>S'KUNDLA</v>
          </cell>
          <cell r="AE289" t="str">
            <v>AMRELI</v>
          </cell>
          <cell r="AG289" t="str">
            <v>RAJULA</v>
          </cell>
        </row>
        <row r="290">
          <cell r="G290" t="str">
            <v>SST</v>
          </cell>
          <cell r="AB290" t="str">
            <v>RAJULA SST</v>
          </cell>
          <cell r="AC290" t="str">
            <v>RAJULA</v>
          </cell>
          <cell r="AD290" t="str">
            <v>S'KUNDLA</v>
          </cell>
          <cell r="AE290" t="str">
            <v>AMRELI</v>
          </cell>
          <cell r="AG290" t="str">
            <v>RAJULA</v>
          </cell>
        </row>
        <row r="291">
          <cell r="G291" t="str">
            <v>AG</v>
          </cell>
          <cell r="AB291" t="str">
            <v>RAMESHWAR AG</v>
          </cell>
          <cell r="AC291" t="str">
            <v>UNA-2</v>
          </cell>
          <cell r="AD291" t="str">
            <v>UNA</v>
          </cell>
          <cell r="AE291" t="str">
            <v>AMRELI</v>
          </cell>
          <cell r="AG291" t="str">
            <v>SAMTER</v>
          </cell>
        </row>
        <row r="292">
          <cell r="G292" t="str">
            <v>AG</v>
          </cell>
          <cell r="AB292" t="str">
            <v>RAMPAR AG</v>
          </cell>
          <cell r="AC292" t="str">
            <v>LATHI</v>
          </cell>
          <cell r="AD292" t="str">
            <v>AMRELI-1</v>
          </cell>
          <cell r="AE292" t="str">
            <v>AMRELI</v>
          </cell>
          <cell r="AG292" t="str">
            <v>LATHI</v>
          </cell>
        </row>
        <row r="293">
          <cell r="G293" t="str">
            <v>JGY</v>
          </cell>
          <cell r="AB293" t="str">
            <v>RAMPAR JGY</v>
          </cell>
          <cell r="AC293" t="str">
            <v>VADIA</v>
          </cell>
          <cell r="AD293" t="str">
            <v>AMRELI-2</v>
          </cell>
          <cell r="AE293" t="str">
            <v>AMRELI</v>
          </cell>
          <cell r="AG293" t="str">
            <v>VADIA</v>
          </cell>
        </row>
        <row r="294">
          <cell r="G294" t="str">
            <v>JGY</v>
          </cell>
          <cell r="AB294" t="str">
            <v>RANUJA JGY</v>
          </cell>
          <cell r="AC294" t="str">
            <v>VADIA</v>
          </cell>
          <cell r="AD294" t="str">
            <v>AMRELI-2</v>
          </cell>
          <cell r="AE294" t="str">
            <v>AMRELI</v>
          </cell>
          <cell r="AG294" t="str">
            <v>VADIA</v>
          </cell>
        </row>
        <row r="295">
          <cell r="G295" t="str">
            <v>AG</v>
          </cell>
          <cell r="AB295" t="str">
            <v>RAVALDAM AG</v>
          </cell>
          <cell r="AC295" t="str">
            <v>UNA-2</v>
          </cell>
          <cell r="AD295" t="str">
            <v>UNA</v>
          </cell>
          <cell r="AE295" t="str">
            <v>AMRELI</v>
          </cell>
          <cell r="AG295" t="str">
            <v>UNA</v>
          </cell>
        </row>
        <row r="296">
          <cell r="G296" t="str">
            <v>AG</v>
          </cell>
          <cell r="AB296" t="str">
            <v>ROHISA AG</v>
          </cell>
          <cell r="AC296" t="str">
            <v>JAFRABAD</v>
          </cell>
          <cell r="AD296" t="str">
            <v>S'KUNDLA</v>
          </cell>
          <cell r="AE296" t="str">
            <v>AMRELI</v>
          </cell>
          <cell r="AG296" t="str">
            <v>JAFARABAD</v>
          </cell>
        </row>
        <row r="297">
          <cell r="G297" t="str">
            <v>JGY</v>
          </cell>
          <cell r="AB297" t="str">
            <v>RUDRESHWER JGY</v>
          </cell>
          <cell r="AC297" t="str">
            <v>KODINAR-2</v>
          </cell>
          <cell r="AD297" t="str">
            <v>UNA</v>
          </cell>
          <cell r="AE297" t="str">
            <v>AMRELI</v>
          </cell>
          <cell r="AG297" t="str">
            <v>GHANTVAD</v>
          </cell>
        </row>
        <row r="298">
          <cell r="G298" t="str">
            <v>AG</v>
          </cell>
          <cell r="AB298" t="str">
            <v>RUGNATHPUR AG</v>
          </cell>
          <cell r="AC298" t="str">
            <v>S'KUNDLA [R]</v>
          </cell>
          <cell r="AD298" t="str">
            <v>S'KUNDLA</v>
          </cell>
          <cell r="AE298" t="str">
            <v>AMRELI</v>
          </cell>
          <cell r="AG298" t="str">
            <v>MOTASAMDHIYALA</v>
          </cell>
        </row>
        <row r="299">
          <cell r="G299" t="str">
            <v>JGY</v>
          </cell>
          <cell r="AB299" t="str">
            <v>SAIBABA JGY</v>
          </cell>
          <cell r="AC299" t="str">
            <v>DAMNAGAR</v>
          </cell>
          <cell r="AD299" t="str">
            <v>AMRELI-1</v>
          </cell>
          <cell r="AE299" t="str">
            <v>AMRELI</v>
          </cell>
          <cell r="AG299" t="str">
            <v>DAMNAGAR</v>
          </cell>
        </row>
        <row r="300">
          <cell r="G300" t="str">
            <v>AG</v>
          </cell>
          <cell r="AB300" t="str">
            <v>SAJANAVAV AG</v>
          </cell>
          <cell r="AC300" t="str">
            <v>RAJULA</v>
          </cell>
          <cell r="AD300" t="str">
            <v>S'KUNDLA</v>
          </cell>
          <cell r="AE300" t="str">
            <v>AMRELI</v>
          </cell>
          <cell r="AG300" t="str">
            <v>DUNGAR</v>
          </cell>
        </row>
        <row r="301">
          <cell r="G301" t="str">
            <v>JGY</v>
          </cell>
          <cell r="AB301" t="str">
            <v>SAKROLA JGY</v>
          </cell>
          <cell r="AC301" t="str">
            <v>VADIA</v>
          </cell>
          <cell r="AD301" t="str">
            <v>AMRELI-2</v>
          </cell>
          <cell r="AE301" t="str">
            <v>AMRELI</v>
          </cell>
          <cell r="AG301" t="str">
            <v>VADIA</v>
          </cell>
        </row>
        <row r="302">
          <cell r="G302" t="str">
            <v>AG</v>
          </cell>
          <cell r="AB302" t="str">
            <v>SAMADHIYALA AG</v>
          </cell>
          <cell r="AC302" t="str">
            <v>BAGASARA</v>
          </cell>
          <cell r="AD302" t="str">
            <v>AMRELI-2</v>
          </cell>
          <cell r="AE302" t="str">
            <v>AMRELI</v>
          </cell>
          <cell r="AG302" t="str">
            <v>BAGASARA</v>
          </cell>
        </row>
        <row r="303">
          <cell r="G303" t="str">
            <v>AG</v>
          </cell>
          <cell r="AB303" t="str">
            <v>SAMTER AG</v>
          </cell>
          <cell r="AC303" t="str">
            <v>UNA-2</v>
          </cell>
          <cell r="AD303" t="str">
            <v>UNA</v>
          </cell>
          <cell r="AE303" t="str">
            <v>AMRELI</v>
          </cell>
          <cell r="AG303" t="str">
            <v>SAMTER</v>
          </cell>
        </row>
        <row r="304">
          <cell r="G304" t="str">
            <v>SST</v>
          </cell>
          <cell r="AB304" t="str">
            <v>SAMTER SST</v>
          </cell>
          <cell r="AC304" t="str">
            <v>UNA-2</v>
          </cell>
          <cell r="AD304" t="str">
            <v>UNA</v>
          </cell>
          <cell r="AE304" t="str">
            <v>AMRELI</v>
          </cell>
          <cell r="AG304" t="str">
            <v>SAMTER</v>
          </cell>
        </row>
        <row r="305">
          <cell r="G305" t="str">
            <v>AG</v>
          </cell>
          <cell r="AB305" t="str">
            <v>SANALI AG</v>
          </cell>
          <cell r="AC305" t="str">
            <v>KUKAVAV</v>
          </cell>
          <cell r="AD305" t="str">
            <v>AMRELI-2</v>
          </cell>
          <cell r="AE305" t="str">
            <v>AMRELI</v>
          </cell>
          <cell r="AG305" t="str">
            <v>KUNKAVAV</v>
          </cell>
        </row>
        <row r="306">
          <cell r="G306" t="str">
            <v>JGY</v>
          </cell>
          <cell r="AB306" t="str">
            <v>SANOSARA JGY</v>
          </cell>
          <cell r="AC306" t="str">
            <v>AMRELI [R]</v>
          </cell>
          <cell r="AD306" t="str">
            <v>AMRELI-1</v>
          </cell>
          <cell r="AE306" t="str">
            <v>AMRELI</v>
          </cell>
          <cell r="AG306" t="str">
            <v>AMRELI-B</v>
          </cell>
        </row>
        <row r="307">
          <cell r="G307" t="str">
            <v>AG</v>
          </cell>
          <cell r="AB307" t="str">
            <v>SANVAV AG</v>
          </cell>
          <cell r="AC307" t="str">
            <v>UNA-1</v>
          </cell>
          <cell r="AD307" t="str">
            <v>UNA</v>
          </cell>
          <cell r="AE307" t="str">
            <v>AMRELI</v>
          </cell>
          <cell r="AG307" t="str">
            <v>GIRGADHADA</v>
          </cell>
        </row>
        <row r="308">
          <cell r="G308" t="str">
            <v>AG</v>
          </cell>
          <cell r="AB308" t="str">
            <v>SARAMBHADA AG</v>
          </cell>
          <cell r="AC308" t="str">
            <v>AMRELI [R]</v>
          </cell>
          <cell r="AD308" t="str">
            <v>AMRELI-1</v>
          </cell>
          <cell r="AE308" t="str">
            <v>AMRELI</v>
          </cell>
          <cell r="AG308" t="str">
            <v>SARAMBHADA</v>
          </cell>
        </row>
        <row r="309">
          <cell r="G309" t="str">
            <v>SST</v>
          </cell>
          <cell r="AB309" t="str">
            <v>SARAMBHADA SST</v>
          </cell>
          <cell r="AC309" t="str">
            <v>AMRELI [R]</v>
          </cell>
          <cell r="AD309" t="str">
            <v>AMRELI-1</v>
          </cell>
          <cell r="AE309" t="str">
            <v>AMRELI</v>
          </cell>
          <cell r="AG309" t="str">
            <v>SARAMBHADA</v>
          </cell>
        </row>
        <row r="310">
          <cell r="G310" t="str">
            <v>JGY</v>
          </cell>
          <cell r="AB310" t="str">
            <v>SARARSIYA JGY</v>
          </cell>
          <cell r="AC310" t="str">
            <v>DHARI</v>
          </cell>
          <cell r="AD310" t="str">
            <v>AMRELI-2</v>
          </cell>
          <cell r="AE310" t="str">
            <v>AMRELI</v>
          </cell>
          <cell r="AG310" t="str">
            <v>DHARI</v>
          </cell>
        </row>
        <row r="311">
          <cell r="G311" t="str">
            <v>URBAN</v>
          </cell>
          <cell r="AB311" t="str">
            <v>SAVAR CITY URBAN</v>
          </cell>
          <cell r="AC311" t="str">
            <v>S'KUNDLA [T]</v>
          </cell>
          <cell r="AD311" t="str">
            <v>S'KUNDLA</v>
          </cell>
          <cell r="AE311" t="str">
            <v>AMRELI</v>
          </cell>
          <cell r="AG311" t="str">
            <v>S'KUNDLA</v>
          </cell>
        </row>
        <row r="312">
          <cell r="G312" t="str">
            <v>AG</v>
          </cell>
          <cell r="AB312" t="str">
            <v>SEMARDI AG</v>
          </cell>
          <cell r="AC312" t="str">
            <v>DHARI</v>
          </cell>
          <cell r="AD312" t="str">
            <v>AMRELI-2</v>
          </cell>
          <cell r="AE312" t="str">
            <v>AMRELI</v>
          </cell>
          <cell r="AG312" t="str">
            <v>DALKHANIYA</v>
          </cell>
        </row>
        <row r="313">
          <cell r="G313" t="str">
            <v>JGY</v>
          </cell>
          <cell r="AB313" t="str">
            <v>SHEDUBHAR JGY</v>
          </cell>
          <cell r="AC313" t="str">
            <v>CHITAL N</v>
          </cell>
          <cell r="AD313" t="str">
            <v>AMRELI-1</v>
          </cell>
          <cell r="AE313" t="str">
            <v>AMRELI</v>
          </cell>
          <cell r="AG313" t="str">
            <v>CHITAL</v>
          </cell>
        </row>
        <row r="314">
          <cell r="G314" t="str">
            <v>AG</v>
          </cell>
          <cell r="AB314" t="str">
            <v>SHEKHPIPARIYA AG</v>
          </cell>
          <cell r="AC314" t="str">
            <v>LATHI</v>
          </cell>
          <cell r="AD314" t="str">
            <v>AMRELI-1</v>
          </cell>
          <cell r="AE314" t="str">
            <v>AMRELI</v>
          </cell>
          <cell r="AG314" t="str">
            <v>LATHI</v>
          </cell>
        </row>
        <row r="315">
          <cell r="G315" t="str">
            <v>JGY</v>
          </cell>
          <cell r="AB315" t="str">
            <v>SHIDHNATH JGY</v>
          </cell>
          <cell r="AC315" t="str">
            <v>UNA-2</v>
          </cell>
          <cell r="AD315" t="str">
            <v>UNA</v>
          </cell>
          <cell r="AE315" t="str">
            <v>AMRELI</v>
          </cell>
          <cell r="AG315" t="str">
            <v>SAMTER</v>
          </cell>
        </row>
        <row r="316">
          <cell r="G316" t="str">
            <v>JGY</v>
          </cell>
          <cell r="AB316" t="str">
            <v>SHYAMKUND JGY</v>
          </cell>
          <cell r="AC316" t="str">
            <v>UNA-2</v>
          </cell>
          <cell r="AD316" t="str">
            <v>UNA</v>
          </cell>
          <cell r="AE316" t="str">
            <v>AMRELI</v>
          </cell>
          <cell r="AG316" t="str">
            <v>UNA</v>
          </cell>
        </row>
        <row r="317">
          <cell r="G317" t="str">
            <v>URBAN</v>
          </cell>
          <cell r="AB317" t="str">
            <v>SIDNARTH CITY URBAN</v>
          </cell>
          <cell r="AC317" t="str">
            <v>KODINAR-1</v>
          </cell>
          <cell r="AD317" t="str">
            <v>UNA</v>
          </cell>
          <cell r="AE317" t="str">
            <v>AMRELI</v>
          </cell>
          <cell r="AG317" t="str">
            <v>KODINAR</v>
          </cell>
        </row>
        <row r="318">
          <cell r="G318" t="str">
            <v>AG</v>
          </cell>
          <cell r="AB318" t="str">
            <v>SILANA AG</v>
          </cell>
          <cell r="AC318" t="str">
            <v>BAGASARA</v>
          </cell>
          <cell r="AD318" t="str">
            <v>AMRELI-2</v>
          </cell>
          <cell r="AE318" t="str">
            <v>AMRELI</v>
          </cell>
          <cell r="AG318" t="str">
            <v>SARAMBHADA</v>
          </cell>
        </row>
        <row r="319">
          <cell r="G319" t="str">
            <v>AG</v>
          </cell>
          <cell r="AB319" t="str">
            <v>SIMASI AG</v>
          </cell>
          <cell r="AC319" t="str">
            <v>UNA-1</v>
          </cell>
          <cell r="AD319" t="str">
            <v>UNA</v>
          </cell>
          <cell r="AE319" t="str">
            <v>AMRELI</v>
          </cell>
          <cell r="AG319" t="str">
            <v>KESARIYA</v>
          </cell>
        </row>
        <row r="320">
          <cell r="G320" t="str">
            <v>SST</v>
          </cell>
          <cell r="AB320" t="str">
            <v>S'KUNDAL SST</v>
          </cell>
          <cell r="AC320" t="str">
            <v>S'KUNDLA [T]</v>
          </cell>
          <cell r="AD320" t="str">
            <v>S'KUNDLA</v>
          </cell>
          <cell r="AE320" t="str">
            <v>AMRELI</v>
          </cell>
          <cell r="AG320" t="str">
            <v>S'KUNDLA</v>
          </cell>
        </row>
        <row r="321">
          <cell r="G321" t="str">
            <v>JGY</v>
          </cell>
          <cell r="AB321" t="str">
            <v>SOKHADA JGY</v>
          </cell>
          <cell r="AC321" t="str">
            <v>UNA-1</v>
          </cell>
          <cell r="AD321" t="str">
            <v>UNA</v>
          </cell>
          <cell r="AE321" t="str">
            <v>AMRELI</v>
          </cell>
          <cell r="AG321" t="str">
            <v>KESARIYA</v>
          </cell>
        </row>
        <row r="322">
          <cell r="G322" t="str">
            <v>URBAN</v>
          </cell>
          <cell r="AB322" t="str">
            <v>SOMNATH URBAN</v>
          </cell>
          <cell r="AC322" t="str">
            <v>KODINAR-1</v>
          </cell>
          <cell r="AD322" t="str">
            <v>UNA</v>
          </cell>
          <cell r="AE322" t="str">
            <v>AMRELI</v>
          </cell>
          <cell r="AG322" t="str">
            <v>KODINAR</v>
          </cell>
        </row>
        <row r="323">
          <cell r="G323" t="str">
            <v>URBAN</v>
          </cell>
          <cell r="AB323" t="str">
            <v>SOMNATH URBAN</v>
          </cell>
          <cell r="AC323" t="str">
            <v>AMRELI [T]</v>
          </cell>
          <cell r="AD323" t="str">
            <v>AMRELI-1</v>
          </cell>
          <cell r="AE323" t="str">
            <v>AMRELI</v>
          </cell>
          <cell r="AG323" t="str">
            <v>AMRELI-B</v>
          </cell>
        </row>
        <row r="324">
          <cell r="G324" t="str">
            <v>AG</v>
          </cell>
          <cell r="AB324" t="str">
            <v>SUGALA AG</v>
          </cell>
          <cell r="AC324" t="str">
            <v>KODINAR-2</v>
          </cell>
          <cell r="AD324" t="str">
            <v>UNA</v>
          </cell>
          <cell r="AE324" t="str">
            <v>AMRELI</v>
          </cell>
          <cell r="AG324" t="str">
            <v>GHANTVAD</v>
          </cell>
        </row>
        <row r="325">
          <cell r="G325" t="str">
            <v>HTEX</v>
          </cell>
          <cell r="AB325" t="str">
            <v>SUGAR FACTORY HTEX</v>
          </cell>
          <cell r="AC325" t="str">
            <v>KODINAR-1</v>
          </cell>
          <cell r="AD325" t="str">
            <v>UNA</v>
          </cell>
          <cell r="AE325" t="str">
            <v>AMRELI</v>
          </cell>
          <cell r="AG325" t="str">
            <v>KODINAR</v>
          </cell>
        </row>
        <row r="326">
          <cell r="G326" t="str">
            <v>AG</v>
          </cell>
          <cell r="AB326" t="str">
            <v>SUKHPUR AG</v>
          </cell>
          <cell r="AC326" t="str">
            <v>DHARI</v>
          </cell>
          <cell r="AD326" t="str">
            <v>AMRELI-2</v>
          </cell>
          <cell r="AE326" t="str">
            <v>AMRELI</v>
          </cell>
          <cell r="AG326" t="str">
            <v>DALKHANIYA</v>
          </cell>
        </row>
        <row r="327">
          <cell r="G327" t="str">
            <v>AG</v>
          </cell>
          <cell r="AB327" t="str">
            <v>SULTANPUR (N) AG</v>
          </cell>
          <cell r="AC327" t="str">
            <v>VADIA</v>
          </cell>
          <cell r="AD327" t="str">
            <v>AMRELI-2</v>
          </cell>
          <cell r="AE327" t="str">
            <v>AMRELI</v>
          </cell>
          <cell r="AG327" t="str">
            <v>DERDI</v>
          </cell>
        </row>
        <row r="328">
          <cell r="G328" t="str">
            <v>AG</v>
          </cell>
          <cell r="AB328" t="str">
            <v>SULTANPUR (O) AG</v>
          </cell>
          <cell r="AC328" t="str">
            <v>VADIA</v>
          </cell>
          <cell r="AD328" t="str">
            <v>AMRELI-2</v>
          </cell>
          <cell r="AE328" t="str">
            <v>AMRELI</v>
          </cell>
          <cell r="AG328" t="str">
            <v>LILAKHA</v>
          </cell>
        </row>
        <row r="329">
          <cell r="G329" t="str">
            <v>JGY</v>
          </cell>
          <cell r="AB329" t="str">
            <v>TARVADA JGY</v>
          </cell>
          <cell r="AC329" t="str">
            <v>AMRELI [R]</v>
          </cell>
          <cell r="AD329" t="str">
            <v>AMRELI-1</v>
          </cell>
          <cell r="AE329" t="str">
            <v>AMRELI</v>
          </cell>
          <cell r="AG329" t="str">
            <v>SARAMBHADA</v>
          </cell>
        </row>
        <row r="330">
          <cell r="G330" t="str">
            <v>URBAN</v>
          </cell>
          <cell r="AB330" t="str">
            <v>TATVA JYOTI URBAN</v>
          </cell>
          <cell r="AC330" t="str">
            <v>RAJULA</v>
          </cell>
          <cell r="AD330" t="str">
            <v>S'KUNDLA</v>
          </cell>
          <cell r="AE330" t="str">
            <v>AMRELI</v>
          </cell>
          <cell r="AG330" t="str">
            <v>RAJULA</v>
          </cell>
        </row>
        <row r="331">
          <cell r="G331" t="str">
            <v>AG</v>
          </cell>
          <cell r="AB331" t="str">
            <v>THASA AG</v>
          </cell>
          <cell r="AC331" t="str">
            <v>DAMNAGAR</v>
          </cell>
          <cell r="AD331" t="str">
            <v>AMRELI-1</v>
          </cell>
          <cell r="AE331" t="str">
            <v>AMRELI</v>
          </cell>
          <cell r="AG331" t="str">
            <v>DAMNAGAR</v>
          </cell>
        </row>
        <row r="332">
          <cell r="G332" t="str">
            <v>JGY</v>
          </cell>
          <cell r="AB332" t="str">
            <v>THAVI JGY</v>
          </cell>
          <cell r="AC332" t="str">
            <v>S'KUNDLA [R]</v>
          </cell>
          <cell r="AD332" t="str">
            <v>S'KUNDLA</v>
          </cell>
          <cell r="AE332" t="str">
            <v>AMRELI</v>
          </cell>
          <cell r="AG332" t="str">
            <v>VANDA</v>
          </cell>
        </row>
        <row r="333">
          <cell r="G333" t="str">
            <v>AG</v>
          </cell>
          <cell r="AB333" t="str">
            <v>THORADI AG</v>
          </cell>
          <cell r="AC333" t="str">
            <v>S'KUNDLA [R]</v>
          </cell>
          <cell r="AD333" t="str">
            <v>S'KUNDLA</v>
          </cell>
          <cell r="AE333" t="str">
            <v>AMRELI</v>
          </cell>
          <cell r="AG333" t="str">
            <v>AMBARDI</v>
          </cell>
        </row>
        <row r="334">
          <cell r="G334" t="str">
            <v>AG</v>
          </cell>
          <cell r="AB334" t="str">
            <v>TIMBARVA AG</v>
          </cell>
          <cell r="AC334" t="str">
            <v>DHARI</v>
          </cell>
          <cell r="AD334" t="str">
            <v>AMRELI-2</v>
          </cell>
          <cell r="AE334" t="str">
            <v>AMRELI</v>
          </cell>
          <cell r="AG334" t="str">
            <v>DUDHALA</v>
          </cell>
        </row>
        <row r="335">
          <cell r="G335" t="str">
            <v>AG</v>
          </cell>
          <cell r="AB335" t="str">
            <v>TIMBDI AG</v>
          </cell>
          <cell r="AC335" t="str">
            <v>LILIYA N</v>
          </cell>
          <cell r="AD335" t="str">
            <v>AMRELI-1</v>
          </cell>
          <cell r="AE335" t="str">
            <v>AMRELI</v>
          </cell>
          <cell r="AG335" t="str">
            <v>LILIYA</v>
          </cell>
        </row>
        <row r="336">
          <cell r="G336" t="str">
            <v>AG</v>
          </cell>
          <cell r="AB336" t="str">
            <v>TIMBI AG</v>
          </cell>
          <cell r="AC336" t="str">
            <v>JAFRABAD</v>
          </cell>
          <cell r="AD336" t="str">
            <v>S'KUNDLA</v>
          </cell>
          <cell r="AE336" t="str">
            <v>AMRELI</v>
          </cell>
          <cell r="AG336" t="str">
            <v>SAMTER</v>
          </cell>
        </row>
        <row r="337">
          <cell r="G337" t="str">
            <v>AG</v>
          </cell>
          <cell r="AB337" t="str">
            <v>TORI AG</v>
          </cell>
          <cell r="AC337" t="str">
            <v>VADIA</v>
          </cell>
          <cell r="AD337" t="str">
            <v>AMRELI-2</v>
          </cell>
          <cell r="AE337" t="str">
            <v>AMRELI</v>
          </cell>
          <cell r="AG337" t="str">
            <v>VADIA</v>
          </cell>
        </row>
        <row r="338">
          <cell r="G338" t="str">
            <v>AG</v>
          </cell>
          <cell r="AB338" t="str">
            <v>TRAKUDA AG</v>
          </cell>
          <cell r="AC338" t="str">
            <v>JAFRABAD</v>
          </cell>
          <cell r="AD338" t="str">
            <v>S'KUNDLA</v>
          </cell>
          <cell r="AE338" t="str">
            <v>AMRELI</v>
          </cell>
          <cell r="AG338" t="str">
            <v>MOTA-BARMAN</v>
          </cell>
        </row>
        <row r="339">
          <cell r="G339" t="str">
            <v>AG</v>
          </cell>
          <cell r="AB339" t="str">
            <v>TULSISHYAM AG</v>
          </cell>
          <cell r="AC339" t="str">
            <v>UNA-2</v>
          </cell>
          <cell r="AD339" t="str">
            <v>UNA</v>
          </cell>
          <cell r="AE339" t="str">
            <v>AMRELI</v>
          </cell>
          <cell r="AG339" t="str">
            <v>DHOKADAVA</v>
          </cell>
        </row>
        <row r="340">
          <cell r="G340" t="str">
            <v>AG</v>
          </cell>
          <cell r="AB340" t="str">
            <v>UCHHAIYA AG</v>
          </cell>
          <cell r="AC340" t="str">
            <v>JAFRABAD</v>
          </cell>
          <cell r="AD340" t="str">
            <v>S'KUNDLA</v>
          </cell>
          <cell r="AE340" t="str">
            <v>AMRELI</v>
          </cell>
          <cell r="AG340" t="str">
            <v>JAFARABAD</v>
          </cell>
        </row>
        <row r="341">
          <cell r="G341" t="str">
            <v>HTEX</v>
          </cell>
          <cell r="AB341" t="str">
            <v>UJLA W/W HTEX</v>
          </cell>
          <cell r="AC341" t="str">
            <v>KUKAVAV</v>
          </cell>
          <cell r="AD341" t="str">
            <v>AMRELI-2</v>
          </cell>
          <cell r="AE341" t="str">
            <v>AMRELI</v>
          </cell>
          <cell r="AG341" t="str">
            <v>DERDI</v>
          </cell>
        </row>
        <row r="342">
          <cell r="G342" t="str">
            <v>EHT</v>
          </cell>
          <cell r="AB342" t="str">
            <v>ULTRATECH LTD. EHT</v>
          </cell>
          <cell r="AC342" t="str">
            <v>JAFRABAD</v>
          </cell>
          <cell r="AD342" t="str">
            <v>S'KUNDLA</v>
          </cell>
          <cell r="AE342" t="str">
            <v>AMRELI</v>
          </cell>
          <cell r="AG342" t="str">
            <v>220 KV S'KUNDLA</v>
          </cell>
        </row>
        <row r="343">
          <cell r="G343" t="str">
            <v>AG</v>
          </cell>
          <cell r="AB343" t="str">
            <v>UMEJ AG</v>
          </cell>
          <cell r="AC343" t="str">
            <v>UNA-2</v>
          </cell>
          <cell r="AD343" t="str">
            <v>UNA</v>
          </cell>
          <cell r="AE343" t="str">
            <v>AMRELI</v>
          </cell>
          <cell r="AG343" t="str">
            <v>SAMTER</v>
          </cell>
        </row>
        <row r="344">
          <cell r="G344" t="str">
            <v>URBAN</v>
          </cell>
          <cell r="AB344" t="str">
            <v>UNA CITY URBAN</v>
          </cell>
          <cell r="AC344" t="str">
            <v>UNA [T]</v>
          </cell>
          <cell r="AD344" t="str">
            <v>UNA</v>
          </cell>
          <cell r="AE344" t="str">
            <v>AMRELI</v>
          </cell>
          <cell r="AG344" t="str">
            <v>UNA</v>
          </cell>
        </row>
        <row r="345">
          <cell r="G345" t="str">
            <v>SST</v>
          </cell>
          <cell r="AB345" t="str">
            <v>UNA SST</v>
          </cell>
          <cell r="AC345" t="str">
            <v>UNA [T]</v>
          </cell>
          <cell r="AD345" t="str">
            <v>UNA</v>
          </cell>
          <cell r="AE345" t="str">
            <v>AMRELI</v>
          </cell>
          <cell r="AG345" t="str">
            <v>UNA</v>
          </cell>
        </row>
        <row r="346">
          <cell r="G346" t="str">
            <v>AG</v>
          </cell>
          <cell r="AB346" t="str">
            <v>UNTVADA AG</v>
          </cell>
          <cell r="AC346" t="str">
            <v>UNA-2</v>
          </cell>
          <cell r="AD346" t="str">
            <v>UNA</v>
          </cell>
          <cell r="AE346" t="str">
            <v>AMRELI</v>
          </cell>
          <cell r="AG346" t="str">
            <v>SAMTER</v>
          </cell>
        </row>
        <row r="347">
          <cell r="G347" t="str">
            <v>JGY</v>
          </cell>
          <cell r="AB347" t="str">
            <v>VADASADA JGY</v>
          </cell>
          <cell r="AC347" t="str">
            <v>VADIA</v>
          </cell>
          <cell r="AD347" t="str">
            <v>AMRELI-2</v>
          </cell>
          <cell r="AE347" t="str">
            <v>AMRELI</v>
          </cell>
          <cell r="AG347" t="str">
            <v>LILAKHA</v>
          </cell>
        </row>
        <row r="348">
          <cell r="G348" t="str">
            <v>AG</v>
          </cell>
          <cell r="AB348" t="str">
            <v>VADAVIYALA AG</v>
          </cell>
          <cell r="AC348" t="str">
            <v>UNA-1</v>
          </cell>
          <cell r="AD348" t="str">
            <v>UNA</v>
          </cell>
          <cell r="AE348" t="str">
            <v>AMRELI</v>
          </cell>
          <cell r="AG348" t="str">
            <v>GIRGADHADA</v>
          </cell>
        </row>
        <row r="349">
          <cell r="G349" t="str">
            <v>AG</v>
          </cell>
          <cell r="AB349" t="str">
            <v>VADERA (N) AG</v>
          </cell>
          <cell r="AC349" t="str">
            <v>AMRELI [R]</v>
          </cell>
          <cell r="AD349" t="str">
            <v>AMRELI-1</v>
          </cell>
          <cell r="AE349" t="str">
            <v>AMRELI</v>
          </cell>
          <cell r="AG349" t="str">
            <v>AMRELI-B</v>
          </cell>
        </row>
        <row r="350">
          <cell r="G350" t="str">
            <v>URBAN</v>
          </cell>
          <cell r="AB350" t="str">
            <v>VADIA CITY URBAN</v>
          </cell>
          <cell r="AC350" t="str">
            <v>VADIA</v>
          </cell>
          <cell r="AD350" t="str">
            <v>AMRELI-2</v>
          </cell>
          <cell r="AE350" t="str">
            <v>AMRELI</v>
          </cell>
          <cell r="AG350" t="str">
            <v>VADIA</v>
          </cell>
        </row>
        <row r="351">
          <cell r="G351" t="str">
            <v>AG</v>
          </cell>
          <cell r="AB351" t="str">
            <v>VADNAGAR AG</v>
          </cell>
          <cell r="AC351" t="str">
            <v>KODINAR-2</v>
          </cell>
          <cell r="AD351" t="str">
            <v>UNA</v>
          </cell>
          <cell r="AE351" t="str">
            <v>AMRELI</v>
          </cell>
          <cell r="AG351" t="str">
            <v>KODINAR</v>
          </cell>
        </row>
        <row r="352">
          <cell r="G352" t="str">
            <v>AG</v>
          </cell>
          <cell r="AB352" t="str">
            <v>VALADAR AG</v>
          </cell>
          <cell r="AC352" t="str">
            <v>KODINAR-2</v>
          </cell>
          <cell r="AD352" t="str">
            <v>UNA</v>
          </cell>
          <cell r="AE352" t="str">
            <v>AMRELI</v>
          </cell>
          <cell r="AG352" t="str">
            <v>GHANTVAD</v>
          </cell>
        </row>
        <row r="353">
          <cell r="G353" t="str">
            <v>AG</v>
          </cell>
          <cell r="AB353" t="str">
            <v>VALARDI AG</v>
          </cell>
          <cell r="AC353" t="str">
            <v>BABRA</v>
          </cell>
          <cell r="AD353" t="str">
            <v>AMRELI-1</v>
          </cell>
          <cell r="AE353" t="str">
            <v>AMRELI</v>
          </cell>
          <cell r="AG353" t="str">
            <v>BABRA</v>
          </cell>
        </row>
        <row r="354">
          <cell r="G354" t="str">
            <v>JGY</v>
          </cell>
          <cell r="AB354" t="str">
            <v>VANDA JGY</v>
          </cell>
          <cell r="AC354" t="str">
            <v>S'KUNDLA [R]</v>
          </cell>
          <cell r="AD354" t="str">
            <v>S'KUNDLA</v>
          </cell>
          <cell r="AE354" t="str">
            <v>AMRELI</v>
          </cell>
          <cell r="AG354" t="str">
            <v>VANDA</v>
          </cell>
        </row>
        <row r="355">
          <cell r="G355" t="str">
            <v>SST</v>
          </cell>
          <cell r="AB355" t="str">
            <v>VANDA SST</v>
          </cell>
          <cell r="AC355" t="str">
            <v>S'KUNDLA [R]</v>
          </cell>
          <cell r="AD355" t="str">
            <v>S'KUNDLA</v>
          </cell>
          <cell r="AE355" t="str">
            <v>AMRELI</v>
          </cell>
          <cell r="AG355" t="str">
            <v>VANDA</v>
          </cell>
        </row>
        <row r="356">
          <cell r="G356" t="str">
            <v>AG</v>
          </cell>
          <cell r="AB356" t="str">
            <v>VANDLIYA AG</v>
          </cell>
          <cell r="AC356" t="str">
            <v>BABRA</v>
          </cell>
          <cell r="AD356" t="str">
            <v>AMRELI-1</v>
          </cell>
          <cell r="AE356" t="str">
            <v>AMRELI</v>
          </cell>
          <cell r="AG356" t="str">
            <v>BABRA</v>
          </cell>
        </row>
        <row r="357">
          <cell r="G357" t="str">
            <v>AG</v>
          </cell>
          <cell r="AB357" t="str">
            <v>VANKIA AG</v>
          </cell>
          <cell r="AC357" t="str">
            <v>AMRELI [R]</v>
          </cell>
          <cell r="AD357" t="str">
            <v>AMRELI-1</v>
          </cell>
          <cell r="AE357" t="str">
            <v>AMRELI</v>
          </cell>
          <cell r="AG357" t="str">
            <v>AMRELI</v>
          </cell>
        </row>
        <row r="358">
          <cell r="G358" t="str">
            <v>JGY</v>
          </cell>
          <cell r="AB358" t="str">
            <v>VANKIYA JGY</v>
          </cell>
          <cell r="AC358" t="str">
            <v>BABRA</v>
          </cell>
          <cell r="AD358" t="str">
            <v>AMRELI-1</v>
          </cell>
          <cell r="AE358" t="str">
            <v>AMRELI</v>
          </cell>
          <cell r="AG358" t="str">
            <v>BABRA</v>
          </cell>
        </row>
        <row r="359">
          <cell r="G359" t="str">
            <v>JGY</v>
          </cell>
          <cell r="AB359" t="str">
            <v>VANOT JGY</v>
          </cell>
          <cell r="AC359" t="str">
            <v>S'KUNDLA [R]</v>
          </cell>
          <cell r="AD359" t="str">
            <v>S'KUNDLA</v>
          </cell>
          <cell r="AE359" t="str">
            <v>AMRELI</v>
          </cell>
          <cell r="AG359" t="str">
            <v>VIJPADI</v>
          </cell>
        </row>
        <row r="360">
          <cell r="G360" t="str">
            <v>JGY</v>
          </cell>
          <cell r="AB360" t="str">
            <v>VAPALIYA JGY</v>
          </cell>
          <cell r="AC360" t="str">
            <v>JAFRABAD</v>
          </cell>
          <cell r="AD360" t="str">
            <v>S'KUNDLA</v>
          </cell>
          <cell r="AE360" t="str">
            <v>AMRELI</v>
          </cell>
          <cell r="AG360" t="str">
            <v>JAFARABAD</v>
          </cell>
        </row>
        <row r="361">
          <cell r="G361" t="str">
            <v>JGY</v>
          </cell>
          <cell r="AB361" t="str">
            <v>VARUDI JGY</v>
          </cell>
          <cell r="AC361" t="str">
            <v>AMRELI [R]</v>
          </cell>
          <cell r="AD361" t="str">
            <v>AMRELI-1</v>
          </cell>
          <cell r="AE361" t="str">
            <v>AMRELI</v>
          </cell>
          <cell r="AG361" t="str">
            <v>AMRELI-B</v>
          </cell>
        </row>
        <row r="362">
          <cell r="G362" t="str">
            <v>AG</v>
          </cell>
          <cell r="AB362" t="str">
            <v>VAVADA AG</v>
          </cell>
          <cell r="AC362" t="str">
            <v>BABRA</v>
          </cell>
          <cell r="AD362" t="str">
            <v>AMRELI-1</v>
          </cell>
          <cell r="AE362" t="str">
            <v>AMRELI</v>
          </cell>
          <cell r="AG362" t="str">
            <v>KOTADAPITHA</v>
          </cell>
        </row>
        <row r="363">
          <cell r="G363" t="str">
            <v>AG</v>
          </cell>
          <cell r="AB363" t="str">
            <v>VAVADI AG</v>
          </cell>
          <cell r="AC363" t="str">
            <v>RAJULA</v>
          </cell>
          <cell r="AD363" t="str">
            <v>S'KUNDLA</v>
          </cell>
          <cell r="AE363" t="str">
            <v>AMRELI</v>
          </cell>
          <cell r="AG363" t="str">
            <v>AMBARDI</v>
          </cell>
        </row>
        <row r="364">
          <cell r="G364" t="str">
            <v>AG</v>
          </cell>
          <cell r="AB364" t="str">
            <v>VAVDI AG</v>
          </cell>
          <cell r="AC364" t="str">
            <v>VADIA</v>
          </cell>
          <cell r="AD364" t="str">
            <v>AMRELI-2</v>
          </cell>
          <cell r="AE364" t="str">
            <v>AMRELI</v>
          </cell>
          <cell r="AG364" t="str">
            <v>VADIA</v>
          </cell>
        </row>
        <row r="365">
          <cell r="G365" t="str">
            <v>AG</v>
          </cell>
          <cell r="AB365" t="str">
            <v>VAVDI AG</v>
          </cell>
          <cell r="AC365" t="str">
            <v>CHALALA</v>
          </cell>
          <cell r="AD365" t="str">
            <v>AMRELI-2</v>
          </cell>
          <cell r="AE365" t="str">
            <v>AMRELI</v>
          </cell>
          <cell r="AG365" t="str">
            <v>CHALALA</v>
          </cell>
        </row>
        <row r="366">
          <cell r="G366" t="str">
            <v>AG</v>
          </cell>
          <cell r="AB366" t="str">
            <v>VAVDIROAD AG</v>
          </cell>
          <cell r="AC366" t="str">
            <v>VADIA</v>
          </cell>
          <cell r="AD366" t="str">
            <v>AMRELI-2</v>
          </cell>
          <cell r="AE366" t="str">
            <v>AMRELI</v>
          </cell>
          <cell r="AG366" t="str">
            <v>DERDI</v>
          </cell>
        </row>
        <row r="367">
          <cell r="G367" t="str">
            <v>AG</v>
          </cell>
          <cell r="AB367" t="str">
            <v>VAVERA AG</v>
          </cell>
          <cell r="AC367" t="str">
            <v>RAJULA</v>
          </cell>
          <cell r="AD367" t="str">
            <v>S'KUNDLA</v>
          </cell>
          <cell r="AE367" t="str">
            <v>AMRELI</v>
          </cell>
          <cell r="AG367" t="str">
            <v>RAJULA</v>
          </cell>
        </row>
        <row r="368">
          <cell r="G368" t="str">
            <v>JGY</v>
          </cell>
          <cell r="AB368" t="str">
            <v>VELVA JGY</v>
          </cell>
          <cell r="AC368" t="str">
            <v>KODINAR-2</v>
          </cell>
          <cell r="AD368" t="str">
            <v>UNA</v>
          </cell>
          <cell r="AE368" t="str">
            <v>AMRELI</v>
          </cell>
          <cell r="AG368" t="str">
            <v>ADVI</v>
          </cell>
        </row>
        <row r="369">
          <cell r="G369" t="str">
            <v>JGY</v>
          </cell>
          <cell r="AB369" t="str">
            <v>VICTOR JGY</v>
          </cell>
          <cell r="AC369" t="str">
            <v>RAJULA</v>
          </cell>
          <cell r="AD369" t="str">
            <v>S'KUNDLA</v>
          </cell>
          <cell r="AE369" t="str">
            <v>AMRELI</v>
          </cell>
          <cell r="AG369" t="str">
            <v>DUNGAR</v>
          </cell>
        </row>
        <row r="370">
          <cell r="G370" t="str">
            <v>URBAN</v>
          </cell>
          <cell r="AB370" t="str">
            <v>VIDHYANAGAR CITY URBAN</v>
          </cell>
          <cell r="AC370" t="str">
            <v>UNA [T]</v>
          </cell>
          <cell r="AD370" t="str">
            <v>UNA</v>
          </cell>
          <cell r="AE370" t="str">
            <v>AMRELI</v>
          </cell>
          <cell r="AG370" t="str">
            <v>UNA</v>
          </cell>
        </row>
        <row r="371">
          <cell r="G371" t="str">
            <v>SST</v>
          </cell>
          <cell r="AB371" t="str">
            <v>VIJAPADI SST</v>
          </cell>
          <cell r="AC371" t="str">
            <v>S'KUNDLA [R]</v>
          </cell>
          <cell r="AD371" t="str">
            <v>S'KUNDLA</v>
          </cell>
          <cell r="AE371" t="str">
            <v>AMRELI</v>
          </cell>
          <cell r="AG371" t="str">
            <v>VIJPADI</v>
          </cell>
        </row>
        <row r="372">
          <cell r="G372" t="str">
            <v>AG</v>
          </cell>
          <cell r="AB372" t="str">
            <v>VIJPADI AG</v>
          </cell>
          <cell r="AC372" t="str">
            <v>S'KUNDLA [R]</v>
          </cell>
          <cell r="AD372" t="str">
            <v>S'KUNDLA</v>
          </cell>
          <cell r="AE372" t="str">
            <v>AMRELI</v>
          </cell>
          <cell r="AG372" t="str">
            <v>VIJPADI</v>
          </cell>
        </row>
        <row r="373">
          <cell r="G373" t="str">
            <v>AG</v>
          </cell>
          <cell r="AB373" t="str">
            <v>VITHALPUR AG</v>
          </cell>
          <cell r="AC373" t="str">
            <v>AMRELI [R]</v>
          </cell>
          <cell r="AD373" t="str">
            <v>AMRELI-1</v>
          </cell>
          <cell r="AE373" t="str">
            <v>AMRELI</v>
          </cell>
          <cell r="AG373" t="str">
            <v>AMRELI</v>
          </cell>
        </row>
        <row r="374">
          <cell r="G374" t="str">
            <v>JGY</v>
          </cell>
          <cell r="AB374" t="str">
            <v>WARAHSWARUP JGY</v>
          </cell>
          <cell r="AC374" t="str">
            <v>JAFRABAD</v>
          </cell>
          <cell r="AD374" t="str">
            <v>S'KUNDLA</v>
          </cell>
          <cell r="AE374" t="str">
            <v>AMRELI</v>
          </cell>
          <cell r="AG374" t="str">
            <v>JAFARABAD</v>
          </cell>
        </row>
        <row r="375">
          <cell r="G375" t="str">
            <v>INDU</v>
          </cell>
          <cell r="AB375" t="str">
            <v>WATER WORKS INDU</v>
          </cell>
          <cell r="AC375" t="str">
            <v>KODINAR-2</v>
          </cell>
          <cell r="AD375" t="str">
            <v>UNA</v>
          </cell>
          <cell r="AE375" t="str">
            <v>AMRELI</v>
          </cell>
          <cell r="AG375" t="str">
            <v>GHANTVAD</v>
          </cell>
        </row>
        <row r="376">
          <cell r="G376" t="str">
            <v>JGY</v>
          </cell>
          <cell r="AB376" t="str">
            <v>ZANKHIYA JGY</v>
          </cell>
          <cell r="AC376" t="str">
            <v>UNA-1</v>
          </cell>
          <cell r="AD376" t="str">
            <v>UNA</v>
          </cell>
          <cell r="AE376" t="str">
            <v>AMRELI</v>
          </cell>
          <cell r="AG376" t="str">
            <v>GIRGADHADA</v>
          </cell>
        </row>
        <row r="377">
          <cell r="G377" t="str">
            <v>JGY</v>
          </cell>
          <cell r="AB377" t="str">
            <v>ZANZARIYAA JGY</v>
          </cell>
          <cell r="AC377" t="str">
            <v>BAGASARA</v>
          </cell>
          <cell r="AD377" t="str">
            <v>AMRELI-2</v>
          </cell>
          <cell r="AE377" t="str">
            <v>AMRELI</v>
          </cell>
          <cell r="AG377" t="str">
            <v>BAGASARA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pmla wise pp0001"/>
      <sheetName val="zpF0001"/>
      <sheetName val="mp992000"/>
      <sheetName val="mpwc0001"/>
      <sheetName val="mpwc9900"/>
      <sheetName val="yw mpmlaws sumary"/>
      <sheetName val="ZP0001"/>
      <sheetName val="ZPM"/>
      <sheetName val="zpmar00"/>
      <sheetName val="ZPA01"/>
      <sheetName val="ZP URBAN IV_V"/>
      <sheetName val="ZP PROF II"/>
      <sheetName val="ZP PROF III "/>
      <sheetName val="ggy-mpmla"/>
      <sheetName val="Sorted_mpmla wise pp0001"/>
      <sheetName val="mpmla DIST wise pp0001"/>
      <sheetName val="mpmla wise pp0001 (2)"/>
      <sheetName val="Name of Lines"/>
      <sheetName val="T_D COMP"/>
      <sheetName val="SuvP_Ltg_Catwise"/>
      <sheetName val="PP_Ltg_Catwise"/>
      <sheetName val="SuvP_Ind_Catwise "/>
      <sheetName val="PP_Ind_Catwise "/>
      <sheetName val="shp_T&amp;D_drive"/>
      <sheetName val="shp_T_D_drive"/>
      <sheetName val="FDR MST"/>
      <sheetName val="mpmla wise pp01_02"/>
      <sheetName val="TLPPOCT"/>
      <sheetName val="MPZPJAN1"/>
      <sheetName val="AG UN METER"/>
      <sheetName val="PRO_39_C"/>
      <sheetName val="REF"/>
      <sheetName val="Sheet2"/>
      <sheetName val="BTD DIV"/>
      <sheetName val="GDN DIV"/>
      <sheetName val="MTHWISE FAIL"/>
      <sheetName val="PASTE"/>
      <sheetName val="ACN_PLN  _2_"/>
      <sheetName val="Book1"/>
      <sheetName val="ann10"/>
      <sheetName val="Format"/>
    </sheetNames>
    <sheetDataSet>
      <sheetData sheetId="0"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1"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DATA"/>
      <sheetName val="117"/>
      <sheetName val="Recovered_Sheet5"/>
      <sheetName val="Master_Data"/>
      <sheetName val="PRO_39_C"/>
      <sheetName val="AG UN METER"/>
      <sheetName val="MLA ZP"/>
      <sheetName val="Sheet7"/>
      <sheetName val="PM_testing"/>
      <sheetName val="ACN_PLN  (2)"/>
      <sheetName val="Ag LF"/>
      <sheetName val="Jotana"/>
      <sheetName val="compar jgy"/>
      <sheetName val="COMPARE AG"/>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Name of Lines"/>
      <sheetName val="zpF0001"/>
      <sheetName val="mpmla wise pp01_02"/>
      <sheetName val="R2-S1-mthws-prog"/>
      <sheetName val="mpmla wise pp0001"/>
      <sheetName val="Jotana"/>
      <sheetName val="ACN_PLN  _2_"/>
      <sheetName val="T_D COMP"/>
      <sheetName val="SuvP_Ltg_Catwise"/>
      <sheetName val="PP_Ltg_Catwise"/>
      <sheetName val="PP_Ind_Catwise "/>
      <sheetName val="zp0001_MAR"/>
      <sheetName val="pdc Rc,Ag Shif"/>
      <sheetName val="Paid pending"/>
      <sheetName val="PRO_39_C"/>
      <sheetName val="FDR MST"/>
      <sheetName val="SUM-04-05"/>
      <sheetName val="SuvP_Ind_Catwise "/>
      <sheetName val="CT_mtr_check"/>
      <sheetName val="GP-SENT"/>
      <sheetName val="Recovered_Sheet5"/>
      <sheetName val="HTVR_VITROL MODI"/>
      <sheetName val="117"/>
      <sheetName val="LMAIN"/>
      <sheetName val="HTVR sc. coll."/>
      <sheetName val="Master_Data"/>
      <sheetName val="TLPPOCT"/>
      <sheetName val="Ag LF"/>
      <sheetName val="AG UN METER"/>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
          <cell r="A1" t="str">
            <v>Annexure - A</v>
          </cell>
        </row>
        <row r="2">
          <cell r="A2" t="str">
            <v>Fortnightlyreport regarding action taken on feeders selected for reducing T&amp;D losses</v>
          </cell>
          <cell r="Q2" t="str">
            <v/>
          </cell>
        </row>
        <row r="3">
          <cell r="J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CN_PLN  _2_"/>
      <sheetName val="ACN_PLN "/>
      <sheetName val="FORD_LTR"/>
      <sheetName val="INDEX"/>
      <sheetName val="ACN_PLN  (2)"/>
      <sheetName val="Sealing MP cons"/>
      <sheetName val="PMT"/>
      <sheetName val="Sealing 1 Ph cons"/>
      <sheetName val="MMB MP cons"/>
      <sheetName val="MMB 1 Ph (2)"/>
      <sheetName val="MMB 1 Ph"/>
      <sheetName val="CT"/>
      <sheetName val="CAP"/>
      <sheetName val="PROF-6&amp;7"/>
      <sheetName val="PROF-12"/>
      <sheetName val="PROF-15"/>
      <sheetName val="PROF-21"/>
      <sheetName val="PROF-29&amp;29(A)"/>
      <sheetName val="PROF-30(A)&amp;(B) "/>
      <sheetName val="PROF-30(C)"/>
      <sheetName val="PROF-31 (2)"/>
      <sheetName val="PROF-31"/>
      <sheetName val="PROF-32"/>
      <sheetName val="PROF-35"/>
      <sheetName val="sta-f "/>
      <sheetName val="LT_STC"/>
      <sheetName val="AG_MTR"/>
      <sheetName val="PROF-1"/>
      <sheetName val="PROF-2"/>
      <sheetName val="PROF-1 (A)"/>
      <sheetName val="PROF-3"/>
      <sheetName val="PROF-3(A)"/>
      <sheetName val="PROF-5"/>
      <sheetName val="ho 7act"/>
      <sheetName val="FORD_LTR _SE_CONF"/>
      <sheetName val="FORD_LTR _T&amp;D(1)"/>
      <sheetName val="FORD_LTR _T&amp;D(2)"/>
      <sheetName val="comper_T&amp;D"/>
      <sheetName val="sumary"/>
      <sheetName val="shp_T_D_drive"/>
      <sheetName val="SuvP_Ltg_Catwise"/>
      <sheetName val="PP_Ltg_Catwise"/>
      <sheetName val="SuvP_Ind_Catwise "/>
      <sheetName val="PP_Ind_Catwise "/>
      <sheetName val="shp_T&amp;D_drive"/>
      <sheetName val="Name of Lines"/>
      <sheetName val="FDR MST"/>
      <sheetName val="PASTE"/>
      <sheetName val="Rep_New_RSO"/>
      <sheetName val="compar jgy"/>
      <sheetName val="COMPARE AG"/>
      <sheetName val="METRE ON UM CONN"/>
      <sheetName val="SUM-04-05"/>
      <sheetName val="AG UN METER"/>
      <sheetName val="REF"/>
      <sheetName val="T_D COMP"/>
      <sheetName val="zpF0001"/>
      <sheetName val="MTHWISE F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TC-0304_0405_for REC"/>
      <sheetName val="SUM-04-05"/>
      <sheetName val="FDB-0304"/>
      <sheetName val="FDB-0405"/>
      <sheetName val="DTC-0304"/>
      <sheetName val="DTC-0405"/>
      <sheetName val="individual replof cond"/>
      <sheetName val="REN-0304"/>
      <sheetName val="RDS-0304"/>
      <sheetName val="adblistmaterial_52fdrs"/>
      <sheetName val="adb-list -priority_52fdrs"/>
      <sheetName val="Sheet2"/>
      <sheetName val="Sheet1"/>
      <sheetName val="summary_FB"/>
      <sheetName val="summary_DTC"/>
      <sheetName val="SUM_04_05"/>
      <sheetName val="shp_T_D_drive"/>
      <sheetName val="REF"/>
      <sheetName val="ACN_PLN  _2_"/>
      <sheetName val="shp_T&amp;D_drive"/>
      <sheetName val="CDSteelMaster"/>
      <sheetName val="PRO_39_C"/>
      <sheetName val="SDO"/>
      <sheetName val="zpF0001"/>
      <sheetName val="REPORT"/>
      <sheetName val="TLPPOCT"/>
      <sheetName val="SuvP_Ltg_Catwise"/>
      <sheetName val="PP_Ltg_Catwise"/>
      <sheetName val="SuvP_Ind_Catwise "/>
      <sheetName val="PP_Ind_Catwise "/>
      <sheetName val="FDR MST"/>
      <sheetName val="T_D COMP"/>
      <sheetName val="Rep_New_RSO"/>
      <sheetName val="Summary Report"/>
      <sheetName val="ACN_PLN  (2)"/>
      <sheetName val="Name of Line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teel Qty 10000-100000 (2)"/>
      <sheetName val="CDSteelMaster"/>
      <sheetName val="Steel Qty 10000-100000"/>
      <sheetName val="SUM-04-05"/>
      <sheetName val="SUM_04_05"/>
      <sheetName val="TLPPOCT"/>
      <sheetName val="shp_T_D_drive"/>
      <sheetName val="mpmla wise pp01_02"/>
      <sheetName val="zpF0001"/>
      <sheetName val="Recovered_Sheet5"/>
      <sheetName val="ACN_PLN  _2_"/>
      <sheetName val="shp_T&amp;D_drive"/>
      <sheetName val="FDR MST"/>
      <sheetName val="T_D COMP"/>
      <sheetName val="Macro1"/>
      <sheetName val="DATA"/>
      <sheetName val="REF"/>
      <sheetName val="Name of Lines"/>
      <sheetName val="SuvP_Ltg_Catwise"/>
      <sheetName val="PP_Ltg_Catwise"/>
      <sheetName val="SuvP_Ind_Catwise "/>
      <sheetName val="PP_Ind_Catwise "/>
      <sheetName val="1991 all"/>
      <sheetName val="CistMast_SteelQty"/>
      <sheetName val="Book1"/>
      <sheetName val="AG UN METER"/>
      <sheetName val="catcum (2)"/>
      <sheetName val="mpmla wise pp0001"/>
      <sheetName val="compar jgy"/>
      <sheetName val="COMPARE AG"/>
    </sheetNames>
    <sheetDataSet>
      <sheetData sheetId="0" refreshError="1"/>
      <sheetData sheetId="1" refreshError="1">
        <row r="3">
          <cell r="C3">
            <v>2.7</v>
          </cell>
          <cell r="D3">
            <v>1.75</v>
          </cell>
          <cell r="E3">
            <v>0.15</v>
          </cell>
          <cell r="F3">
            <v>1.9</v>
          </cell>
          <cell r="G3">
            <v>0.1</v>
          </cell>
          <cell r="H3">
            <v>1</v>
          </cell>
          <cell r="I3">
            <v>2.65</v>
          </cell>
          <cell r="J3">
            <v>0.75</v>
          </cell>
          <cell r="K3">
            <v>0.15</v>
          </cell>
          <cell r="L3">
            <v>0.9</v>
          </cell>
          <cell r="M3">
            <v>0.65</v>
          </cell>
          <cell r="N3">
            <v>0.35</v>
          </cell>
          <cell r="O3">
            <v>0.65</v>
          </cell>
          <cell r="P3">
            <v>0.15</v>
          </cell>
          <cell r="Q3">
            <v>1.2</v>
          </cell>
          <cell r="R3">
            <v>50</v>
          </cell>
          <cell r="S3">
            <v>0.15</v>
          </cell>
        </row>
        <row r="4">
          <cell r="C4">
            <v>3.7</v>
          </cell>
          <cell r="D4">
            <v>2</v>
          </cell>
          <cell r="E4">
            <v>0.15</v>
          </cell>
          <cell r="F4">
            <v>2.15</v>
          </cell>
          <cell r="G4">
            <v>0.11</v>
          </cell>
          <cell r="H4">
            <v>1</v>
          </cell>
          <cell r="I4">
            <v>3.65</v>
          </cell>
          <cell r="J4">
            <v>0.75</v>
          </cell>
          <cell r="K4">
            <v>0.15</v>
          </cell>
          <cell r="L4">
            <v>0.9</v>
          </cell>
          <cell r="M4">
            <v>0.65</v>
          </cell>
          <cell r="N4">
            <v>0.35</v>
          </cell>
          <cell r="O4">
            <v>0.65</v>
          </cell>
          <cell r="P4">
            <v>0.15</v>
          </cell>
          <cell r="Q4">
            <v>1.2</v>
          </cell>
          <cell r="R4">
            <v>50</v>
          </cell>
          <cell r="S4">
            <v>0.15</v>
          </cell>
        </row>
        <row r="5">
          <cell r="C5">
            <v>4.1500000000000004</v>
          </cell>
          <cell r="D5">
            <v>2.4</v>
          </cell>
          <cell r="E5">
            <v>0.2</v>
          </cell>
          <cell r="F5">
            <v>2.6</v>
          </cell>
          <cell r="G5">
            <v>0.12</v>
          </cell>
          <cell r="H5">
            <v>1</v>
          </cell>
          <cell r="I5">
            <v>4.0999999999999996</v>
          </cell>
          <cell r="J5">
            <v>0.75</v>
          </cell>
          <cell r="K5">
            <v>0.15</v>
          </cell>
          <cell r="L5">
            <v>0.9</v>
          </cell>
          <cell r="M5">
            <v>0.65</v>
          </cell>
          <cell r="N5">
            <v>0.35</v>
          </cell>
          <cell r="O5">
            <v>0.65</v>
          </cell>
          <cell r="P5">
            <v>0.15</v>
          </cell>
          <cell r="Q5">
            <v>1.2</v>
          </cell>
          <cell r="R5">
            <v>50</v>
          </cell>
          <cell r="S5">
            <v>0.15</v>
          </cell>
        </row>
        <row r="6">
          <cell r="C6">
            <v>4.25</v>
          </cell>
          <cell r="D6">
            <v>2.85</v>
          </cell>
          <cell r="E6">
            <v>0.2</v>
          </cell>
          <cell r="F6">
            <v>3.0500000000000003</v>
          </cell>
          <cell r="G6">
            <v>0.125</v>
          </cell>
          <cell r="H6">
            <v>1</v>
          </cell>
          <cell r="I6">
            <v>4.2</v>
          </cell>
          <cell r="J6">
            <v>0.85</v>
          </cell>
          <cell r="K6">
            <v>0.15</v>
          </cell>
          <cell r="L6">
            <v>1</v>
          </cell>
          <cell r="M6">
            <v>0.65</v>
          </cell>
          <cell r="N6">
            <v>0.35</v>
          </cell>
          <cell r="O6">
            <v>0.65</v>
          </cell>
          <cell r="P6">
            <v>0.15</v>
          </cell>
          <cell r="Q6">
            <v>1.2</v>
          </cell>
          <cell r="R6">
            <v>80</v>
          </cell>
          <cell r="S6">
            <v>0.15</v>
          </cell>
        </row>
        <row r="7">
          <cell r="C7">
            <v>4.5999999999999996</v>
          </cell>
          <cell r="D7">
            <v>3.05</v>
          </cell>
          <cell r="E7">
            <v>0.2</v>
          </cell>
          <cell r="F7">
            <v>3.25</v>
          </cell>
          <cell r="G7">
            <v>0.14000000000000001</v>
          </cell>
          <cell r="H7">
            <v>1</v>
          </cell>
          <cell r="I7">
            <v>4.55</v>
          </cell>
          <cell r="J7">
            <v>0.85</v>
          </cell>
          <cell r="K7">
            <v>0.15</v>
          </cell>
          <cell r="L7">
            <v>1</v>
          </cell>
          <cell r="M7">
            <v>0.65</v>
          </cell>
          <cell r="N7">
            <v>0.35</v>
          </cell>
          <cell r="O7">
            <v>0.65</v>
          </cell>
          <cell r="P7">
            <v>0.15</v>
          </cell>
          <cell r="Q7">
            <v>1.2</v>
          </cell>
          <cell r="R7">
            <v>80</v>
          </cell>
          <cell r="S7">
            <v>0.15</v>
          </cell>
        </row>
        <row r="8">
          <cell r="C8">
            <v>5.5</v>
          </cell>
          <cell r="D8">
            <v>2.6</v>
          </cell>
          <cell r="E8">
            <v>0.2</v>
          </cell>
          <cell r="F8">
            <v>2.8000000000000003</v>
          </cell>
          <cell r="G8">
            <v>0.15</v>
          </cell>
          <cell r="H8">
            <v>1</v>
          </cell>
          <cell r="I8">
            <v>5.45</v>
          </cell>
          <cell r="J8">
            <v>0.85</v>
          </cell>
          <cell r="K8">
            <v>0.15</v>
          </cell>
          <cell r="L8">
            <v>1</v>
          </cell>
          <cell r="M8">
            <v>0.65</v>
          </cell>
          <cell r="N8">
            <v>0.35</v>
          </cell>
          <cell r="O8">
            <v>0.65</v>
          </cell>
          <cell r="P8">
            <v>0.15</v>
          </cell>
          <cell r="Q8">
            <v>1.2</v>
          </cell>
          <cell r="R8">
            <v>80</v>
          </cell>
          <cell r="S8">
            <v>0.15</v>
          </cell>
        </row>
        <row r="9">
          <cell r="C9">
            <v>5.5</v>
          </cell>
          <cell r="D9">
            <v>3</v>
          </cell>
          <cell r="E9">
            <v>0.2</v>
          </cell>
          <cell r="F9">
            <v>3.2</v>
          </cell>
          <cell r="G9">
            <v>0.15</v>
          </cell>
          <cell r="H9">
            <v>1</v>
          </cell>
          <cell r="I9">
            <v>5.45</v>
          </cell>
          <cell r="J9">
            <v>1.05</v>
          </cell>
          <cell r="K9">
            <v>0.15</v>
          </cell>
          <cell r="L9">
            <v>1.2</v>
          </cell>
          <cell r="M9">
            <v>0.65</v>
          </cell>
          <cell r="N9">
            <v>0.35</v>
          </cell>
          <cell r="O9">
            <v>0.65</v>
          </cell>
          <cell r="P9">
            <v>0.15</v>
          </cell>
          <cell r="Q9">
            <v>1.2</v>
          </cell>
          <cell r="R9">
            <v>80</v>
          </cell>
          <cell r="S9">
            <v>0.15</v>
          </cell>
        </row>
        <row r="10">
          <cell r="C10">
            <v>6.2</v>
          </cell>
          <cell r="D10">
            <v>2.75</v>
          </cell>
          <cell r="E10">
            <v>0.2</v>
          </cell>
          <cell r="F10">
            <v>2.95</v>
          </cell>
          <cell r="G10">
            <v>0.2</v>
          </cell>
          <cell r="H10">
            <v>1</v>
          </cell>
          <cell r="I10">
            <v>6.15</v>
          </cell>
          <cell r="J10">
            <v>1.05</v>
          </cell>
          <cell r="K10">
            <v>0.15</v>
          </cell>
          <cell r="L10">
            <v>1.2</v>
          </cell>
          <cell r="M10">
            <v>0.65</v>
          </cell>
          <cell r="N10">
            <v>0.35</v>
          </cell>
          <cell r="O10">
            <v>0.65</v>
          </cell>
          <cell r="P10">
            <v>0.15</v>
          </cell>
          <cell r="Q10">
            <v>1.2</v>
          </cell>
          <cell r="R10">
            <v>80</v>
          </cell>
          <cell r="S10">
            <v>0.15</v>
          </cell>
        </row>
        <row r="11">
          <cell r="C11">
            <v>6.2</v>
          </cell>
          <cell r="D11">
            <v>3</v>
          </cell>
          <cell r="E11">
            <v>0.2</v>
          </cell>
          <cell r="F11">
            <v>3.2</v>
          </cell>
          <cell r="G11">
            <v>0.2</v>
          </cell>
          <cell r="H11">
            <v>1</v>
          </cell>
          <cell r="I11">
            <v>6.15</v>
          </cell>
          <cell r="J11">
            <v>1.05</v>
          </cell>
          <cell r="K11">
            <v>0.15</v>
          </cell>
          <cell r="L11">
            <v>1.2</v>
          </cell>
          <cell r="M11">
            <v>0.65</v>
          </cell>
          <cell r="N11">
            <v>0.35</v>
          </cell>
          <cell r="O11">
            <v>0.65</v>
          </cell>
          <cell r="P11">
            <v>0.15</v>
          </cell>
          <cell r="Q11">
            <v>1.2</v>
          </cell>
          <cell r="R11">
            <v>80</v>
          </cell>
          <cell r="S11">
            <v>0.15</v>
          </cell>
        </row>
        <row r="12">
          <cell r="C12">
            <v>6.2</v>
          </cell>
          <cell r="D12">
            <v>3.4</v>
          </cell>
          <cell r="E12">
            <v>0.2</v>
          </cell>
          <cell r="F12">
            <v>3.6</v>
          </cell>
          <cell r="G12">
            <v>0.2</v>
          </cell>
          <cell r="H12">
            <v>1.1000000000000001</v>
          </cell>
          <cell r="I12">
            <v>6.15</v>
          </cell>
          <cell r="J12">
            <v>1.05</v>
          </cell>
          <cell r="K12">
            <v>0.15</v>
          </cell>
          <cell r="L12">
            <v>1.2</v>
          </cell>
          <cell r="M12">
            <v>0.65</v>
          </cell>
          <cell r="N12">
            <v>0.35</v>
          </cell>
          <cell r="O12">
            <v>0.65</v>
          </cell>
          <cell r="P12">
            <v>0.15</v>
          </cell>
          <cell r="Q12">
            <v>1.2</v>
          </cell>
          <cell r="R12">
            <v>80</v>
          </cell>
          <cell r="S12">
            <v>0.15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MG COVER PAGE"/>
      <sheetName val="MG SoP 01"/>
      <sheetName val="SoP 002"/>
      <sheetName val="MG SoP 03B "/>
      <sheetName val="MG SoP 04"/>
      <sheetName val="MG SoP 11A (2)"/>
      <sheetName val="MG SoP 11B (2)"/>
      <sheetName val="MG SoP 011C (2)"/>
      <sheetName val="MG SoP 05B"/>
      <sheetName val="MG SoP 06"/>
      <sheetName val="SoP007"/>
      <sheetName val="SoP008"/>
      <sheetName val="SoP009"/>
      <sheetName val="SoP010"/>
      <sheetName val="MG SoP 11A"/>
      <sheetName val="MG SoP 11B"/>
      <sheetName val="MG SoP 011C"/>
      <sheetName val="MG SoP 13"/>
      <sheetName val="SoP_15(Modified)"/>
      <sheetName val="MG SoP 16"/>
      <sheetName val="Work"/>
      <sheetName val="MG SoP 03B  (BC)"/>
      <sheetName val="MG SoP 03B  (BO)"/>
      <sheetName val="MG SoP 03B  (And)"/>
      <sheetName val="MG SoP 03B  (Nad)"/>
      <sheetName val="MG SoP 03B  (Gdr)"/>
      <sheetName val="MG SoP 03B  (MG)"/>
    </sheetNames>
    <sheetDataSet>
      <sheetData sheetId="0">
        <row r="1">
          <cell r="A1" t="str">
            <v>Name of Distribution Licensee: M G V C L</v>
          </cell>
        </row>
        <row r="2">
          <cell r="A2" t="str">
            <v>Quarter :   Q-I (APRIL-MAY-JUNE 2022)</v>
          </cell>
        </row>
        <row r="3">
          <cell r="A3" t="str">
            <v>Year: 2022-23</v>
          </cell>
        </row>
      </sheetData>
      <sheetData sheetId="1">
        <row r="1">
          <cell r="A1" t="str">
            <v>Name of Distribution Licensee: M G V C L</v>
          </cell>
        </row>
        <row r="2">
          <cell r="A2" t="str">
            <v>Quarter :   Q-I (APRIL-MAY-JUNE 2022)</v>
          </cell>
        </row>
        <row r="3">
          <cell r="A3" t="str">
            <v>Year: 2022-23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G COVER PAGE"/>
      <sheetName val="MG SoP 01"/>
      <sheetName val="SoP 002"/>
      <sheetName val="MG SoP 03B "/>
      <sheetName val="MG SoP 04"/>
      <sheetName val="MG SoP 05B"/>
      <sheetName val="MG SoP 06"/>
      <sheetName val="SoP007"/>
      <sheetName val="SoP008"/>
      <sheetName val="SoP009"/>
      <sheetName val="SoP010"/>
      <sheetName val="MG SoP 11A"/>
      <sheetName val="MG SoP 11B"/>
      <sheetName val="MG SoP 011C"/>
      <sheetName val="MG SoP 13"/>
      <sheetName val="MG SoP 16"/>
    </sheetNames>
    <sheetDataSet>
      <sheetData sheetId="0">
        <row r="1">
          <cell r="A1" t="str">
            <v>Name of Distribution Licensee: M G V C L</v>
          </cell>
        </row>
        <row r="2">
          <cell r="A2" t="str">
            <v>Quarter :   Q-I  (April-May-June- 2022)</v>
          </cell>
        </row>
        <row r="3">
          <cell r="A3" t="str">
            <v>Year: 2022-23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MG SoP - 06"/>
      <sheetName val="MG SoP - 13"/>
      <sheetName val="Work Out"/>
      <sheetName val="Sheet1"/>
    </sheetNames>
    <sheetDataSet>
      <sheetData sheetId="0">
        <row r="2">
          <cell r="A2" t="str">
            <v>Financial Year: 2022-23</v>
          </cell>
        </row>
        <row r="3">
          <cell r="A3" t="str">
            <v>Quarter :   Q-I (Apr-May-Jun-2022 )</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p01_02_SPILL (2)"/>
      <sheetName val="ZP01_02spill_2 (2)"/>
      <sheetName val="ZP_01_02 (2)"/>
      <sheetName val="ZP01_02SPILL_TALWISE (2)"/>
      <sheetName val="ZP_02SPILL_TALWISE"/>
      <sheetName val="ZP URBAN IV_V (2)"/>
      <sheetName val="ggy-mpmla"/>
      <sheetName val="GOKUL"/>
      <sheetName val="KJ_PATRAK_1&amp;2"/>
      <sheetName val="yw mpmlaws sumary"/>
      <sheetName val="mpwc9900"/>
      <sheetName val="mpmla WC_01_02 "/>
      <sheetName val="mpmla_wc_0203"/>
      <sheetName val="mpmla wise pp02_03"/>
      <sheetName val="Sheet1"/>
      <sheetName val="mpmla_DIVWISE_02_03"/>
      <sheetName val="zp01_02_SPILL"/>
      <sheetName val="ZP01_02spill_2"/>
      <sheetName val="ZP_01_02"/>
      <sheetName val="ZP01_02SPILL_TALWISE"/>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ZP_01_02 MARCH02"/>
      <sheetName val="mpwc9900_distws"/>
      <sheetName val="mpwc0001_Distws"/>
      <sheetName val="mpmla WC_0102_Distws "/>
      <sheetName val="mpmla_wc_0203_Distws"/>
      <sheetName val="mpmla_wc_0304"/>
      <sheetName val="mpmla wise paid pending"/>
      <sheetName val="zp_vill.wise_AD_2.3.04"/>
      <sheetName val="JULY_03"/>
      <sheetName val="AUG_03 "/>
      <sheetName val="SEP_03 "/>
      <sheetName val="OCT_03"/>
      <sheetName val="nov_03"/>
      <sheetName val="DEC_03 "/>
      <sheetName val="JAN_04"/>
      <sheetName val="feb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al_divwise_PP"/>
      <sheetName val="mpmla_wc_1103_DISTWISE"/>
      <sheetName val="ZP_TALWISE_Progress"/>
      <sheetName val="Sheet2"/>
      <sheetName val="Energy_units_0102"/>
      <sheetName val="Energy_units_0203 "/>
      <sheetName val="zp_vill.wise"/>
      <sheetName val="mpmla wise pp0001"/>
      <sheetName val="zpF0001"/>
      <sheetName val="shp_T_D_drive"/>
      <sheetName val="shp_T&amp;D_drive"/>
      <sheetName val="mpmla wise pp01_02"/>
      <sheetName val="LMAIN"/>
      <sheetName val="TLPPOCT"/>
      <sheetName val="AG UN METER"/>
      <sheetName val="#REF"/>
      <sheetName val="JOB Sent (7A.11)"/>
      <sheetName val="Master Data"/>
      <sheetName val="Tech-Loss Auto"/>
      <sheetName val="ENTRY"/>
      <sheetName val="MASTER"/>
      <sheetName val="REF"/>
      <sheetName val="T_D COMP"/>
      <sheetName val="Book1"/>
      <sheetName val="MPZP"/>
      <sheetName val="CDStee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mpmla wise pp02_03"/>
      <sheetName val="mpmla wise pp01_02"/>
      <sheetName val="shp_T&amp;D_drive"/>
      <sheetName val="TLPPOCT"/>
      <sheetName val="June_07"/>
      <sheetName val="July_07"/>
      <sheetName val="Aug_07"/>
      <sheetName val="R2-S1-mthws-prog"/>
      <sheetName val="MPZPJAN1"/>
      <sheetName val="LMAIN"/>
      <sheetName val="shp_T_D_drive"/>
      <sheetName val="Book1"/>
      <sheetName val="Recovered_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2_03"/>
      <sheetName val="mpmla wise pp0001"/>
      <sheetName val="shp_T&amp;D_drive"/>
      <sheetName val="TLPPOCT"/>
      <sheetName val="R2-S1-mthws-prog"/>
      <sheetName val="LMAIN"/>
      <sheetName val="shp_T_D_drive"/>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LPPOCT"/>
      <sheetName val="mpmla wise pp01_02"/>
      <sheetName val="FDR MST"/>
      <sheetName val="Recovered_Sheet5"/>
      <sheetName val="SuvP_Ltg_Catwise"/>
      <sheetName val="PP_Ltg_Catwise"/>
      <sheetName val="SuvP_Ind_Catwise "/>
      <sheetName val="PP_Ind_Catwise "/>
      <sheetName val="zpF0001"/>
      <sheetName val="mpmla wise pp0001"/>
      <sheetName val="mpmla wise pp02_03"/>
      <sheetName val="accd-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orwarding"/>
      <sheetName val="INDEX"/>
      <sheetName val="Ind-reg"/>
      <sheetName val="RegP-Ind-Mthrwise"/>
      <sheetName val="SuvP-Ind-Catwise "/>
      <sheetName val="PP-Ind-Catwise "/>
      <sheetName val="Reasons-PP-Ind"/>
      <sheetName val="No-Load-Ind"/>
      <sheetName val="LTG-reg"/>
      <sheetName val="RegP-Ltg-Mthrwise "/>
      <sheetName val="SuvP-Ltg-Catwise"/>
      <sheetName val="PP-Ltg-Catwise"/>
      <sheetName val="Reasons-PP-LTG"/>
      <sheetName val="No-Load-Ltg"/>
      <sheetName val="KJ-State"/>
      <sheetName val="Ach-KJ-State"/>
      <sheetName val="Zuppad-Appli"/>
      <sheetName val="Ach-Zu"/>
      <sheetName val="AREP-Appli"/>
      <sheetName val="Ach-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TLPPOCT"/>
      <sheetName val="mpmla wise pp02_03"/>
      <sheetName val="mpmla wise pp01_02"/>
      <sheetName val="SuvP_Ltg_Catwise"/>
      <sheetName val="PP_Ltg_Catwise"/>
      <sheetName val="SuvP_Ind_Catwise "/>
      <sheetName val="PP_Ind_Catwise "/>
      <sheetName val="New AG UN METER"/>
      <sheetName val="R2-S1-mthws-prog"/>
      <sheetName val="zpF0001"/>
      <sheetName val="REPORT"/>
      <sheetName val="Rep_New_RSO"/>
      <sheetName val="FDR MST"/>
      <sheetName val="CDSteelMaster"/>
      <sheetName val="SDO"/>
      <sheetName val="PGVCL-Link"/>
      <sheetName val="mpmla wise pp0001"/>
      <sheetName val="PRO_39_C"/>
      <sheetName val="Book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zpF0001"/>
      <sheetName val="Recovered_Sheet5"/>
      <sheetName val="mpmla wise pp0001"/>
      <sheetName val="shp_T&amp;D_drive"/>
      <sheetName val="mpmla wise pp02_03"/>
      <sheetName val="TLPPOCT"/>
      <sheetName val="Summary- ppt "/>
      <sheetName val="ph-1 officerwise"/>
      <sheetName val="ph-2 officerwise"/>
      <sheetName val="ph-3 officerwise"/>
      <sheetName val="jgy-pr1"/>
      <sheetName val="jgy-pr2"/>
      <sheetName val="jgy-pr3"/>
      <sheetName val="jgy-pr4"/>
      <sheetName val="Summary officer loss"/>
      <sheetName val="Summary-ppt"/>
      <sheetName val="jgy-ph-1-losses-summary"/>
      <sheetName val="jgy-ph-3-losses-summary"/>
      <sheetName val="jgy-ph-2-losses-summary"/>
      <sheetName val="jgy-ph-4-losses-summary"/>
      <sheetName val="SuvP_Ltg_Catwise"/>
      <sheetName val="PP_Ltg_Catwise"/>
      <sheetName val="SuvP_Ind_Catwise "/>
      <sheetName val="PP_Ind_Catwise "/>
      <sheetName val="Mpzp1201"/>
      <sheetName val="Ann8"/>
      <sheetName val="ann9"/>
      <sheetName val="ann10"/>
      <sheetName val="shp_T_D_drive"/>
      <sheetName val="Book1"/>
      <sheetName val="New AG UN METER"/>
      <sheetName val="REPORT"/>
      <sheetName val="DEPARTMENTAL"/>
      <sheetName val="D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ATCFMPAPR-16 (mod)"/>
      <sheetName val="ATCFMPMAY-15 (mod)"/>
      <sheetName val="ATCFMPMAY-16 (mod)"/>
      <sheetName val="SDN-Catwise  (MOD) "/>
      <sheetName val="MTHWISE FAIL"/>
      <sheetName val="PASTE"/>
      <sheetName val="REF"/>
      <sheetName val="SDN-Catwise  (MOD)HTADV.BILLING"/>
      <sheetName val="ZP01_02SPILL_TALWISE"/>
      <sheetName val="HTVR CO_"/>
      <sheetName val="PRO_39_C"/>
      <sheetName val="SHP_TD_00"/>
      <sheetName val="T_D COMP"/>
      <sheetName val="Sheet2"/>
      <sheetName val="Book1"/>
      <sheetName val="FDR M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1.bin"/><Relationship Id="rId4" Type="http://schemas.openxmlformats.org/officeDocument/2006/relationships/oleObject" Target="../embeddings/oleObject2.bin"/></Relationships>
</file>

<file path=xl/worksheets/_rels/sheet1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12.bin"/><Relationship Id="rId4" Type="http://schemas.openxmlformats.org/officeDocument/2006/relationships/oleObject" Target="../embeddings/oleObject4.bin"/></Relationships>
</file>

<file path=xl/worksheets/_rels/sheet1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13.bin"/><Relationship Id="rId4" Type="http://schemas.openxmlformats.org/officeDocument/2006/relationships/oleObject" Target="../embeddings/oleObject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E3"/>
  <sheetViews>
    <sheetView workbookViewId="0">
      <selection activeCell="A10" sqref="A10"/>
    </sheetView>
  </sheetViews>
  <sheetFormatPr defaultRowHeight="15"/>
  <cols>
    <col min="1" max="1" width="66.85546875" customWidth="1"/>
    <col min="3" max="3" width="10.7109375" customWidth="1"/>
    <col min="257" max="257" width="66.85546875" customWidth="1"/>
    <col min="259" max="259" width="10.7109375" customWidth="1"/>
    <col min="513" max="513" width="66.85546875" customWidth="1"/>
    <col min="515" max="515" width="10.7109375" customWidth="1"/>
    <col min="769" max="769" width="66.85546875" customWidth="1"/>
    <col min="771" max="771" width="10.7109375" customWidth="1"/>
    <col min="1025" max="1025" width="66.85546875" customWidth="1"/>
    <col min="1027" max="1027" width="10.7109375" customWidth="1"/>
    <col min="1281" max="1281" width="66.85546875" customWidth="1"/>
    <col min="1283" max="1283" width="10.7109375" customWidth="1"/>
    <col min="1537" max="1537" width="66.85546875" customWidth="1"/>
    <col min="1539" max="1539" width="10.7109375" customWidth="1"/>
    <col min="1793" max="1793" width="66.85546875" customWidth="1"/>
    <col min="1795" max="1795" width="10.7109375" customWidth="1"/>
    <col min="2049" max="2049" width="66.85546875" customWidth="1"/>
    <col min="2051" max="2051" width="10.7109375" customWidth="1"/>
    <col min="2305" max="2305" width="66.85546875" customWidth="1"/>
    <col min="2307" max="2307" width="10.7109375" customWidth="1"/>
    <col min="2561" max="2561" width="66.85546875" customWidth="1"/>
    <col min="2563" max="2563" width="10.7109375" customWidth="1"/>
    <col min="2817" max="2817" width="66.85546875" customWidth="1"/>
    <col min="2819" max="2819" width="10.7109375" customWidth="1"/>
    <col min="3073" max="3073" width="66.85546875" customWidth="1"/>
    <col min="3075" max="3075" width="10.7109375" customWidth="1"/>
    <col min="3329" max="3329" width="66.85546875" customWidth="1"/>
    <col min="3331" max="3331" width="10.7109375" customWidth="1"/>
    <col min="3585" max="3585" width="66.85546875" customWidth="1"/>
    <col min="3587" max="3587" width="10.7109375" customWidth="1"/>
    <col min="3841" max="3841" width="66.85546875" customWidth="1"/>
    <col min="3843" max="3843" width="10.7109375" customWidth="1"/>
    <col min="4097" max="4097" width="66.85546875" customWidth="1"/>
    <col min="4099" max="4099" width="10.7109375" customWidth="1"/>
    <col min="4353" max="4353" width="66.85546875" customWidth="1"/>
    <col min="4355" max="4355" width="10.7109375" customWidth="1"/>
    <col min="4609" max="4609" width="66.85546875" customWidth="1"/>
    <col min="4611" max="4611" width="10.7109375" customWidth="1"/>
    <col min="4865" max="4865" width="66.85546875" customWidth="1"/>
    <col min="4867" max="4867" width="10.7109375" customWidth="1"/>
    <col min="5121" max="5121" width="66.85546875" customWidth="1"/>
    <col min="5123" max="5123" width="10.7109375" customWidth="1"/>
    <col min="5377" max="5377" width="66.85546875" customWidth="1"/>
    <col min="5379" max="5379" width="10.7109375" customWidth="1"/>
    <col min="5633" max="5633" width="66.85546875" customWidth="1"/>
    <col min="5635" max="5635" width="10.7109375" customWidth="1"/>
    <col min="5889" max="5889" width="66.85546875" customWidth="1"/>
    <col min="5891" max="5891" width="10.7109375" customWidth="1"/>
    <col min="6145" max="6145" width="66.85546875" customWidth="1"/>
    <col min="6147" max="6147" width="10.7109375" customWidth="1"/>
    <col min="6401" max="6401" width="66.85546875" customWidth="1"/>
    <col min="6403" max="6403" width="10.7109375" customWidth="1"/>
    <col min="6657" max="6657" width="66.85546875" customWidth="1"/>
    <col min="6659" max="6659" width="10.7109375" customWidth="1"/>
    <col min="6913" max="6913" width="66.85546875" customWidth="1"/>
    <col min="6915" max="6915" width="10.7109375" customWidth="1"/>
    <col min="7169" max="7169" width="66.85546875" customWidth="1"/>
    <col min="7171" max="7171" width="10.7109375" customWidth="1"/>
    <col min="7425" max="7425" width="66.85546875" customWidth="1"/>
    <col min="7427" max="7427" width="10.7109375" customWidth="1"/>
    <col min="7681" max="7681" width="66.85546875" customWidth="1"/>
    <col min="7683" max="7683" width="10.7109375" customWidth="1"/>
    <col min="7937" max="7937" width="66.85546875" customWidth="1"/>
    <col min="7939" max="7939" width="10.7109375" customWidth="1"/>
    <col min="8193" max="8193" width="66.85546875" customWidth="1"/>
    <col min="8195" max="8195" width="10.7109375" customWidth="1"/>
    <col min="8449" max="8449" width="66.85546875" customWidth="1"/>
    <col min="8451" max="8451" width="10.7109375" customWidth="1"/>
    <col min="8705" max="8705" width="66.85546875" customWidth="1"/>
    <col min="8707" max="8707" width="10.7109375" customWidth="1"/>
    <col min="8961" max="8961" width="66.85546875" customWidth="1"/>
    <col min="8963" max="8963" width="10.7109375" customWidth="1"/>
    <col min="9217" max="9217" width="66.85546875" customWidth="1"/>
    <col min="9219" max="9219" width="10.7109375" customWidth="1"/>
    <col min="9473" max="9473" width="66.85546875" customWidth="1"/>
    <col min="9475" max="9475" width="10.7109375" customWidth="1"/>
    <col min="9729" max="9729" width="66.85546875" customWidth="1"/>
    <col min="9731" max="9731" width="10.7109375" customWidth="1"/>
    <col min="9985" max="9985" width="66.85546875" customWidth="1"/>
    <col min="9987" max="9987" width="10.7109375" customWidth="1"/>
    <col min="10241" max="10241" width="66.85546875" customWidth="1"/>
    <col min="10243" max="10243" width="10.7109375" customWidth="1"/>
    <col min="10497" max="10497" width="66.85546875" customWidth="1"/>
    <col min="10499" max="10499" width="10.7109375" customWidth="1"/>
    <col min="10753" max="10753" width="66.85546875" customWidth="1"/>
    <col min="10755" max="10755" width="10.7109375" customWidth="1"/>
    <col min="11009" max="11009" width="66.85546875" customWidth="1"/>
    <col min="11011" max="11011" width="10.7109375" customWidth="1"/>
    <col min="11265" max="11265" width="66.85546875" customWidth="1"/>
    <col min="11267" max="11267" width="10.7109375" customWidth="1"/>
    <col min="11521" max="11521" width="66.85546875" customWidth="1"/>
    <col min="11523" max="11523" width="10.7109375" customWidth="1"/>
    <col min="11777" max="11777" width="66.85546875" customWidth="1"/>
    <col min="11779" max="11779" width="10.7109375" customWidth="1"/>
    <col min="12033" max="12033" width="66.85546875" customWidth="1"/>
    <col min="12035" max="12035" width="10.7109375" customWidth="1"/>
    <col min="12289" max="12289" width="66.85546875" customWidth="1"/>
    <col min="12291" max="12291" width="10.7109375" customWidth="1"/>
    <col min="12545" max="12545" width="66.85546875" customWidth="1"/>
    <col min="12547" max="12547" width="10.7109375" customWidth="1"/>
    <col min="12801" max="12801" width="66.85546875" customWidth="1"/>
    <col min="12803" max="12803" width="10.7109375" customWidth="1"/>
    <col min="13057" max="13057" width="66.85546875" customWidth="1"/>
    <col min="13059" max="13059" width="10.7109375" customWidth="1"/>
    <col min="13313" max="13313" width="66.85546875" customWidth="1"/>
    <col min="13315" max="13315" width="10.7109375" customWidth="1"/>
    <col min="13569" max="13569" width="66.85546875" customWidth="1"/>
    <col min="13571" max="13571" width="10.7109375" customWidth="1"/>
    <col min="13825" max="13825" width="66.85546875" customWidth="1"/>
    <col min="13827" max="13827" width="10.7109375" customWidth="1"/>
    <col min="14081" max="14081" width="66.85546875" customWidth="1"/>
    <col min="14083" max="14083" width="10.7109375" customWidth="1"/>
    <col min="14337" max="14337" width="66.85546875" customWidth="1"/>
    <col min="14339" max="14339" width="10.7109375" customWidth="1"/>
    <col min="14593" max="14593" width="66.85546875" customWidth="1"/>
    <col min="14595" max="14595" width="10.7109375" customWidth="1"/>
    <col min="14849" max="14849" width="66.85546875" customWidth="1"/>
    <col min="14851" max="14851" width="10.7109375" customWidth="1"/>
    <col min="15105" max="15105" width="66.85546875" customWidth="1"/>
    <col min="15107" max="15107" width="10.7109375" customWidth="1"/>
    <col min="15361" max="15361" width="66.85546875" customWidth="1"/>
    <col min="15363" max="15363" width="10.7109375" customWidth="1"/>
    <col min="15617" max="15617" width="66.85546875" customWidth="1"/>
    <col min="15619" max="15619" width="10.7109375" customWidth="1"/>
    <col min="15873" max="15873" width="66.85546875" customWidth="1"/>
    <col min="15875" max="15875" width="10.7109375" customWidth="1"/>
    <col min="16129" max="16129" width="66.85546875" customWidth="1"/>
    <col min="16131" max="16131" width="10.7109375" customWidth="1"/>
  </cols>
  <sheetData>
    <row r="1" spans="1:5" ht="46.5" customHeight="1" thickBot="1">
      <c r="A1" s="185" t="s">
        <v>39</v>
      </c>
      <c r="B1" s="186"/>
      <c r="C1" s="186"/>
      <c r="D1" s="186"/>
      <c r="E1" s="186"/>
    </row>
    <row r="2" spans="1:5" ht="51" customHeight="1" thickBot="1">
      <c r="A2" s="187" t="s">
        <v>338</v>
      </c>
      <c r="B2" s="186"/>
      <c r="C2" s="186"/>
      <c r="D2" s="186"/>
      <c r="E2" s="186"/>
    </row>
    <row r="3" spans="1:5" ht="60.75" customHeight="1" thickBot="1">
      <c r="A3" s="185" t="s">
        <v>339</v>
      </c>
      <c r="B3" s="186"/>
      <c r="C3" s="186"/>
      <c r="D3" s="186"/>
      <c r="E3" s="186"/>
    </row>
  </sheetData>
  <printOptions horizontalCentered="1" verticalCentered="1"/>
  <pageMargins left="0.45" right="0.45" top="0.5" bottom="0.5" header="0.3" footer="0.3"/>
  <pageSetup paperSize="9" scale="200" orientation="landscape" verticalDpi="0" r:id="rId1"/>
</worksheet>
</file>

<file path=xl/worksheets/sheet10.xml><?xml version="1.0" encoding="utf-8"?>
<worksheet xmlns="http://schemas.openxmlformats.org/spreadsheetml/2006/main" xmlns:r="http://schemas.openxmlformats.org/officeDocument/2006/relationships">
  <sheetPr>
    <tabColor rgb="FFFF0000"/>
  </sheetPr>
  <dimension ref="A1:M17"/>
  <sheetViews>
    <sheetView topLeftCell="A7" workbookViewId="0">
      <selection activeCell="I13" sqref="I13"/>
    </sheetView>
  </sheetViews>
  <sheetFormatPr defaultRowHeight="15"/>
  <cols>
    <col min="1" max="1" width="6.5703125" customWidth="1"/>
    <col min="2" max="2" width="18.28515625" customWidth="1"/>
    <col min="3" max="3" width="12.140625" customWidth="1"/>
    <col min="4" max="4" width="13.5703125" customWidth="1"/>
    <col min="5" max="5" width="15.85546875" customWidth="1"/>
    <col min="6" max="6" width="14.28515625" customWidth="1"/>
    <col min="257" max="257" width="6.5703125" customWidth="1"/>
    <col min="258" max="258" width="18.28515625" customWidth="1"/>
    <col min="259" max="259" width="12.140625" customWidth="1"/>
    <col min="260" max="260" width="13.5703125" customWidth="1"/>
    <col min="261" max="261" width="15.85546875" customWidth="1"/>
    <col min="262" max="262" width="14.28515625" customWidth="1"/>
    <col min="513" max="513" width="6.5703125" customWidth="1"/>
    <col min="514" max="514" width="18.28515625" customWidth="1"/>
    <col min="515" max="515" width="12.140625" customWidth="1"/>
    <col min="516" max="516" width="13.5703125" customWidth="1"/>
    <col min="517" max="517" width="15.85546875" customWidth="1"/>
    <col min="518" max="518" width="14.28515625" customWidth="1"/>
    <col min="769" max="769" width="6.5703125" customWidth="1"/>
    <col min="770" max="770" width="18.28515625" customWidth="1"/>
    <col min="771" max="771" width="12.140625" customWidth="1"/>
    <col min="772" max="772" width="13.5703125" customWidth="1"/>
    <col min="773" max="773" width="15.85546875" customWidth="1"/>
    <col min="774" max="774" width="14.28515625" customWidth="1"/>
    <col min="1025" max="1025" width="6.5703125" customWidth="1"/>
    <col min="1026" max="1026" width="18.28515625" customWidth="1"/>
    <col min="1027" max="1027" width="12.140625" customWidth="1"/>
    <col min="1028" max="1028" width="13.5703125" customWidth="1"/>
    <col min="1029" max="1029" width="15.85546875" customWidth="1"/>
    <col min="1030" max="1030" width="14.28515625" customWidth="1"/>
    <col min="1281" max="1281" width="6.5703125" customWidth="1"/>
    <col min="1282" max="1282" width="18.28515625" customWidth="1"/>
    <col min="1283" max="1283" width="12.140625" customWidth="1"/>
    <col min="1284" max="1284" width="13.5703125" customWidth="1"/>
    <col min="1285" max="1285" width="15.85546875" customWidth="1"/>
    <col min="1286" max="1286" width="14.28515625" customWidth="1"/>
    <col min="1537" max="1537" width="6.5703125" customWidth="1"/>
    <col min="1538" max="1538" width="18.28515625" customWidth="1"/>
    <col min="1539" max="1539" width="12.140625" customWidth="1"/>
    <col min="1540" max="1540" width="13.5703125" customWidth="1"/>
    <col min="1541" max="1541" width="15.85546875" customWidth="1"/>
    <col min="1542" max="1542" width="14.28515625" customWidth="1"/>
    <col min="1793" max="1793" width="6.5703125" customWidth="1"/>
    <col min="1794" max="1794" width="18.28515625" customWidth="1"/>
    <col min="1795" max="1795" width="12.140625" customWidth="1"/>
    <col min="1796" max="1796" width="13.5703125" customWidth="1"/>
    <col min="1797" max="1797" width="15.85546875" customWidth="1"/>
    <col min="1798" max="1798" width="14.28515625" customWidth="1"/>
    <col min="2049" max="2049" width="6.5703125" customWidth="1"/>
    <col min="2050" max="2050" width="18.28515625" customWidth="1"/>
    <col min="2051" max="2051" width="12.140625" customWidth="1"/>
    <col min="2052" max="2052" width="13.5703125" customWidth="1"/>
    <col min="2053" max="2053" width="15.85546875" customWidth="1"/>
    <col min="2054" max="2054" width="14.28515625" customWidth="1"/>
    <col min="2305" max="2305" width="6.5703125" customWidth="1"/>
    <col min="2306" max="2306" width="18.28515625" customWidth="1"/>
    <col min="2307" max="2307" width="12.140625" customWidth="1"/>
    <col min="2308" max="2308" width="13.5703125" customWidth="1"/>
    <col min="2309" max="2309" width="15.85546875" customWidth="1"/>
    <col min="2310" max="2310" width="14.28515625" customWidth="1"/>
    <col min="2561" max="2561" width="6.5703125" customWidth="1"/>
    <col min="2562" max="2562" width="18.28515625" customWidth="1"/>
    <col min="2563" max="2563" width="12.140625" customWidth="1"/>
    <col min="2564" max="2564" width="13.5703125" customWidth="1"/>
    <col min="2565" max="2565" width="15.85546875" customWidth="1"/>
    <col min="2566" max="2566" width="14.28515625" customWidth="1"/>
    <col min="2817" max="2817" width="6.5703125" customWidth="1"/>
    <col min="2818" max="2818" width="18.28515625" customWidth="1"/>
    <col min="2819" max="2819" width="12.140625" customWidth="1"/>
    <col min="2820" max="2820" width="13.5703125" customWidth="1"/>
    <col min="2821" max="2821" width="15.85546875" customWidth="1"/>
    <col min="2822" max="2822" width="14.28515625" customWidth="1"/>
    <col min="3073" max="3073" width="6.5703125" customWidth="1"/>
    <col min="3074" max="3074" width="18.28515625" customWidth="1"/>
    <col min="3075" max="3075" width="12.140625" customWidth="1"/>
    <col min="3076" max="3076" width="13.5703125" customWidth="1"/>
    <col min="3077" max="3077" width="15.85546875" customWidth="1"/>
    <col min="3078" max="3078" width="14.28515625" customWidth="1"/>
    <col min="3329" max="3329" width="6.5703125" customWidth="1"/>
    <col min="3330" max="3330" width="18.28515625" customWidth="1"/>
    <col min="3331" max="3331" width="12.140625" customWidth="1"/>
    <col min="3332" max="3332" width="13.5703125" customWidth="1"/>
    <col min="3333" max="3333" width="15.85546875" customWidth="1"/>
    <col min="3334" max="3334" width="14.28515625" customWidth="1"/>
    <col min="3585" max="3585" width="6.5703125" customWidth="1"/>
    <col min="3586" max="3586" width="18.28515625" customWidth="1"/>
    <col min="3587" max="3587" width="12.140625" customWidth="1"/>
    <col min="3588" max="3588" width="13.5703125" customWidth="1"/>
    <col min="3589" max="3589" width="15.85546875" customWidth="1"/>
    <col min="3590" max="3590" width="14.28515625" customWidth="1"/>
    <col min="3841" max="3841" width="6.5703125" customWidth="1"/>
    <col min="3842" max="3842" width="18.28515625" customWidth="1"/>
    <col min="3843" max="3843" width="12.140625" customWidth="1"/>
    <col min="3844" max="3844" width="13.5703125" customWidth="1"/>
    <col min="3845" max="3845" width="15.85546875" customWidth="1"/>
    <col min="3846" max="3846" width="14.28515625" customWidth="1"/>
    <col min="4097" max="4097" width="6.5703125" customWidth="1"/>
    <col min="4098" max="4098" width="18.28515625" customWidth="1"/>
    <col min="4099" max="4099" width="12.140625" customWidth="1"/>
    <col min="4100" max="4100" width="13.5703125" customWidth="1"/>
    <col min="4101" max="4101" width="15.85546875" customWidth="1"/>
    <col min="4102" max="4102" width="14.28515625" customWidth="1"/>
    <col min="4353" max="4353" width="6.5703125" customWidth="1"/>
    <col min="4354" max="4354" width="18.28515625" customWidth="1"/>
    <col min="4355" max="4355" width="12.140625" customWidth="1"/>
    <col min="4356" max="4356" width="13.5703125" customWidth="1"/>
    <col min="4357" max="4357" width="15.85546875" customWidth="1"/>
    <col min="4358" max="4358" width="14.28515625" customWidth="1"/>
    <col min="4609" max="4609" width="6.5703125" customWidth="1"/>
    <col min="4610" max="4610" width="18.28515625" customWidth="1"/>
    <col min="4611" max="4611" width="12.140625" customWidth="1"/>
    <col min="4612" max="4612" width="13.5703125" customWidth="1"/>
    <col min="4613" max="4613" width="15.85546875" customWidth="1"/>
    <col min="4614" max="4614" width="14.28515625" customWidth="1"/>
    <col min="4865" max="4865" width="6.5703125" customWidth="1"/>
    <col min="4866" max="4866" width="18.28515625" customWidth="1"/>
    <col min="4867" max="4867" width="12.140625" customWidth="1"/>
    <col min="4868" max="4868" width="13.5703125" customWidth="1"/>
    <col min="4869" max="4869" width="15.85546875" customWidth="1"/>
    <col min="4870" max="4870" width="14.28515625" customWidth="1"/>
    <col min="5121" max="5121" width="6.5703125" customWidth="1"/>
    <col min="5122" max="5122" width="18.28515625" customWidth="1"/>
    <col min="5123" max="5123" width="12.140625" customWidth="1"/>
    <col min="5124" max="5124" width="13.5703125" customWidth="1"/>
    <col min="5125" max="5125" width="15.85546875" customWidth="1"/>
    <col min="5126" max="5126" width="14.28515625" customWidth="1"/>
    <col min="5377" max="5377" width="6.5703125" customWidth="1"/>
    <col min="5378" max="5378" width="18.28515625" customWidth="1"/>
    <col min="5379" max="5379" width="12.140625" customWidth="1"/>
    <col min="5380" max="5380" width="13.5703125" customWidth="1"/>
    <col min="5381" max="5381" width="15.85546875" customWidth="1"/>
    <col min="5382" max="5382" width="14.28515625" customWidth="1"/>
    <col min="5633" max="5633" width="6.5703125" customWidth="1"/>
    <col min="5634" max="5634" width="18.28515625" customWidth="1"/>
    <col min="5635" max="5635" width="12.140625" customWidth="1"/>
    <col min="5636" max="5636" width="13.5703125" customWidth="1"/>
    <col min="5637" max="5637" width="15.85546875" customWidth="1"/>
    <col min="5638" max="5638" width="14.28515625" customWidth="1"/>
    <col min="5889" max="5889" width="6.5703125" customWidth="1"/>
    <col min="5890" max="5890" width="18.28515625" customWidth="1"/>
    <col min="5891" max="5891" width="12.140625" customWidth="1"/>
    <col min="5892" max="5892" width="13.5703125" customWidth="1"/>
    <col min="5893" max="5893" width="15.85546875" customWidth="1"/>
    <col min="5894" max="5894" width="14.28515625" customWidth="1"/>
    <col min="6145" max="6145" width="6.5703125" customWidth="1"/>
    <col min="6146" max="6146" width="18.28515625" customWidth="1"/>
    <col min="6147" max="6147" width="12.140625" customWidth="1"/>
    <col min="6148" max="6148" width="13.5703125" customWidth="1"/>
    <col min="6149" max="6149" width="15.85546875" customWidth="1"/>
    <col min="6150" max="6150" width="14.28515625" customWidth="1"/>
    <col min="6401" max="6401" width="6.5703125" customWidth="1"/>
    <col min="6402" max="6402" width="18.28515625" customWidth="1"/>
    <col min="6403" max="6403" width="12.140625" customWidth="1"/>
    <col min="6404" max="6404" width="13.5703125" customWidth="1"/>
    <col min="6405" max="6405" width="15.85546875" customWidth="1"/>
    <col min="6406" max="6406" width="14.28515625" customWidth="1"/>
    <col min="6657" max="6657" width="6.5703125" customWidth="1"/>
    <col min="6658" max="6658" width="18.28515625" customWidth="1"/>
    <col min="6659" max="6659" width="12.140625" customWidth="1"/>
    <col min="6660" max="6660" width="13.5703125" customWidth="1"/>
    <col min="6661" max="6661" width="15.85546875" customWidth="1"/>
    <col min="6662" max="6662" width="14.28515625" customWidth="1"/>
    <col min="6913" max="6913" width="6.5703125" customWidth="1"/>
    <col min="6914" max="6914" width="18.28515625" customWidth="1"/>
    <col min="6915" max="6915" width="12.140625" customWidth="1"/>
    <col min="6916" max="6916" width="13.5703125" customWidth="1"/>
    <col min="6917" max="6917" width="15.85546875" customWidth="1"/>
    <col min="6918" max="6918" width="14.28515625" customWidth="1"/>
    <col min="7169" max="7169" width="6.5703125" customWidth="1"/>
    <col min="7170" max="7170" width="18.28515625" customWidth="1"/>
    <col min="7171" max="7171" width="12.140625" customWidth="1"/>
    <col min="7172" max="7172" width="13.5703125" customWidth="1"/>
    <col min="7173" max="7173" width="15.85546875" customWidth="1"/>
    <col min="7174" max="7174" width="14.28515625" customWidth="1"/>
    <col min="7425" max="7425" width="6.5703125" customWidth="1"/>
    <col min="7426" max="7426" width="18.28515625" customWidth="1"/>
    <col min="7427" max="7427" width="12.140625" customWidth="1"/>
    <col min="7428" max="7428" width="13.5703125" customWidth="1"/>
    <col min="7429" max="7429" width="15.85546875" customWidth="1"/>
    <col min="7430" max="7430" width="14.28515625" customWidth="1"/>
    <col min="7681" max="7681" width="6.5703125" customWidth="1"/>
    <col min="7682" max="7682" width="18.28515625" customWidth="1"/>
    <col min="7683" max="7683" width="12.140625" customWidth="1"/>
    <col min="7684" max="7684" width="13.5703125" customWidth="1"/>
    <col min="7685" max="7685" width="15.85546875" customWidth="1"/>
    <col min="7686" max="7686" width="14.28515625" customWidth="1"/>
    <col min="7937" max="7937" width="6.5703125" customWidth="1"/>
    <col min="7938" max="7938" width="18.28515625" customWidth="1"/>
    <col min="7939" max="7939" width="12.140625" customWidth="1"/>
    <col min="7940" max="7940" width="13.5703125" customWidth="1"/>
    <col min="7941" max="7941" width="15.85546875" customWidth="1"/>
    <col min="7942" max="7942" width="14.28515625" customWidth="1"/>
    <col min="8193" max="8193" width="6.5703125" customWidth="1"/>
    <col min="8194" max="8194" width="18.28515625" customWidth="1"/>
    <col min="8195" max="8195" width="12.140625" customWidth="1"/>
    <col min="8196" max="8196" width="13.5703125" customWidth="1"/>
    <col min="8197" max="8197" width="15.85546875" customWidth="1"/>
    <col min="8198" max="8198" width="14.28515625" customWidth="1"/>
    <col min="8449" max="8449" width="6.5703125" customWidth="1"/>
    <col min="8450" max="8450" width="18.28515625" customWidth="1"/>
    <col min="8451" max="8451" width="12.140625" customWidth="1"/>
    <col min="8452" max="8452" width="13.5703125" customWidth="1"/>
    <col min="8453" max="8453" width="15.85546875" customWidth="1"/>
    <col min="8454" max="8454" width="14.28515625" customWidth="1"/>
    <col min="8705" max="8705" width="6.5703125" customWidth="1"/>
    <col min="8706" max="8706" width="18.28515625" customWidth="1"/>
    <col min="8707" max="8707" width="12.140625" customWidth="1"/>
    <col min="8708" max="8708" width="13.5703125" customWidth="1"/>
    <col min="8709" max="8709" width="15.85546875" customWidth="1"/>
    <col min="8710" max="8710" width="14.28515625" customWidth="1"/>
    <col min="8961" max="8961" width="6.5703125" customWidth="1"/>
    <col min="8962" max="8962" width="18.28515625" customWidth="1"/>
    <col min="8963" max="8963" width="12.140625" customWidth="1"/>
    <col min="8964" max="8964" width="13.5703125" customWidth="1"/>
    <col min="8965" max="8965" width="15.85546875" customWidth="1"/>
    <col min="8966" max="8966" width="14.28515625" customWidth="1"/>
    <col min="9217" max="9217" width="6.5703125" customWidth="1"/>
    <col min="9218" max="9218" width="18.28515625" customWidth="1"/>
    <col min="9219" max="9219" width="12.140625" customWidth="1"/>
    <col min="9220" max="9220" width="13.5703125" customWidth="1"/>
    <col min="9221" max="9221" width="15.85546875" customWidth="1"/>
    <col min="9222" max="9222" width="14.28515625" customWidth="1"/>
    <col min="9473" max="9473" width="6.5703125" customWidth="1"/>
    <col min="9474" max="9474" width="18.28515625" customWidth="1"/>
    <col min="9475" max="9475" width="12.140625" customWidth="1"/>
    <col min="9476" max="9476" width="13.5703125" customWidth="1"/>
    <col min="9477" max="9477" width="15.85546875" customWidth="1"/>
    <col min="9478" max="9478" width="14.28515625" customWidth="1"/>
    <col min="9729" max="9729" width="6.5703125" customWidth="1"/>
    <col min="9730" max="9730" width="18.28515625" customWidth="1"/>
    <col min="9731" max="9731" width="12.140625" customWidth="1"/>
    <col min="9732" max="9732" width="13.5703125" customWidth="1"/>
    <col min="9733" max="9733" width="15.85546875" customWidth="1"/>
    <col min="9734" max="9734" width="14.28515625" customWidth="1"/>
    <col min="9985" max="9985" width="6.5703125" customWidth="1"/>
    <col min="9986" max="9986" width="18.28515625" customWidth="1"/>
    <col min="9987" max="9987" width="12.140625" customWidth="1"/>
    <col min="9988" max="9988" width="13.5703125" customWidth="1"/>
    <col min="9989" max="9989" width="15.85546875" customWidth="1"/>
    <col min="9990" max="9990" width="14.28515625" customWidth="1"/>
    <col min="10241" max="10241" width="6.5703125" customWidth="1"/>
    <col min="10242" max="10242" width="18.28515625" customWidth="1"/>
    <col min="10243" max="10243" width="12.140625" customWidth="1"/>
    <col min="10244" max="10244" width="13.5703125" customWidth="1"/>
    <col min="10245" max="10245" width="15.85546875" customWidth="1"/>
    <col min="10246" max="10246" width="14.28515625" customWidth="1"/>
    <col min="10497" max="10497" width="6.5703125" customWidth="1"/>
    <col min="10498" max="10498" width="18.28515625" customWidth="1"/>
    <col min="10499" max="10499" width="12.140625" customWidth="1"/>
    <col min="10500" max="10500" width="13.5703125" customWidth="1"/>
    <col min="10501" max="10501" width="15.85546875" customWidth="1"/>
    <col min="10502" max="10502" width="14.28515625" customWidth="1"/>
    <col min="10753" max="10753" width="6.5703125" customWidth="1"/>
    <col min="10754" max="10754" width="18.28515625" customWidth="1"/>
    <col min="10755" max="10755" width="12.140625" customWidth="1"/>
    <col min="10756" max="10756" width="13.5703125" customWidth="1"/>
    <col min="10757" max="10757" width="15.85546875" customWidth="1"/>
    <col min="10758" max="10758" width="14.28515625" customWidth="1"/>
    <col min="11009" max="11009" width="6.5703125" customWidth="1"/>
    <col min="11010" max="11010" width="18.28515625" customWidth="1"/>
    <col min="11011" max="11011" width="12.140625" customWidth="1"/>
    <col min="11012" max="11012" width="13.5703125" customWidth="1"/>
    <col min="11013" max="11013" width="15.85546875" customWidth="1"/>
    <col min="11014" max="11014" width="14.28515625" customWidth="1"/>
    <col min="11265" max="11265" width="6.5703125" customWidth="1"/>
    <col min="11266" max="11266" width="18.28515625" customWidth="1"/>
    <col min="11267" max="11267" width="12.140625" customWidth="1"/>
    <col min="11268" max="11268" width="13.5703125" customWidth="1"/>
    <col min="11269" max="11269" width="15.85546875" customWidth="1"/>
    <col min="11270" max="11270" width="14.28515625" customWidth="1"/>
    <col min="11521" max="11521" width="6.5703125" customWidth="1"/>
    <col min="11522" max="11522" width="18.28515625" customWidth="1"/>
    <col min="11523" max="11523" width="12.140625" customWidth="1"/>
    <col min="11524" max="11524" width="13.5703125" customWidth="1"/>
    <col min="11525" max="11525" width="15.85546875" customWidth="1"/>
    <col min="11526" max="11526" width="14.28515625" customWidth="1"/>
    <col min="11777" max="11777" width="6.5703125" customWidth="1"/>
    <col min="11778" max="11778" width="18.28515625" customWidth="1"/>
    <col min="11779" max="11779" width="12.140625" customWidth="1"/>
    <col min="11780" max="11780" width="13.5703125" customWidth="1"/>
    <col min="11781" max="11781" width="15.85546875" customWidth="1"/>
    <col min="11782" max="11782" width="14.28515625" customWidth="1"/>
    <col min="12033" max="12033" width="6.5703125" customWidth="1"/>
    <col min="12034" max="12034" width="18.28515625" customWidth="1"/>
    <col min="12035" max="12035" width="12.140625" customWidth="1"/>
    <col min="12036" max="12036" width="13.5703125" customWidth="1"/>
    <col min="12037" max="12037" width="15.85546875" customWidth="1"/>
    <col min="12038" max="12038" width="14.28515625" customWidth="1"/>
    <col min="12289" max="12289" width="6.5703125" customWidth="1"/>
    <col min="12290" max="12290" width="18.28515625" customWidth="1"/>
    <col min="12291" max="12291" width="12.140625" customWidth="1"/>
    <col min="12292" max="12292" width="13.5703125" customWidth="1"/>
    <col min="12293" max="12293" width="15.85546875" customWidth="1"/>
    <col min="12294" max="12294" width="14.28515625" customWidth="1"/>
    <col min="12545" max="12545" width="6.5703125" customWidth="1"/>
    <col min="12546" max="12546" width="18.28515625" customWidth="1"/>
    <col min="12547" max="12547" width="12.140625" customWidth="1"/>
    <col min="12548" max="12548" width="13.5703125" customWidth="1"/>
    <col min="12549" max="12549" width="15.85546875" customWidth="1"/>
    <col min="12550" max="12550" width="14.28515625" customWidth="1"/>
    <col min="12801" max="12801" width="6.5703125" customWidth="1"/>
    <col min="12802" max="12802" width="18.28515625" customWidth="1"/>
    <col min="12803" max="12803" width="12.140625" customWidth="1"/>
    <col min="12804" max="12804" width="13.5703125" customWidth="1"/>
    <col min="12805" max="12805" width="15.85546875" customWidth="1"/>
    <col min="12806" max="12806" width="14.28515625" customWidth="1"/>
    <col min="13057" max="13057" width="6.5703125" customWidth="1"/>
    <col min="13058" max="13058" width="18.28515625" customWidth="1"/>
    <col min="13059" max="13059" width="12.140625" customWidth="1"/>
    <col min="13060" max="13060" width="13.5703125" customWidth="1"/>
    <col min="13061" max="13061" width="15.85546875" customWidth="1"/>
    <col min="13062" max="13062" width="14.28515625" customWidth="1"/>
    <col min="13313" max="13313" width="6.5703125" customWidth="1"/>
    <col min="13314" max="13314" width="18.28515625" customWidth="1"/>
    <col min="13315" max="13315" width="12.140625" customWidth="1"/>
    <col min="13316" max="13316" width="13.5703125" customWidth="1"/>
    <col min="13317" max="13317" width="15.85546875" customWidth="1"/>
    <col min="13318" max="13318" width="14.28515625" customWidth="1"/>
    <col min="13569" max="13569" width="6.5703125" customWidth="1"/>
    <col min="13570" max="13570" width="18.28515625" customWidth="1"/>
    <col min="13571" max="13571" width="12.140625" customWidth="1"/>
    <col min="13572" max="13572" width="13.5703125" customWidth="1"/>
    <col min="13573" max="13573" width="15.85546875" customWidth="1"/>
    <col min="13574" max="13574" width="14.28515625" customWidth="1"/>
    <col min="13825" max="13825" width="6.5703125" customWidth="1"/>
    <col min="13826" max="13826" width="18.28515625" customWidth="1"/>
    <col min="13827" max="13827" width="12.140625" customWidth="1"/>
    <col min="13828" max="13828" width="13.5703125" customWidth="1"/>
    <col min="13829" max="13829" width="15.85546875" customWidth="1"/>
    <col min="13830" max="13830" width="14.28515625" customWidth="1"/>
    <col min="14081" max="14081" width="6.5703125" customWidth="1"/>
    <col min="14082" max="14082" width="18.28515625" customWidth="1"/>
    <col min="14083" max="14083" width="12.140625" customWidth="1"/>
    <col min="14084" max="14084" width="13.5703125" customWidth="1"/>
    <col min="14085" max="14085" width="15.85546875" customWidth="1"/>
    <col min="14086" max="14086" width="14.28515625" customWidth="1"/>
    <col min="14337" max="14337" width="6.5703125" customWidth="1"/>
    <col min="14338" max="14338" width="18.28515625" customWidth="1"/>
    <col min="14339" max="14339" width="12.140625" customWidth="1"/>
    <col min="14340" max="14340" width="13.5703125" customWidth="1"/>
    <col min="14341" max="14341" width="15.85546875" customWidth="1"/>
    <col min="14342" max="14342" width="14.28515625" customWidth="1"/>
    <col min="14593" max="14593" width="6.5703125" customWidth="1"/>
    <col min="14594" max="14594" width="18.28515625" customWidth="1"/>
    <col min="14595" max="14595" width="12.140625" customWidth="1"/>
    <col min="14596" max="14596" width="13.5703125" customWidth="1"/>
    <col min="14597" max="14597" width="15.85546875" customWidth="1"/>
    <col min="14598" max="14598" width="14.28515625" customWidth="1"/>
    <col min="14849" max="14849" width="6.5703125" customWidth="1"/>
    <col min="14850" max="14850" width="18.28515625" customWidth="1"/>
    <col min="14851" max="14851" width="12.140625" customWidth="1"/>
    <col min="14852" max="14852" width="13.5703125" customWidth="1"/>
    <col min="14853" max="14853" width="15.85546875" customWidth="1"/>
    <col min="14854" max="14854" width="14.28515625" customWidth="1"/>
    <col min="15105" max="15105" width="6.5703125" customWidth="1"/>
    <col min="15106" max="15106" width="18.28515625" customWidth="1"/>
    <col min="15107" max="15107" width="12.140625" customWidth="1"/>
    <col min="15108" max="15108" width="13.5703125" customWidth="1"/>
    <col min="15109" max="15109" width="15.85546875" customWidth="1"/>
    <col min="15110" max="15110" width="14.28515625" customWidth="1"/>
    <col min="15361" max="15361" width="6.5703125" customWidth="1"/>
    <col min="15362" max="15362" width="18.28515625" customWidth="1"/>
    <col min="15363" max="15363" width="12.140625" customWidth="1"/>
    <col min="15364" max="15364" width="13.5703125" customWidth="1"/>
    <col min="15365" max="15365" width="15.85546875" customWidth="1"/>
    <col min="15366" max="15366" width="14.28515625" customWidth="1"/>
    <col min="15617" max="15617" width="6.5703125" customWidth="1"/>
    <col min="15618" max="15618" width="18.28515625" customWidth="1"/>
    <col min="15619" max="15619" width="12.140625" customWidth="1"/>
    <col min="15620" max="15620" width="13.5703125" customWidth="1"/>
    <col min="15621" max="15621" width="15.85546875" customWidth="1"/>
    <col min="15622" max="15622" width="14.28515625" customWidth="1"/>
    <col min="15873" max="15873" width="6.5703125" customWidth="1"/>
    <col min="15874" max="15874" width="18.28515625" customWidth="1"/>
    <col min="15875" max="15875" width="12.140625" customWidth="1"/>
    <col min="15876" max="15876" width="13.5703125" customWidth="1"/>
    <col min="15877" max="15877" width="15.85546875" customWidth="1"/>
    <col min="15878" max="15878" width="14.28515625" customWidth="1"/>
    <col min="16129" max="16129" width="6.5703125" customWidth="1"/>
    <col min="16130" max="16130" width="18.28515625" customWidth="1"/>
    <col min="16131" max="16131" width="12.140625" customWidth="1"/>
    <col min="16132" max="16132" width="13.5703125" customWidth="1"/>
    <col min="16133" max="16133" width="15.85546875" customWidth="1"/>
    <col min="16134" max="16134" width="14.28515625" customWidth="1"/>
  </cols>
  <sheetData>
    <row r="1" spans="1:13" ht="18">
      <c r="A1" s="240" t="str">
        <f>'[26]MG COVER PAGE'!A1</f>
        <v>Name of Distribution Licensee: M G V C L</v>
      </c>
      <c r="B1" s="240"/>
      <c r="C1" s="240"/>
      <c r="D1" s="240"/>
      <c r="E1" s="240"/>
    </row>
    <row r="2" spans="1:13" ht="18">
      <c r="A2" s="240" t="str">
        <f>'[26]MG COVER PAGE'!A2</f>
        <v>Quarter :   Q-I  (April-May-June- 2022)</v>
      </c>
      <c r="B2" s="240"/>
      <c r="C2" s="240"/>
      <c r="D2" s="240"/>
      <c r="E2" s="240"/>
    </row>
    <row r="3" spans="1:13" ht="18">
      <c r="A3" s="240" t="str">
        <f>'[26]MG COVER PAGE'!A3</f>
        <v>Year: 2022-23</v>
      </c>
      <c r="B3" s="240"/>
      <c r="C3" s="240"/>
      <c r="D3" s="240"/>
      <c r="E3" s="240"/>
    </row>
    <row r="4" spans="1:13" ht="18">
      <c r="A4" s="156" t="s">
        <v>286</v>
      </c>
      <c r="B4" s="131"/>
      <c r="C4" s="131"/>
      <c r="D4" s="131"/>
      <c r="E4" s="131"/>
      <c r="F4" s="131"/>
      <c r="G4" s="131"/>
      <c r="H4" s="131"/>
      <c r="I4" s="131"/>
      <c r="J4" s="131"/>
      <c r="K4" s="131"/>
      <c r="L4" s="131"/>
      <c r="M4" s="131"/>
    </row>
    <row r="5" spans="1:13" ht="18.75" thickBot="1">
      <c r="A5" s="278" t="s">
        <v>287</v>
      </c>
      <c r="B5" s="278"/>
      <c r="C5" s="278"/>
      <c r="D5" s="278"/>
      <c r="E5" s="278"/>
      <c r="F5" s="278"/>
      <c r="G5" s="131"/>
      <c r="H5" s="131"/>
      <c r="I5" s="131"/>
      <c r="J5" s="131"/>
      <c r="K5" s="131"/>
      <c r="L5" s="131"/>
      <c r="M5" s="131"/>
    </row>
    <row r="6" spans="1:13" ht="18">
      <c r="A6" s="147">
        <v>-1</v>
      </c>
      <c r="B6" s="148">
        <v>-2</v>
      </c>
      <c r="C6" s="148">
        <v>-3</v>
      </c>
      <c r="D6" s="148">
        <v>-4</v>
      </c>
      <c r="E6" s="148">
        <v>-5</v>
      </c>
      <c r="F6" s="149">
        <v>-6</v>
      </c>
      <c r="G6" s="131"/>
      <c r="H6" s="131"/>
      <c r="I6" s="131"/>
      <c r="J6" s="131"/>
      <c r="K6" s="131"/>
      <c r="L6" s="131"/>
      <c r="M6" s="131"/>
    </row>
    <row r="7" spans="1:13" ht="43.5" customHeight="1">
      <c r="A7" s="279" t="s">
        <v>17</v>
      </c>
      <c r="B7" s="275" t="s">
        <v>256</v>
      </c>
      <c r="C7" s="275" t="s">
        <v>288</v>
      </c>
      <c r="D7" s="275" t="s">
        <v>289</v>
      </c>
      <c r="E7" s="275" t="s">
        <v>259</v>
      </c>
      <c r="F7" s="157" t="s">
        <v>290</v>
      </c>
      <c r="G7" s="131"/>
      <c r="H7" s="131"/>
      <c r="I7" s="131"/>
      <c r="J7" s="131"/>
      <c r="K7" s="131"/>
      <c r="L7" s="131"/>
      <c r="M7" s="131"/>
    </row>
    <row r="8" spans="1:13" ht="55.5" customHeight="1" thickBot="1">
      <c r="A8" s="280"/>
      <c r="B8" s="276"/>
      <c r="C8" s="276"/>
      <c r="D8" s="276"/>
      <c r="E8" s="276"/>
      <c r="F8" s="158" t="s">
        <v>262</v>
      </c>
      <c r="G8" s="131"/>
      <c r="H8" s="131"/>
      <c r="I8" s="131"/>
      <c r="J8" s="131"/>
      <c r="K8" s="131"/>
      <c r="L8" s="131"/>
      <c r="M8" s="131"/>
    </row>
    <row r="9" spans="1:13" ht="24.95" customHeight="1">
      <c r="A9" s="159">
        <v>1</v>
      </c>
      <c r="B9" s="152" t="s">
        <v>263</v>
      </c>
      <c r="C9" s="152">
        <v>33</v>
      </c>
      <c r="D9" s="160">
        <v>3.5000000000000003E-2</v>
      </c>
      <c r="E9" s="152">
        <v>0</v>
      </c>
      <c r="F9" s="152">
        <f>E9*100/C9</f>
        <v>0</v>
      </c>
      <c r="G9" s="131"/>
      <c r="H9" s="131"/>
      <c r="I9" s="131"/>
      <c r="J9" s="131"/>
      <c r="K9" s="131"/>
      <c r="L9" s="131"/>
      <c r="M9" s="131"/>
    </row>
    <row r="10" spans="1:13" ht="24.95" customHeight="1">
      <c r="A10" s="161">
        <v>2</v>
      </c>
      <c r="B10" s="155" t="s">
        <v>271</v>
      </c>
      <c r="C10" s="155">
        <v>4</v>
      </c>
      <c r="D10" s="162">
        <v>0.03</v>
      </c>
      <c r="E10" s="155">
        <v>0</v>
      </c>
      <c r="F10" s="155">
        <v>0</v>
      </c>
      <c r="G10" s="131"/>
      <c r="H10" s="131"/>
      <c r="I10" s="131"/>
      <c r="J10" s="131"/>
      <c r="K10" s="131"/>
      <c r="L10" s="131"/>
      <c r="M10" s="131"/>
    </row>
    <row r="11" spans="1:13" ht="24.95" customHeight="1">
      <c r="A11" s="161">
        <v>3</v>
      </c>
      <c r="B11" s="155" t="s">
        <v>291</v>
      </c>
      <c r="C11" s="155">
        <v>1</v>
      </c>
      <c r="D11" s="162">
        <v>0.03</v>
      </c>
      <c r="E11" s="155">
        <v>0</v>
      </c>
      <c r="F11" s="155">
        <v>0</v>
      </c>
      <c r="G11" s="131"/>
      <c r="H11" s="131"/>
      <c r="I11" s="131"/>
      <c r="J11" s="131"/>
      <c r="K11" s="131"/>
      <c r="L11" s="131"/>
      <c r="M11" s="131"/>
    </row>
    <row r="12" spans="1:13" ht="18">
      <c r="A12" s="163"/>
      <c r="B12" s="131"/>
      <c r="C12" s="131"/>
      <c r="D12" s="131"/>
      <c r="E12" s="131"/>
      <c r="F12" s="131"/>
      <c r="G12" s="131"/>
      <c r="H12" s="131"/>
      <c r="I12" s="131"/>
      <c r="J12" s="131"/>
      <c r="K12" s="131"/>
      <c r="L12" s="131"/>
      <c r="M12" s="131"/>
    </row>
    <row r="13" spans="1:13" ht="55.5" customHeight="1">
      <c r="A13" s="277" t="s">
        <v>292</v>
      </c>
      <c r="B13" s="277"/>
      <c r="C13" s="277"/>
      <c r="D13" s="277"/>
      <c r="E13" s="277"/>
      <c r="F13" s="277"/>
      <c r="G13" s="131"/>
      <c r="H13" s="131"/>
      <c r="I13" s="131"/>
      <c r="J13" s="131"/>
      <c r="K13" s="131"/>
      <c r="L13" s="131"/>
      <c r="M13" s="131"/>
    </row>
    <row r="14" spans="1:13" ht="10.5" customHeight="1">
      <c r="A14" s="130"/>
      <c r="B14" s="131"/>
      <c r="C14" s="131"/>
      <c r="D14" s="131"/>
      <c r="E14" s="131"/>
      <c r="F14" s="131"/>
      <c r="G14" s="131"/>
      <c r="H14" s="131"/>
      <c r="I14" s="131"/>
      <c r="J14" s="131"/>
      <c r="K14" s="131"/>
      <c r="L14" s="131"/>
      <c r="M14" s="131"/>
    </row>
    <row r="15" spans="1:13" ht="18">
      <c r="A15" s="163" t="s">
        <v>293</v>
      </c>
      <c r="B15" s="131"/>
      <c r="C15" s="131"/>
      <c r="D15" s="131"/>
      <c r="E15" s="131"/>
      <c r="F15" s="131"/>
      <c r="G15" s="131"/>
      <c r="H15" s="131"/>
      <c r="I15" s="131"/>
      <c r="J15" s="131"/>
      <c r="K15" s="131"/>
      <c r="L15" s="131"/>
      <c r="M15" s="131"/>
    </row>
    <row r="16" spans="1:13" ht="44.25" customHeight="1">
      <c r="A16" s="277" t="s">
        <v>294</v>
      </c>
      <c r="B16" s="277"/>
      <c r="C16" s="277"/>
      <c r="D16" s="277"/>
      <c r="E16" s="277"/>
      <c r="F16" s="277"/>
      <c r="G16" s="131"/>
      <c r="H16" s="131"/>
      <c r="I16" s="131"/>
      <c r="J16" s="131"/>
      <c r="K16" s="131"/>
      <c r="L16" s="131"/>
      <c r="M16" s="131"/>
    </row>
    <row r="17" spans="1:13" ht="18">
      <c r="A17" s="131"/>
      <c r="B17" s="131"/>
      <c r="C17" s="131"/>
      <c r="D17" s="131"/>
      <c r="E17" s="131"/>
      <c r="F17" s="131"/>
      <c r="G17" s="131"/>
      <c r="H17" s="131"/>
      <c r="I17" s="131"/>
      <c r="J17" s="131"/>
      <c r="K17" s="131"/>
      <c r="L17" s="131"/>
      <c r="M17" s="131"/>
    </row>
  </sheetData>
  <mergeCells count="11">
    <mergeCell ref="A13:F13"/>
    <mergeCell ref="A16:F16"/>
    <mergeCell ref="A1:E1"/>
    <mergeCell ref="A2:E2"/>
    <mergeCell ref="A3:E3"/>
    <mergeCell ref="A5:F5"/>
    <mergeCell ref="A7:A8"/>
    <mergeCell ref="B7:B8"/>
    <mergeCell ref="C7:C8"/>
    <mergeCell ref="D7:D8"/>
    <mergeCell ref="E7:E8"/>
  </mergeCells>
  <printOptions horizontalCentered="1" verticalCentered="1"/>
  <pageMargins left="0.45" right="0.45" top="0.5" bottom="0.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sheetPr>
    <tabColor rgb="FFC00000"/>
  </sheetPr>
  <dimension ref="A1:H8"/>
  <sheetViews>
    <sheetView view="pageBreakPreview" zoomScaleSheetLayoutView="100" workbookViewId="0">
      <selection activeCell="E3" sqref="E3"/>
    </sheetView>
  </sheetViews>
  <sheetFormatPr defaultColWidth="14.5703125" defaultRowHeight="14.25"/>
  <cols>
    <col min="1" max="1" width="4.140625" style="91" bestFit="1" customWidth="1"/>
    <col min="2" max="2" width="11.28515625" style="91" customWidth="1"/>
    <col min="3" max="3" width="18.5703125" style="89" customWidth="1"/>
    <col min="4" max="4" width="24.28515625" style="89" customWidth="1"/>
    <col min="5" max="5" width="16.7109375" style="89" customWidth="1"/>
    <col min="6" max="6" width="17.7109375" style="89" customWidth="1"/>
    <col min="7" max="7" width="3.5703125" style="89" customWidth="1"/>
    <col min="8" max="8" width="14.28515625" style="89" customWidth="1"/>
    <col min="9" max="256" width="14.5703125" style="91"/>
    <col min="257" max="257" width="4.140625" style="91" bestFit="1" customWidth="1"/>
    <col min="258" max="258" width="11.28515625" style="91" customWidth="1"/>
    <col min="259" max="259" width="18.5703125" style="91" customWidth="1"/>
    <col min="260" max="260" width="15.140625" style="91" customWidth="1"/>
    <col min="261" max="261" width="16.7109375" style="91" customWidth="1"/>
    <col min="262" max="262" width="17.7109375" style="91" customWidth="1"/>
    <col min="263" max="263" width="3.5703125" style="91" customWidth="1"/>
    <col min="264" max="264" width="14.28515625" style="91" customWidth="1"/>
    <col min="265" max="512" width="14.5703125" style="91"/>
    <col min="513" max="513" width="4.140625" style="91" bestFit="1" customWidth="1"/>
    <col min="514" max="514" width="11.28515625" style="91" customWidth="1"/>
    <col min="515" max="515" width="18.5703125" style="91" customWidth="1"/>
    <col min="516" max="516" width="15.140625" style="91" customWidth="1"/>
    <col min="517" max="517" width="16.7109375" style="91" customWidth="1"/>
    <col min="518" max="518" width="17.7109375" style="91" customWidth="1"/>
    <col min="519" max="519" width="3.5703125" style="91" customWidth="1"/>
    <col min="520" max="520" width="14.28515625" style="91" customWidth="1"/>
    <col min="521" max="768" width="14.5703125" style="91"/>
    <col min="769" max="769" width="4.140625" style="91" bestFit="1" customWidth="1"/>
    <col min="770" max="770" width="11.28515625" style="91" customWidth="1"/>
    <col min="771" max="771" width="18.5703125" style="91" customWidth="1"/>
    <col min="772" max="772" width="15.140625" style="91" customWidth="1"/>
    <col min="773" max="773" width="16.7109375" style="91" customWidth="1"/>
    <col min="774" max="774" width="17.7109375" style="91" customWidth="1"/>
    <col min="775" max="775" width="3.5703125" style="91" customWidth="1"/>
    <col min="776" max="776" width="14.28515625" style="91" customWidth="1"/>
    <col min="777" max="1024" width="14.5703125" style="91"/>
    <col min="1025" max="1025" width="4.140625" style="91" bestFit="1" customWidth="1"/>
    <col min="1026" max="1026" width="11.28515625" style="91" customWidth="1"/>
    <col min="1027" max="1027" width="18.5703125" style="91" customWidth="1"/>
    <col min="1028" max="1028" width="15.140625" style="91" customWidth="1"/>
    <col min="1029" max="1029" width="16.7109375" style="91" customWidth="1"/>
    <col min="1030" max="1030" width="17.7109375" style="91" customWidth="1"/>
    <col min="1031" max="1031" width="3.5703125" style="91" customWidth="1"/>
    <col min="1032" max="1032" width="14.28515625" style="91" customWidth="1"/>
    <col min="1033" max="1280" width="14.5703125" style="91"/>
    <col min="1281" max="1281" width="4.140625" style="91" bestFit="1" customWidth="1"/>
    <col min="1282" max="1282" width="11.28515625" style="91" customWidth="1"/>
    <col min="1283" max="1283" width="18.5703125" style="91" customWidth="1"/>
    <col min="1284" max="1284" width="15.140625" style="91" customWidth="1"/>
    <col min="1285" max="1285" width="16.7109375" style="91" customWidth="1"/>
    <col min="1286" max="1286" width="17.7109375" style="91" customWidth="1"/>
    <col min="1287" max="1287" width="3.5703125" style="91" customWidth="1"/>
    <col min="1288" max="1288" width="14.28515625" style="91" customWidth="1"/>
    <col min="1289" max="1536" width="14.5703125" style="91"/>
    <col min="1537" max="1537" width="4.140625" style="91" bestFit="1" customWidth="1"/>
    <col min="1538" max="1538" width="11.28515625" style="91" customWidth="1"/>
    <col min="1539" max="1539" width="18.5703125" style="91" customWidth="1"/>
    <col min="1540" max="1540" width="15.140625" style="91" customWidth="1"/>
    <col min="1541" max="1541" width="16.7109375" style="91" customWidth="1"/>
    <col min="1542" max="1542" width="17.7109375" style="91" customWidth="1"/>
    <col min="1543" max="1543" width="3.5703125" style="91" customWidth="1"/>
    <col min="1544" max="1544" width="14.28515625" style="91" customWidth="1"/>
    <col min="1545" max="1792" width="14.5703125" style="91"/>
    <col min="1793" max="1793" width="4.140625" style="91" bestFit="1" customWidth="1"/>
    <col min="1794" max="1794" width="11.28515625" style="91" customWidth="1"/>
    <col min="1795" max="1795" width="18.5703125" style="91" customWidth="1"/>
    <col min="1796" max="1796" width="15.140625" style="91" customWidth="1"/>
    <col min="1797" max="1797" width="16.7109375" style="91" customWidth="1"/>
    <col min="1798" max="1798" width="17.7109375" style="91" customWidth="1"/>
    <col min="1799" max="1799" width="3.5703125" style="91" customWidth="1"/>
    <col min="1800" max="1800" width="14.28515625" style="91" customWidth="1"/>
    <col min="1801" max="2048" width="14.5703125" style="91"/>
    <col min="2049" max="2049" width="4.140625" style="91" bestFit="1" customWidth="1"/>
    <col min="2050" max="2050" width="11.28515625" style="91" customWidth="1"/>
    <col min="2051" max="2051" width="18.5703125" style="91" customWidth="1"/>
    <col min="2052" max="2052" width="15.140625" style="91" customWidth="1"/>
    <col min="2053" max="2053" width="16.7109375" style="91" customWidth="1"/>
    <col min="2054" max="2054" width="17.7109375" style="91" customWidth="1"/>
    <col min="2055" max="2055" width="3.5703125" style="91" customWidth="1"/>
    <col min="2056" max="2056" width="14.28515625" style="91" customWidth="1"/>
    <col min="2057" max="2304" width="14.5703125" style="91"/>
    <col min="2305" max="2305" width="4.140625" style="91" bestFit="1" customWidth="1"/>
    <col min="2306" max="2306" width="11.28515625" style="91" customWidth="1"/>
    <col min="2307" max="2307" width="18.5703125" style="91" customWidth="1"/>
    <col min="2308" max="2308" width="15.140625" style="91" customWidth="1"/>
    <col min="2309" max="2309" width="16.7109375" style="91" customWidth="1"/>
    <col min="2310" max="2310" width="17.7109375" style="91" customWidth="1"/>
    <col min="2311" max="2311" width="3.5703125" style="91" customWidth="1"/>
    <col min="2312" max="2312" width="14.28515625" style="91" customWidth="1"/>
    <col min="2313" max="2560" width="14.5703125" style="91"/>
    <col min="2561" max="2561" width="4.140625" style="91" bestFit="1" customWidth="1"/>
    <col min="2562" max="2562" width="11.28515625" style="91" customWidth="1"/>
    <col min="2563" max="2563" width="18.5703125" style="91" customWidth="1"/>
    <col min="2564" max="2564" width="15.140625" style="91" customWidth="1"/>
    <col min="2565" max="2565" width="16.7109375" style="91" customWidth="1"/>
    <col min="2566" max="2566" width="17.7109375" style="91" customWidth="1"/>
    <col min="2567" max="2567" width="3.5703125" style="91" customWidth="1"/>
    <col min="2568" max="2568" width="14.28515625" style="91" customWidth="1"/>
    <col min="2569" max="2816" width="14.5703125" style="91"/>
    <col min="2817" max="2817" width="4.140625" style="91" bestFit="1" customWidth="1"/>
    <col min="2818" max="2818" width="11.28515625" style="91" customWidth="1"/>
    <col min="2819" max="2819" width="18.5703125" style="91" customWidth="1"/>
    <col min="2820" max="2820" width="15.140625" style="91" customWidth="1"/>
    <col min="2821" max="2821" width="16.7109375" style="91" customWidth="1"/>
    <col min="2822" max="2822" width="17.7109375" style="91" customWidth="1"/>
    <col min="2823" max="2823" width="3.5703125" style="91" customWidth="1"/>
    <col min="2824" max="2824" width="14.28515625" style="91" customWidth="1"/>
    <col min="2825" max="3072" width="14.5703125" style="91"/>
    <col min="3073" max="3073" width="4.140625" style="91" bestFit="1" customWidth="1"/>
    <col min="3074" max="3074" width="11.28515625" style="91" customWidth="1"/>
    <col min="3075" max="3075" width="18.5703125" style="91" customWidth="1"/>
    <col min="3076" max="3076" width="15.140625" style="91" customWidth="1"/>
    <col min="3077" max="3077" width="16.7109375" style="91" customWidth="1"/>
    <col min="3078" max="3078" width="17.7109375" style="91" customWidth="1"/>
    <col min="3079" max="3079" width="3.5703125" style="91" customWidth="1"/>
    <col min="3080" max="3080" width="14.28515625" style="91" customWidth="1"/>
    <col min="3081" max="3328" width="14.5703125" style="91"/>
    <col min="3329" max="3329" width="4.140625" style="91" bestFit="1" customWidth="1"/>
    <col min="3330" max="3330" width="11.28515625" style="91" customWidth="1"/>
    <col min="3331" max="3331" width="18.5703125" style="91" customWidth="1"/>
    <col min="3332" max="3332" width="15.140625" style="91" customWidth="1"/>
    <col min="3333" max="3333" width="16.7109375" style="91" customWidth="1"/>
    <col min="3334" max="3334" width="17.7109375" style="91" customWidth="1"/>
    <col min="3335" max="3335" width="3.5703125" style="91" customWidth="1"/>
    <col min="3336" max="3336" width="14.28515625" style="91" customWidth="1"/>
    <col min="3337" max="3584" width="14.5703125" style="91"/>
    <col min="3585" max="3585" width="4.140625" style="91" bestFit="1" customWidth="1"/>
    <col min="3586" max="3586" width="11.28515625" style="91" customWidth="1"/>
    <col min="3587" max="3587" width="18.5703125" style="91" customWidth="1"/>
    <col min="3588" max="3588" width="15.140625" style="91" customWidth="1"/>
    <col min="3589" max="3589" width="16.7109375" style="91" customWidth="1"/>
    <col min="3590" max="3590" width="17.7109375" style="91" customWidth="1"/>
    <col min="3591" max="3591" width="3.5703125" style="91" customWidth="1"/>
    <col min="3592" max="3592" width="14.28515625" style="91" customWidth="1"/>
    <col min="3593" max="3840" width="14.5703125" style="91"/>
    <col min="3841" max="3841" width="4.140625" style="91" bestFit="1" customWidth="1"/>
    <col min="3842" max="3842" width="11.28515625" style="91" customWidth="1"/>
    <col min="3843" max="3843" width="18.5703125" style="91" customWidth="1"/>
    <col min="3844" max="3844" width="15.140625" style="91" customWidth="1"/>
    <col min="3845" max="3845" width="16.7109375" style="91" customWidth="1"/>
    <col min="3846" max="3846" width="17.7109375" style="91" customWidth="1"/>
    <col min="3847" max="3847" width="3.5703125" style="91" customWidth="1"/>
    <col min="3848" max="3848" width="14.28515625" style="91" customWidth="1"/>
    <col min="3849" max="4096" width="14.5703125" style="91"/>
    <col min="4097" max="4097" width="4.140625" style="91" bestFit="1" customWidth="1"/>
    <col min="4098" max="4098" width="11.28515625" style="91" customWidth="1"/>
    <col min="4099" max="4099" width="18.5703125" style="91" customWidth="1"/>
    <col min="4100" max="4100" width="15.140625" style="91" customWidth="1"/>
    <col min="4101" max="4101" width="16.7109375" style="91" customWidth="1"/>
    <col min="4102" max="4102" width="17.7109375" style="91" customWidth="1"/>
    <col min="4103" max="4103" width="3.5703125" style="91" customWidth="1"/>
    <col min="4104" max="4104" width="14.28515625" style="91" customWidth="1"/>
    <col min="4105" max="4352" width="14.5703125" style="91"/>
    <col min="4353" max="4353" width="4.140625" style="91" bestFit="1" customWidth="1"/>
    <col min="4354" max="4354" width="11.28515625" style="91" customWidth="1"/>
    <col min="4355" max="4355" width="18.5703125" style="91" customWidth="1"/>
    <col min="4356" max="4356" width="15.140625" style="91" customWidth="1"/>
    <col min="4357" max="4357" width="16.7109375" style="91" customWidth="1"/>
    <col min="4358" max="4358" width="17.7109375" style="91" customWidth="1"/>
    <col min="4359" max="4359" width="3.5703125" style="91" customWidth="1"/>
    <col min="4360" max="4360" width="14.28515625" style="91" customWidth="1"/>
    <col min="4361" max="4608" width="14.5703125" style="91"/>
    <col min="4609" max="4609" width="4.140625" style="91" bestFit="1" customWidth="1"/>
    <col min="4610" max="4610" width="11.28515625" style="91" customWidth="1"/>
    <col min="4611" max="4611" width="18.5703125" style="91" customWidth="1"/>
    <col min="4612" max="4612" width="15.140625" style="91" customWidth="1"/>
    <col min="4613" max="4613" width="16.7109375" style="91" customWidth="1"/>
    <col min="4614" max="4614" width="17.7109375" style="91" customWidth="1"/>
    <col min="4615" max="4615" width="3.5703125" style="91" customWidth="1"/>
    <col min="4616" max="4616" width="14.28515625" style="91" customWidth="1"/>
    <col min="4617" max="4864" width="14.5703125" style="91"/>
    <col min="4865" max="4865" width="4.140625" style="91" bestFit="1" customWidth="1"/>
    <col min="4866" max="4866" width="11.28515625" style="91" customWidth="1"/>
    <col min="4867" max="4867" width="18.5703125" style="91" customWidth="1"/>
    <col min="4868" max="4868" width="15.140625" style="91" customWidth="1"/>
    <col min="4869" max="4869" width="16.7109375" style="91" customWidth="1"/>
    <col min="4870" max="4870" width="17.7109375" style="91" customWidth="1"/>
    <col min="4871" max="4871" width="3.5703125" style="91" customWidth="1"/>
    <col min="4872" max="4872" width="14.28515625" style="91" customWidth="1"/>
    <col min="4873" max="5120" width="14.5703125" style="91"/>
    <col min="5121" max="5121" width="4.140625" style="91" bestFit="1" customWidth="1"/>
    <col min="5122" max="5122" width="11.28515625" style="91" customWidth="1"/>
    <col min="5123" max="5123" width="18.5703125" style="91" customWidth="1"/>
    <col min="5124" max="5124" width="15.140625" style="91" customWidth="1"/>
    <col min="5125" max="5125" width="16.7109375" style="91" customWidth="1"/>
    <col min="5126" max="5126" width="17.7109375" style="91" customWidth="1"/>
    <col min="5127" max="5127" width="3.5703125" style="91" customWidth="1"/>
    <col min="5128" max="5128" width="14.28515625" style="91" customWidth="1"/>
    <col min="5129" max="5376" width="14.5703125" style="91"/>
    <col min="5377" max="5377" width="4.140625" style="91" bestFit="1" customWidth="1"/>
    <col min="5378" max="5378" width="11.28515625" style="91" customWidth="1"/>
    <col min="5379" max="5379" width="18.5703125" style="91" customWidth="1"/>
    <col min="5380" max="5380" width="15.140625" style="91" customWidth="1"/>
    <col min="5381" max="5381" width="16.7109375" style="91" customWidth="1"/>
    <col min="5382" max="5382" width="17.7109375" style="91" customWidth="1"/>
    <col min="5383" max="5383" width="3.5703125" style="91" customWidth="1"/>
    <col min="5384" max="5384" width="14.28515625" style="91" customWidth="1"/>
    <col min="5385" max="5632" width="14.5703125" style="91"/>
    <col min="5633" max="5633" width="4.140625" style="91" bestFit="1" customWidth="1"/>
    <col min="5634" max="5634" width="11.28515625" style="91" customWidth="1"/>
    <col min="5635" max="5635" width="18.5703125" style="91" customWidth="1"/>
    <col min="5636" max="5636" width="15.140625" style="91" customWidth="1"/>
    <col min="5637" max="5637" width="16.7109375" style="91" customWidth="1"/>
    <col min="5638" max="5638" width="17.7109375" style="91" customWidth="1"/>
    <col min="5639" max="5639" width="3.5703125" style="91" customWidth="1"/>
    <col min="5640" max="5640" width="14.28515625" style="91" customWidth="1"/>
    <col min="5641" max="5888" width="14.5703125" style="91"/>
    <col min="5889" max="5889" width="4.140625" style="91" bestFit="1" customWidth="1"/>
    <col min="5890" max="5890" width="11.28515625" style="91" customWidth="1"/>
    <col min="5891" max="5891" width="18.5703125" style="91" customWidth="1"/>
    <col min="5892" max="5892" width="15.140625" style="91" customWidth="1"/>
    <col min="5893" max="5893" width="16.7109375" style="91" customWidth="1"/>
    <col min="5894" max="5894" width="17.7109375" style="91" customWidth="1"/>
    <col min="5895" max="5895" width="3.5703125" style="91" customWidth="1"/>
    <col min="5896" max="5896" width="14.28515625" style="91" customWidth="1"/>
    <col min="5897" max="6144" width="14.5703125" style="91"/>
    <col min="6145" max="6145" width="4.140625" style="91" bestFit="1" customWidth="1"/>
    <col min="6146" max="6146" width="11.28515625" style="91" customWidth="1"/>
    <col min="6147" max="6147" width="18.5703125" style="91" customWidth="1"/>
    <col min="6148" max="6148" width="15.140625" style="91" customWidth="1"/>
    <col min="6149" max="6149" width="16.7109375" style="91" customWidth="1"/>
    <col min="6150" max="6150" width="17.7109375" style="91" customWidth="1"/>
    <col min="6151" max="6151" width="3.5703125" style="91" customWidth="1"/>
    <col min="6152" max="6152" width="14.28515625" style="91" customWidth="1"/>
    <col min="6153" max="6400" width="14.5703125" style="91"/>
    <col min="6401" max="6401" width="4.140625" style="91" bestFit="1" customWidth="1"/>
    <col min="6402" max="6402" width="11.28515625" style="91" customWidth="1"/>
    <col min="6403" max="6403" width="18.5703125" style="91" customWidth="1"/>
    <col min="6404" max="6404" width="15.140625" style="91" customWidth="1"/>
    <col min="6405" max="6405" width="16.7109375" style="91" customWidth="1"/>
    <col min="6406" max="6406" width="17.7109375" style="91" customWidth="1"/>
    <col min="6407" max="6407" width="3.5703125" style="91" customWidth="1"/>
    <col min="6408" max="6408" width="14.28515625" style="91" customWidth="1"/>
    <col min="6409" max="6656" width="14.5703125" style="91"/>
    <col min="6657" max="6657" width="4.140625" style="91" bestFit="1" customWidth="1"/>
    <col min="6658" max="6658" width="11.28515625" style="91" customWidth="1"/>
    <col min="6659" max="6659" width="18.5703125" style="91" customWidth="1"/>
    <col min="6660" max="6660" width="15.140625" style="91" customWidth="1"/>
    <col min="6661" max="6661" width="16.7109375" style="91" customWidth="1"/>
    <col min="6662" max="6662" width="17.7109375" style="91" customWidth="1"/>
    <col min="6663" max="6663" width="3.5703125" style="91" customWidth="1"/>
    <col min="6664" max="6664" width="14.28515625" style="91" customWidth="1"/>
    <col min="6665" max="6912" width="14.5703125" style="91"/>
    <col min="6913" max="6913" width="4.140625" style="91" bestFit="1" customWidth="1"/>
    <col min="6914" max="6914" width="11.28515625" style="91" customWidth="1"/>
    <col min="6915" max="6915" width="18.5703125" style="91" customWidth="1"/>
    <col min="6916" max="6916" width="15.140625" style="91" customWidth="1"/>
    <col min="6917" max="6917" width="16.7109375" style="91" customWidth="1"/>
    <col min="6918" max="6918" width="17.7109375" style="91" customWidth="1"/>
    <col min="6919" max="6919" width="3.5703125" style="91" customWidth="1"/>
    <col min="6920" max="6920" width="14.28515625" style="91" customWidth="1"/>
    <col min="6921" max="7168" width="14.5703125" style="91"/>
    <col min="7169" max="7169" width="4.140625" style="91" bestFit="1" customWidth="1"/>
    <col min="7170" max="7170" width="11.28515625" style="91" customWidth="1"/>
    <col min="7171" max="7171" width="18.5703125" style="91" customWidth="1"/>
    <col min="7172" max="7172" width="15.140625" style="91" customWidth="1"/>
    <col min="7173" max="7173" width="16.7109375" style="91" customWidth="1"/>
    <col min="7174" max="7174" width="17.7109375" style="91" customWidth="1"/>
    <col min="7175" max="7175" width="3.5703125" style="91" customWidth="1"/>
    <col min="7176" max="7176" width="14.28515625" style="91" customWidth="1"/>
    <col min="7177" max="7424" width="14.5703125" style="91"/>
    <col min="7425" max="7425" width="4.140625" style="91" bestFit="1" customWidth="1"/>
    <col min="7426" max="7426" width="11.28515625" style="91" customWidth="1"/>
    <col min="7427" max="7427" width="18.5703125" style="91" customWidth="1"/>
    <col min="7428" max="7428" width="15.140625" style="91" customWidth="1"/>
    <col min="7429" max="7429" width="16.7109375" style="91" customWidth="1"/>
    <col min="7430" max="7430" width="17.7109375" style="91" customWidth="1"/>
    <col min="7431" max="7431" width="3.5703125" style="91" customWidth="1"/>
    <col min="7432" max="7432" width="14.28515625" style="91" customWidth="1"/>
    <col min="7433" max="7680" width="14.5703125" style="91"/>
    <col min="7681" max="7681" width="4.140625" style="91" bestFit="1" customWidth="1"/>
    <col min="7682" max="7682" width="11.28515625" style="91" customWidth="1"/>
    <col min="7683" max="7683" width="18.5703125" style="91" customWidth="1"/>
    <col min="7684" max="7684" width="15.140625" style="91" customWidth="1"/>
    <col min="7685" max="7685" width="16.7109375" style="91" customWidth="1"/>
    <col min="7686" max="7686" width="17.7109375" style="91" customWidth="1"/>
    <col min="7687" max="7687" width="3.5703125" style="91" customWidth="1"/>
    <col min="7688" max="7688" width="14.28515625" style="91" customWidth="1"/>
    <col min="7689" max="7936" width="14.5703125" style="91"/>
    <col min="7937" max="7937" width="4.140625" style="91" bestFit="1" customWidth="1"/>
    <col min="7938" max="7938" width="11.28515625" style="91" customWidth="1"/>
    <col min="7939" max="7939" width="18.5703125" style="91" customWidth="1"/>
    <col min="7940" max="7940" width="15.140625" style="91" customWidth="1"/>
    <col min="7941" max="7941" width="16.7109375" style="91" customWidth="1"/>
    <col min="7942" max="7942" width="17.7109375" style="91" customWidth="1"/>
    <col min="7943" max="7943" width="3.5703125" style="91" customWidth="1"/>
    <col min="7944" max="7944" width="14.28515625" style="91" customWidth="1"/>
    <col min="7945" max="8192" width="14.5703125" style="91"/>
    <col min="8193" max="8193" width="4.140625" style="91" bestFit="1" customWidth="1"/>
    <col min="8194" max="8194" width="11.28515625" style="91" customWidth="1"/>
    <col min="8195" max="8195" width="18.5703125" style="91" customWidth="1"/>
    <col min="8196" max="8196" width="15.140625" style="91" customWidth="1"/>
    <col min="8197" max="8197" width="16.7109375" style="91" customWidth="1"/>
    <col min="8198" max="8198" width="17.7109375" style="91" customWidth="1"/>
    <col min="8199" max="8199" width="3.5703125" style="91" customWidth="1"/>
    <col min="8200" max="8200" width="14.28515625" style="91" customWidth="1"/>
    <col min="8201" max="8448" width="14.5703125" style="91"/>
    <col min="8449" max="8449" width="4.140625" style="91" bestFit="1" customWidth="1"/>
    <col min="8450" max="8450" width="11.28515625" style="91" customWidth="1"/>
    <col min="8451" max="8451" width="18.5703125" style="91" customWidth="1"/>
    <col min="8452" max="8452" width="15.140625" style="91" customWidth="1"/>
    <col min="8453" max="8453" width="16.7109375" style="91" customWidth="1"/>
    <col min="8454" max="8454" width="17.7109375" style="91" customWidth="1"/>
    <col min="8455" max="8455" width="3.5703125" style="91" customWidth="1"/>
    <col min="8456" max="8456" width="14.28515625" style="91" customWidth="1"/>
    <col min="8457" max="8704" width="14.5703125" style="91"/>
    <col min="8705" max="8705" width="4.140625" style="91" bestFit="1" customWidth="1"/>
    <col min="8706" max="8706" width="11.28515625" style="91" customWidth="1"/>
    <col min="8707" max="8707" width="18.5703125" style="91" customWidth="1"/>
    <col min="8708" max="8708" width="15.140625" style="91" customWidth="1"/>
    <col min="8709" max="8709" width="16.7109375" style="91" customWidth="1"/>
    <col min="8710" max="8710" width="17.7109375" style="91" customWidth="1"/>
    <col min="8711" max="8711" width="3.5703125" style="91" customWidth="1"/>
    <col min="8712" max="8712" width="14.28515625" style="91" customWidth="1"/>
    <col min="8713" max="8960" width="14.5703125" style="91"/>
    <col min="8961" max="8961" width="4.140625" style="91" bestFit="1" customWidth="1"/>
    <col min="8962" max="8962" width="11.28515625" style="91" customWidth="1"/>
    <col min="8963" max="8963" width="18.5703125" style="91" customWidth="1"/>
    <col min="8964" max="8964" width="15.140625" style="91" customWidth="1"/>
    <col min="8965" max="8965" width="16.7109375" style="91" customWidth="1"/>
    <col min="8966" max="8966" width="17.7109375" style="91" customWidth="1"/>
    <col min="8967" max="8967" width="3.5703125" style="91" customWidth="1"/>
    <col min="8968" max="8968" width="14.28515625" style="91" customWidth="1"/>
    <col min="8969" max="9216" width="14.5703125" style="91"/>
    <col min="9217" max="9217" width="4.140625" style="91" bestFit="1" customWidth="1"/>
    <col min="9218" max="9218" width="11.28515625" style="91" customWidth="1"/>
    <col min="9219" max="9219" width="18.5703125" style="91" customWidth="1"/>
    <col min="9220" max="9220" width="15.140625" style="91" customWidth="1"/>
    <col min="9221" max="9221" width="16.7109375" style="91" customWidth="1"/>
    <col min="9222" max="9222" width="17.7109375" style="91" customWidth="1"/>
    <col min="9223" max="9223" width="3.5703125" style="91" customWidth="1"/>
    <col min="9224" max="9224" width="14.28515625" style="91" customWidth="1"/>
    <col min="9225" max="9472" width="14.5703125" style="91"/>
    <col min="9473" max="9473" width="4.140625" style="91" bestFit="1" customWidth="1"/>
    <col min="9474" max="9474" width="11.28515625" style="91" customWidth="1"/>
    <col min="9475" max="9475" width="18.5703125" style="91" customWidth="1"/>
    <col min="9476" max="9476" width="15.140625" style="91" customWidth="1"/>
    <col min="9477" max="9477" width="16.7109375" style="91" customWidth="1"/>
    <col min="9478" max="9478" width="17.7109375" style="91" customWidth="1"/>
    <col min="9479" max="9479" width="3.5703125" style="91" customWidth="1"/>
    <col min="9480" max="9480" width="14.28515625" style="91" customWidth="1"/>
    <col min="9481" max="9728" width="14.5703125" style="91"/>
    <col min="9729" max="9729" width="4.140625" style="91" bestFit="1" customWidth="1"/>
    <col min="9730" max="9730" width="11.28515625" style="91" customWidth="1"/>
    <col min="9731" max="9731" width="18.5703125" style="91" customWidth="1"/>
    <col min="9732" max="9732" width="15.140625" style="91" customWidth="1"/>
    <col min="9733" max="9733" width="16.7109375" style="91" customWidth="1"/>
    <col min="9734" max="9734" width="17.7109375" style="91" customWidth="1"/>
    <col min="9735" max="9735" width="3.5703125" style="91" customWidth="1"/>
    <col min="9736" max="9736" width="14.28515625" style="91" customWidth="1"/>
    <col min="9737" max="9984" width="14.5703125" style="91"/>
    <col min="9985" max="9985" width="4.140625" style="91" bestFit="1" customWidth="1"/>
    <col min="9986" max="9986" width="11.28515625" style="91" customWidth="1"/>
    <col min="9987" max="9987" width="18.5703125" style="91" customWidth="1"/>
    <col min="9988" max="9988" width="15.140625" style="91" customWidth="1"/>
    <col min="9989" max="9989" width="16.7109375" style="91" customWidth="1"/>
    <col min="9990" max="9990" width="17.7109375" style="91" customWidth="1"/>
    <col min="9991" max="9991" width="3.5703125" style="91" customWidth="1"/>
    <col min="9992" max="9992" width="14.28515625" style="91" customWidth="1"/>
    <col min="9993" max="10240" width="14.5703125" style="91"/>
    <col min="10241" max="10241" width="4.140625" style="91" bestFit="1" customWidth="1"/>
    <col min="10242" max="10242" width="11.28515625" style="91" customWidth="1"/>
    <col min="10243" max="10243" width="18.5703125" style="91" customWidth="1"/>
    <col min="10244" max="10244" width="15.140625" style="91" customWidth="1"/>
    <col min="10245" max="10245" width="16.7109375" style="91" customWidth="1"/>
    <col min="10246" max="10246" width="17.7109375" style="91" customWidth="1"/>
    <col min="10247" max="10247" width="3.5703125" style="91" customWidth="1"/>
    <col min="10248" max="10248" width="14.28515625" style="91" customWidth="1"/>
    <col min="10249" max="10496" width="14.5703125" style="91"/>
    <col min="10497" max="10497" width="4.140625" style="91" bestFit="1" customWidth="1"/>
    <col min="10498" max="10498" width="11.28515625" style="91" customWidth="1"/>
    <col min="10499" max="10499" width="18.5703125" style="91" customWidth="1"/>
    <col min="10500" max="10500" width="15.140625" style="91" customWidth="1"/>
    <col min="10501" max="10501" width="16.7109375" style="91" customWidth="1"/>
    <col min="10502" max="10502" width="17.7109375" style="91" customWidth="1"/>
    <col min="10503" max="10503" width="3.5703125" style="91" customWidth="1"/>
    <col min="10504" max="10504" width="14.28515625" style="91" customWidth="1"/>
    <col min="10505" max="10752" width="14.5703125" style="91"/>
    <col min="10753" max="10753" width="4.140625" style="91" bestFit="1" customWidth="1"/>
    <col min="10754" max="10754" width="11.28515625" style="91" customWidth="1"/>
    <col min="10755" max="10755" width="18.5703125" style="91" customWidth="1"/>
    <col min="10756" max="10756" width="15.140625" style="91" customWidth="1"/>
    <col min="10757" max="10757" width="16.7109375" style="91" customWidth="1"/>
    <col min="10758" max="10758" width="17.7109375" style="91" customWidth="1"/>
    <col min="10759" max="10759" width="3.5703125" style="91" customWidth="1"/>
    <col min="10760" max="10760" width="14.28515625" style="91" customWidth="1"/>
    <col min="10761" max="11008" width="14.5703125" style="91"/>
    <col min="11009" max="11009" width="4.140625" style="91" bestFit="1" customWidth="1"/>
    <col min="11010" max="11010" width="11.28515625" style="91" customWidth="1"/>
    <col min="11011" max="11011" width="18.5703125" style="91" customWidth="1"/>
    <col min="11012" max="11012" width="15.140625" style="91" customWidth="1"/>
    <col min="11013" max="11013" width="16.7109375" style="91" customWidth="1"/>
    <col min="11014" max="11014" width="17.7109375" style="91" customWidth="1"/>
    <col min="11015" max="11015" width="3.5703125" style="91" customWidth="1"/>
    <col min="11016" max="11016" width="14.28515625" style="91" customWidth="1"/>
    <col min="11017" max="11264" width="14.5703125" style="91"/>
    <col min="11265" max="11265" width="4.140625" style="91" bestFit="1" customWidth="1"/>
    <col min="11266" max="11266" width="11.28515625" style="91" customWidth="1"/>
    <col min="11267" max="11267" width="18.5703125" style="91" customWidth="1"/>
    <col min="11268" max="11268" width="15.140625" style="91" customWidth="1"/>
    <col min="11269" max="11269" width="16.7109375" style="91" customWidth="1"/>
    <col min="11270" max="11270" width="17.7109375" style="91" customWidth="1"/>
    <col min="11271" max="11271" width="3.5703125" style="91" customWidth="1"/>
    <col min="11272" max="11272" width="14.28515625" style="91" customWidth="1"/>
    <col min="11273" max="11520" width="14.5703125" style="91"/>
    <col min="11521" max="11521" width="4.140625" style="91" bestFit="1" customWidth="1"/>
    <col min="11522" max="11522" width="11.28515625" style="91" customWidth="1"/>
    <col min="11523" max="11523" width="18.5703125" style="91" customWidth="1"/>
    <col min="11524" max="11524" width="15.140625" style="91" customWidth="1"/>
    <col min="11525" max="11525" width="16.7109375" style="91" customWidth="1"/>
    <col min="11526" max="11526" width="17.7109375" style="91" customWidth="1"/>
    <col min="11527" max="11527" width="3.5703125" style="91" customWidth="1"/>
    <col min="11528" max="11528" width="14.28515625" style="91" customWidth="1"/>
    <col min="11529" max="11776" width="14.5703125" style="91"/>
    <col min="11777" max="11777" width="4.140625" style="91" bestFit="1" customWidth="1"/>
    <col min="11778" max="11778" width="11.28515625" style="91" customWidth="1"/>
    <col min="11779" max="11779" width="18.5703125" style="91" customWidth="1"/>
    <col min="11780" max="11780" width="15.140625" style="91" customWidth="1"/>
    <col min="11781" max="11781" width="16.7109375" style="91" customWidth="1"/>
    <col min="11782" max="11782" width="17.7109375" style="91" customWidth="1"/>
    <col min="11783" max="11783" width="3.5703125" style="91" customWidth="1"/>
    <col min="11784" max="11784" width="14.28515625" style="91" customWidth="1"/>
    <col min="11785" max="12032" width="14.5703125" style="91"/>
    <col min="12033" max="12033" width="4.140625" style="91" bestFit="1" customWidth="1"/>
    <col min="12034" max="12034" width="11.28515625" style="91" customWidth="1"/>
    <col min="12035" max="12035" width="18.5703125" style="91" customWidth="1"/>
    <col min="12036" max="12036" width="15.140625" style="91" customWidth="1"/>
    <col min="12037" max="12037" width="16.7109375" style="91" customWidth="1"/>
    <col min="12038" max="12038" width="17.7109375" style="91" customWidth="1"/>
    <col min="12039" max="12039" width="3.5703125" style="91" customWidth="1"/>
    <col min="12040" max="12040" width="14.28515625" style="91" customWidth="1"/>
    <col min="12041" max="12288" width="14.5703125" style="91"/>
    <col min="12289" max="12289" width="4.140625" style="91" bestFit="1" customWidth="1"/>
    <col min="12290" max="12290" width="11.28515625" style="91" customWidth="1"/>
    <col min="12291" max="12291" width="18.5703125" style="91" customWidth="1"/>
    <col min="12292" max="12292" width="15.140625" style="91" customWidth="1"/>
    <col min="12293" max="12293" width="16.7109375" style="91" customWidth="1"/>
    <col min="12294" max="12294" width="17.7109375" style="91" customWidth="1"/>
    <col min="12295" max="12295" width="3.5703125" style="91" customWidth="1"/>
    <col min="12296" max="12296" width="14.28515625" style="91" customWidth="1"/>
    <col min="12297" max="12544" width="14.5703125" style="91"/>
    <col min="12545" max="12545" width="4.140625" style="91" bestFit="1" customWidth="1"/>
    <col min="12546" max="12546" width="11.28515625" style="91" customWidth="1"/>
    <col min="12547" max="12547" width="18.5703125" style="91" customWidth="1"/>
    <col min="12548" max="12548" width="15.140625" style="91" customWidth="1"/>
    <col min="12549" max="12549" width="16.7109375" style="91" customWidth="1"/>
    <col min="12550" max="12550" width="17.7109375" style="91" customWidth="1"/>
    <col min="12551" max="12551" width="3.5703125" style="91" customWidth="1"/>
    <col min="12552" max="12552" width="14.28515625" style="91" customWidth="1"/>
    <col min="12553" max="12800" width="14.5703125" style="91"/>
    <col min="12801" max="12801" width="4.140625" style="91" bestFit="1" customWidth="1"/>
    <col min="12802" max="12802" width="11.28515625" style="91" customWidth="1"/>
    <col min="12803" max="12803" width="18.5703125" style="91" customWidth="1"/>
    <col min="12804" max="12804" width="15.140625" style="91" customWidth="1"/>
    <col min="12805" max="12805" width="16.7109375" style="91" customWidth="1"/>
    <col min="12806" max="12806" width="17.7109375" style="91" customWidth="1"/>
    <col min="12807" max="12807" width="3.5703125" style="91" customWidth="1"/>
    <col min="12808" max="12808" width="14.28515625" style="91" customWidth="1"/>
    <col min="12809" max="13056" width="14.5703125" style="91"/>
    <col min="13057" max="13057" width="4.140625" style="91" bestFit="1" customWidth="1"/>
    <col min="13058" max="13058" width="11.28515625" style="91" customWidth="1"/>
    <col min="13059" max="13059" width="18.5703125" style="91" customWidth="1"/>
    <col min="13060" max="13060" width="15.140625" style="91" customWidth="1"/>
    <col min="13061" max="13061" width="16.7109375" style="91" customWidth="1"/>
    <col min="13062" max="13062" width="17.7109375" style="91" customWidth="1"/>
    <col min="13063" max="13063" width="3.5703125" style="91" customWidth="1"/>
    <col min="13064" max="13064" width="14.28515625" style="91" customWidth="1"/>
    <col min="13065" max="13312" width="14.5703125" style="91"/>
    <col min="13313" max="13313" width="4.140625" style="91" bestFit="1" customWidth="1"/>
    <col min="13314" max="13314" width="11.28515625" style="91" customWidth="1"/>
    <col min="13315" max="13315" width="18.5703125" style="91" customWidth="1"/>
    <col min="13316" max="13316" width="15.140625" style="91" customWidth="1"/>
    <col min="13317" max="13317" width="16.7109375" style="91" customWidth="1"/>
    <col min="13318" max="13318" width="17.7109375" style="91" customWidth="1"/>
    <col min="13319" max="13319" width="3.5703125" style="91" customWidth="1"/>
    <col min="13320" max="13320" width="14.28515625" style="91" customWidth="1"/>
    <col min="13321" max="13568" width="14.5703125" style="91"/>
    <col min="13569" max="13569" width="4.140625" style="91" bestFit="1" customWidth="1"/>
    <col min="13570" max="13570" width="11.28515625" style="91" customWidth="1"/>
    <col min="13571" max="13571" width="18.5703125" style="91" customWidth="1"/>
    <col min="13572" max="13572" width="15.140625" style="91" customWidth="1"/>
    <col min="13573" max="13573" width="16.7109375" style="91" customWidth="1"/>
    <col min="13574" max="13574" width="17.7109375" style="91" customWidth="1"/>
    <col min="13575" max="13575" width="3.5703125" style="91" customWidth="1"/>
    <col min="13576" max="13576" width="14.28515625" style="91" customWidth="1"/>
    <col min="13577" max="13824" width="14.5703125" style="91"/>
    <col min="13825" max="13825" width="4.140625" style="91" bestFit="1" customWidth="1"/>
    <col min="13826" max="13826" width="11.28515625" style="91" customWidth="1"/>
    <col min="13827" max="13827" width="18.5703125" style="91" customWidth="1"/>
    <col min="13828" max="13828" width="15.140625" style="91" customWidth="1"/>
    <col min="13829" max="13829" width="16.7109375" style="91" customWidth="1"/>
    <col min="13830" max="13830" width="17.7109375" style="91" customWidth="1"/>
    <col min="13831" max="13831" width="3.5703125" style="91" customWidth="1"/>
    <col min="13832" max="13832" width="14.28515625" style="91" customWidth="1"/>
    <col min="13833" max="14080" width="14.5703125" style="91"/>
    <col min="14081" max="14081" width="4.140625" style="91" bestFit="1" customWidth="1"/>
    <col min="14082" max="14082" width="11.28515625" style="91" customWidth="1"/>
    <col min="14083" max="14083" width="18.5703125" style="91" customWidth="1"/>
    <col min="14084" max="14084" width="15.140625" style="91" customWidth="1"/>
    <col min="14085" max="14085" width="16.7109375" style="91" customWidth="1"/>
    <col min="14086" max="14086" width="17.7109375" style="91" customWidth="1"/>
    <col min="14087" max="14087" width="3.5703125" style="91" customWidth="1"/>
    <col min="14088" max="14088" width="14.28515625" style="91" customWidth="1"/>
    <col min="14089" max="14336" width="14.5703125" style="91"/>
    <col min="14337" max="14337" width="4.140625" style="91" bestFit="1" customWidth="1"/>
    <col min="14338" max="14338" width="11.28515625" style="91" customWidth="1"/>
    <col min="14339" max="14339" width="18.5703125" style="91" customWidth="1"/>
    <col min="14340" max="14340" width="15.140625" style="91" customWidth="1"/>
    <col min="14341" max="14341" width="16.7109375" style="91" customWidth="1"/>
    <col min="14342" max="14342" width="17.7109375" style="91" customWidth="1"/>
    <col min="14343" max="14343" width="3.5703125" style="91" customWidth="1"/>
    <col min="14344" max="14344" width="14.28515625" style="91" customWidth="1"/>
    <col min="14345" max="14592" width="14.5703125" style="91"/>
    <col min="14593" max="14593" width="4.140625" style="91" bestFit="1" customWidth="1"/>
    <col min="14594" max="14594" width="11.28515625" style="91" customWidth="1"/>
    <col min="14595" max="14595" width="18.5703125" style="91" customWidth="1"/>
    <col min="14596" max="14596" width="15.140625" style="91" customWidth="1"/>
    <col min="14597" max="14597" width="16.7109375" style="91" customWidth="1"/>
    <col min="14598" max="14598" width="17.7109375" style="91" customWidth="1"/>
    <col min="14599" max="14599" width="3.5703125" style="91" customWidth="1"/>
    <col min="14600" max="14600" width="14.28515625" style="91" customWidth="1"/>
    <col min="14601" max="14848" width="14.5703125" style="91"/>
    <col min="14849" max="14849" width="4.140625" style="91" bestFit="1" customWidth="1"/>
    <col min="14850" max="14850" width="11.28515625" style="91" customWidth="1"/>
    <col min="14851" max="14851" width="18.5703125" style="91" customWidth="1"/>
    <col min="14852" max="14852" width="15.140625" style="91" customWidth="1"/>
    <col min="14853" max="14853" width="16.7109375" style="91" customWidth="1"/>
    <col min="14854" max="14854" width="17.7109375" style="91" customWidth="1"/>
    <col min="14855" max="14855" width="3.5703125" style="91" customWidth="1"/>
    <col min="14856" max="14856" width="14.28515625" style="91" customWidth="1"/>
    <col min="14857" max="15104" width="14.5703125" style="91"/>
    <col min="15105" max="15105" width="4.140625" style="91" bestFit="1" customWidth="1"/>
    <col min="15106" max="15106" width="11.28515625" style="91" customWidth="1"/>
    <col min="15107" max="15107" width="18.5703125" style="91" customWidth="1"/>
    <col min="15108" max="15108" width="15.140625" style="91" customWidth="1"/>
    <col min="15109" max="15109" width="16.7109375" style="91" customWidth="1"/>
    <col min="15110" max="15110" width="17.7109375" style="91" customWidth="1"/>
    <col min="15111" max="15111" width="3.5703125" style="91" customWidth="1"/>
    <col min="15112" max="15112" width="14.28515625" style="91" customWidth="1"/>
    <col min="15113" max="15360" width="14.5703125" style="91"/>
    <col min="15361" max="15361" width="4.140625" style="91" bestFit="1" customWidth="1"/>
    <col min="15362" max="15362" width="11.28515625" style="91" customWidth="1"/>
    <col min="15363" max="15363" width="18.5703125" style="91" customWidth="1"/>
    <col min="15364" max="15364" width="15.140625" style="91" customWidth="1"/>
    <col min="15365" max="15365" width="16.7109375" style="91" customWidth="1"/>
    <col min="15366" max="15366" width="17.7109375" style="91" customWidth="1"/>
    <col min="15367" max="15367" width="3.5703125" style="91" customWidth="1"/>
    <col min="15368" max="15368" width="14.28515625" style="91" customWidth="1"/>
    <col min="15369" max="15616" width="14.5703125" style="91"/>
    <col min="15617" max="15617" width="4.140625" style="91" bestFit="1" customWidth="1"/>
    <col min="15618" max="15618" width="11.28515625" style="91" customWidth="1"/>
    <col min="15619" max="15619" width="18.5703125" style="91" customWidth="1"/>
    <col min="15620" max="15620" width="15.140625" style="91" customWidth="1"/>
    <col min="15621" max="15621" width="16.7109375" style="91" customWidth="1"/>
    <col min="15622" max="15622" width="17.7109375" style="91" customWidth="1"/>
    <col min="15623" max="15623" width="3.5703125" style="91" customWidth="1"/>
    <col min="15624" max="15624" width="14.28515625" style="91" customWidth="1"/>
    <col min="15625" max="15872" width="14.5703125" style="91"/>
    <col min="15873" max="15873" width="4.140625" style="91" bestFit="1" customWidth="1"/>
    <col min="15874" max="15874" width="11.28515625" style="91" customWidth="1"/>
    <col min="15875" max="15875" width="18.5703125" style="91" customWidth="1"/>
    <col min="15876" max="15876" width="15.140625" style="91" customWidth="1"/>
    <col min="15877" max="15877" width="16.7109375" style="91" customWidth="1"/>
    <col min="15878" max="15878" width="17.7109375" style="91" customWidth="1"/>
    <col min="15879" max="15879" width="3.5703125" style="91" customWidth="1"/>
    <col min="15880" max="15880" width="14.28515625" style="91" customWidth="1"/>
    <col min="15881" max="16128" width="14.5703125" style="91"/>
    <col min="16129" max="16129" width="4.140625" style="91" bestFit="1" customWidth="1"/>
    <col min="16130" max="16130" width="11.28515625" style="91" customWidth="1"/>
    <col min="16131" max="16131" width="18.5703125" style="91" customWidth="1"/>
    <col min="16132" max="16132" width="15.140625" style="91" customWidth="1"/>
    <col min="16133" max="16133" width="16.7109375" style="91" customWidth="1"/>
    <col min="16134" max="16134" width="17.7109375" style="91" customWidth="1"/>
    <col min="16135" max="16135" width="3.5703125" style="91" customWidth="1"/>
    <col min="16136" max="16136" width="14.28515625" style="91" customWidth="1"/>
    <col min="16137" max="16384" width="14.5703125" style="91"/>
  </cols>
  <sheetData>
    <row r="1" spans="1:8" s="86" customFormat="1" ht="18">
      <c r="A1" s="281" t="s">
        <v>225</v>
      </c>
      <c r="B1" s="281"/>
      <c r="C1" s="281"/>
      <c r="D1" s="281"/>
      <c r="E1" s="281"/>
      <c r="F1" s="281"/>
      <c r="G1" s="85"/>
      <c r="H1" s="85"/>
    </row>
    <row r="2" spans="1:8" s="86" customFormat="1" ht="18" customHeight="1">
      <c r="A2" s="282" t="s">
        <v>226</v>
      </c>
      <c r="B2" s="282"/>
      <c r="C2" s="282"/>
      <c r="D2" s="282"/>
      <c r="E2" s="282"/>
      <c r="F2" s="282"/>
      <c r="G2" s="282"/>
      <c r="H2" s="282"/>
    </row>
    <row r="3" spans="1:8" ht="71.25" customHeight="1">
      <c r="A3" s="87" t="s">
        <v>227</v>
      </c>
      <c r="B3" s="87" t="s">
        <v>228</v>
      </c>
      <c r="C3" s="87" t="s">
        <v>229</v>
      </c>
      <c r="D3" s="88" t="s">
        <v>230</v>
      </c>
      <c r="E3" s="87"/>
      <c r="F3" s="87"/>
      <c r="H3" s="90" t="s">
        <v>231</v>
      </c>
    </row>
    <row r="4" spans="1:8" s="96" customFormat="1" ht="13.5">
      <c r="A4" s="92">
        <v>1</v>
      </c>
      <c r="B4" s="92">
        <v>2</v>
      </c>
      <c r="C4" s="92">
        <v>3</v>
      </c>
      <c r="D4" s="92">
        <v>4</v>
      </c>
      <c r="E4" s="93">
        <v>5</v>
      </c>
      <c r="F4" s="93" t="s">
        <v>232</v>
      </c>
      <c r="G4" s="94"/>
      <c r="H4" s="95">
        <v>7</v>
      </c>
    </row>
    <row r="5" spans="1:8" ht="24.95" customHeight="1">
      <c r="A5" s="97">
        <v>1</v>
      </c>
      <c r="B5" s="98" t="s">
        <v>233</v>
      </c>
      <c r="C5" s="99">
        <v>3098473</v>
      </c>
      <c r="D5" s="99">
        <v>3418613</v>
      </c>
      <c r="E5" s="99">
        <v>7942450</v>
      </c>
      <c r="F5" s="100">
        <f>E5/D5</f>
        <v>2.3232960267804517</v>
      </c>
      <c r="H5" s="101">
        <v>2.27</v>
      </c>
    </row>
    <row r="6" spans="1:8" ht="24.95" customHeight="1">
      <c r="A6" s="97">
        <v>2</v>
      </c>
      <c r="B6" s="98" t="s">
        <v>234</v>
      </c>
      <c r="C6" s="99">
        <v>3237978</v>
      </c>
      <c r="D6" s="99">
        <v>3408691</v>
      </c>
      <c r="E6" s="99">
        <v>12756829</v>
      </c>
      <c r="F6" s="100">
        <f>E6/D6</f>
        <v>3.7424421867514539</v>
      </c>
      <c r="H6" s="101">
        <v>4.9800000000000004</v>
      </c>
    </row>
    <row r="7" spans="1:8" ht="24.95" customHeight="1">
      <c r="A7" s="97">
        <v>3</v>
      </c>
      <c r="B7" s="98" t="s">
        <v>235</v>
      </c>
      <c r="C7" s="99">
        <v>3248282</v>
      </c>
      <c r="D7" s="99">
        <v>3415796</v>
      </c>
      <c r="E7" s="99">
        <v>16622137</v>
      </c>
      <c r="F7" s="100">
        <f>E7/D7</f>
        <v>4.8662557717147044</v>
      </c>
      <c r="H7" s="101">
        <v>5.39</v>
      </c>
    </row>
    <row r="8" spans="1:8" ht="24.95" customHeight="1">
      <c r="C8" s="102"/>
      <c r="D8" s="97">
        <f>SUM(D5:D7)</f>
        <v>10243100</v>
      </c>
      <c r="E8" s="99">
        <f>SUM(E5:E7)</f>
        <v>37321416</v>
      </c>
      <c r="F8" s="100">
        <f>E8/D8</f>
        <v>3.6435664984233287</v>
      </c>
      <c r="H8" s="101">
        <v>4.21</v>
      </c>
    </row>
  </sheetData>
  <mergeCells count="2">
    <mergeCell ref="A1:F1"/>
    <mergeCell ref="A2:H2"/>
  </mergeCells>
  <printOptions horizontalCentered="1" verticalCentered="1"/>
  <pageMargins left="0.45" right="0.45" top="0.5" bottom="0.5" header="0.3" footer="0.3"/>
  <pageSetup paperSize="9" scale="120" orientation="landscape" r:id="rId1"/>
  <headerFooter>
    <oddFooter>&amp;L&amp;A</oddFooter>
  </headerFooter>
  <legacyDrawing r:id="rId2"/>
  <oleObjects>
    <oleObject progId="Equation.3" shapeId="1025" r:id="rId3"/>
    <oleObject progId="Equation.3" shapeId="1026" r:id="rId4"/>
  </oleObjects>
</worksheet>
</file>

<file path=xl/worksheets/sheet12.xml><?xml version="1.0" encoding="utf-8"?>
<worksheet xmlns="http://schemas.openxmlformats.org/spreadsheetml/2006/main" xmlns:r="http://schemas.openxmlformats.org/officeDocument/2006/relationships">
  <sheetPr>
    <tabColor rgb="FFC00000"/>
  </sheetPr>
  <dimension ref="A1:N9"/>
  <sheetViews>
    <sheetView view="pageBreakPreview" zoomScaleSheetLayoutView="100" workbookViewId="0">
      <selection activeCell="D13" sqref="D13"/>
    </sheetView>
  </sheetViews>
  <sheetFormatPr defaultRowHeight="15"/>
  <cols>
    <col min="1" max="1" width="6.28515625" style="106" bestFit="1" customWidth="1"/>
    <col min="2" max="2" width="10" style="106" bestFit="1" customWidth="1"/>
    <col min="3" max="3" width="12.7109375" style="106" hidden="1" customWidth="1"/>
    <col min="4" max="4" width="15.85546875" style="106" hidden="1" customWidth="1"/>
    <col min="5" max="5" width="27.140625" style="106" hidden="1" customWidth="1"/>
    <col min="6" max="6" width="15.42578125" style="107" customWidth="1"/>
    <col min="7" max="7" width="13.5703125" style="107" customWidth="1"/>
    <col min="8" max="8" width="11.42578125" style="107" customWidth="1"/>
    <col min="9" max="9" width="19.28515625" style="107" customWidth="1"/>
    <col min="10" max="10" width="11.42578125" style="107" customWidth="1"/>
    <col min="11" max="11" width="10.140625" style="107" bestFit="1" customWidth="1"/>
    <col min="12" max="12" width="3.28515625" style="107" customWidth="1"/>
    <col min="13" max="14" width="10.28515625" style="107" customWidth="1"/>
    <col min="15" max="256" width="9.140625" style="106"/>
    <col min="257" max="257" width="6.28515625" style="106" bestFit="1" customWidth="1"/>
    <col min="258" max="258" width="10" style="106" bestFit="1" customWidth="1"/>
    <col min="259" max="261" width="0" style="106" hidden="1" customWidth="1"/>
    <col min="262" max="262" width="15.42578125" style="106" customWidth="1"/>
    <col min="263" max="263" width="13.5703125" style="106" customWidth="1"/>
    <col min="264" max="264" width="11.42578125" style="106" customWidth="1"/>
    <col min="265" max="265" width="19.28515625" style="106" customWidth="1"/>
    <col min="266" max="266" width="11.42578125" style="106" customWidth="1"/>
    <col min="267" max="267" width="10.140625" style="106" bestFit="1" customWidth="1"/>
    <col min="268" max="268" width="3.28515625" style="106" customWidth="1"/>
    <col min="269" max="270" width="10.28515625" style="106" customWidth="1"/>
    <col min="271" max="512" width="9.140625" style="106"/>
    <col min="513" max="513" width="6.28515625" style="106" bestFit="1" customWidth="1"/>
    <col min="514" max="514" width="10" style="106" bestFit="1" customWidth="1"/>
    <col min="515" max="517" width="0" style="106" hidden="1" customWidth="1"/>
    <col min="518" max="518" width="15.42578125" style="106" customWidth="1"/>
    <col min="519" max="519" width="13.5703125" style="106" customWidth="1"/>
    <col min="520" max="520" width="11.42578125" style="106" customWidth="1"/>
    <col min="521" max="521" width="19.28515625" style="106" customWidth="1"/>
    <col min="522" max="522" width="11.42578125" style="106" customWidth="1"/>
    <col min="523" max="523" width="10.140625" style="106" bestFit="1" customWidth="1"/>
    <col min="524" max="524" width="3.28515625" style="106" customWidth="1"/>
    <col min="525" max="526" width="10.28515625" style="106" customWidth="1"/>
    <col min="527" max="768" width="9.140625" style="106"/>
    <col min="769" max="769" width="6.28515625" style="106" bestFit="1" customWidth="1"/>
    <col min="770" max="770" width="10" style="106" bestFit="1" customWidth="1"/>
    <col min="771" max="773" width="0" style="106" hidden="1" customWidth="1"/>
    <col min="774" max="774" width="15.42578125" style="106" customWidth="1"/>
    <col min="775" max="775" width="13.5703125" style="106" customWidth="1"/>
    <col min="776" max="776" width="11.42578125" style="106" customWidth="1"/>
    <col min="777" max="777" width="19.28515625" style="106" customWidth="1"/>
    <col min="778" max="778" width="11.42578125" style="106" customWidth="1"/>
    <col min="779" max="779" width="10.140625" style="106" bestFit="1" customWidth="1"/>
    <col min="780" max="780" width="3.28515625" style="106" customWidth="1"/>
    <col min="781" max="782" width="10.28515625" style="106" customWidth="1"/>
    <col min="783" max="1024" width="9.140625" style="106"/>
    <col min="1025" max="1025" width="6.28515625" style="106" bestFit="1" customWidth="1"/>
    <col min="1026" max="1026" width="10" style="106" bestFit="1" customWidth="1"/>
    <col min="1027" max="1029" width="0" style="106" hidden="1" customWidth="1"/>
    <col min="1030" max="1030" width="15.42578125" style="106" customWidth="1"/>
    <col min="1031" max="1031" width="13.5703125" style="106" customWidth="1"/>
    <col min="1032" max="1032" width="11.42578125" style="106" customWidth="1"/>
    <col min="1033" max="1033" width="19.28515625" style="106" customWidth="1"/>
    <col min="1034" max="1034" width="11.42578125" style="106" customWidth="1"/>
    <col min="1035" max="1035" width="10.140625" style="106" bestFit="1" customWidth="1"/>
    <col min="1036" max="1036" width="3.28515625" style="106" customWidth="1"/>
    <col min="1037" max="1038" width="10.28515625" style="106" customWidth="1"/>
    <col min="1039" max="1280" width="9.140625" style="106"/>
    <col min="1281" max="1281" width="6.28515625" style="106" bestFit="1" customWidth="1"/>
    <col min="1282" max="1282" width="10" style="106" bestFit="1" customWidth="1"/>
    <col min="1283" max="1285" width="0" style="106" hidden="1" customWidth="1"/>
    <col min="1286" max="1286" width="15.42578125" style="106" customWidth="1"/>
    <col min="1287" max="1287" width="13.5703125" style="106" customWidth="1"/>
    <col min="1288" max="1288" width="11.42578125" style="106" customWidth="1"/>
    <col min="1289" max="1289" width="19.28515625" style="106" customWidth="1"/>
    <col min="1290" max="1290" width="11.42578125" style="106" customWidth="1"/>
    <col min="1291" max="1291" width="10.140625" style="106" bestFit="1" customWidth="1"/>
    <col min="1292" max="1292" width="3.28515625" style="106" customWidth="1"/>
    <col min="1293" max="1294" width="10.28515625" style="106" customWidth="1"/>
    <col min="1295" max="1536" width="9.140625" style="106"/>
    <col min="1537" max="1537" width="6.28515625" style="106" bestFit="1" customWidth="1"/>
    <col min="1538" max="1538" width="10" style="106" bestFit="1" customWidth="1"/>
    <col min="1539" max="1541" width="0" style="106" hidden="1" customWidth="1"/>
    <col min="1542" max="1542" width="15.42578125" style="106" customWidth="1"/>
    <col min="1543" max="1543" width="13.5703125" style="106" customWidth="1"/>
    <col min="1544" max="1544" width="11.42578125" style="106" customWidth="1"/>
    <col min="1545" max="1545" width="19.28515625" style="106" customWidth="1"/>
    <col min="1546" max="1546" width="11.42578125" style="106" customWidth="1"/>
    <col min="1547" max="1547" width="10.140625" style="106" bestFit="1" customWidth="1"/>
    <col min="1548" max="1548" width="3.28515625" style="106" customWidth="1"/>
    <col min="1549" max="1550" width="10.28515625" style="106" customWidth="1"/>
    <col min="1551" max="1792" width="9.140625" style="106"/>
    <col min="1793" max="1793" width="6.28515625" style="106" bestFit="1" customWidth="1"/>
    <col min="1794" max="1794" width="10" style="106" bestFit="1" customWidth="1"/>
    <col min="1795" max="1797" width="0" style="106" hidden="1" customWidth="1"/>
    <col min="1798" max="1798" width="15.42578125" style="106" customWidth="1"/>
    <col min="1799" max="1799" width="13.5703125" style="106" customWidth="1"/>
    <col min="1800" max="1800" width="11.42578125" style="106" customWidth="1"/>
    <col min="1801" max="1801" width="19.28515625" style="106" customWidth="1"/>
    <col min="1802" max="1802" width="11.42578125" style="106" customWidth="1"/>
    <col min="1803" max="1803" width="10.140625" style="106" bestFit="1" customWidth="1"/>
    <col min="1804" max="1804" width="3.28515625" style="106" customWidth="1"/>
    <col min="1805" max="1806" width="10.28515625" style="106" customWidth="1"/>
    <col min="1807" max="2048" width="9.140625" style="106"/>
    <col min="2049" max="2049" width="6.28515625" style="106" bestFit="1" customWidth="1"/>
    <col min="2050" max="2050" width="10" style="106" bestFit="1" customWidth="1"/>
    <col min="2051" max="2053" width="0" style="106" hidden="1" customWidth="1"/>
    <col min="2054" max="2054" width="15.42578125" style="106" customWidth="1"/>
    <col min="2055" max="2055" width="13.5703125" style="106" customWidth="1"/>
    <col min="2056" max="2056" width="11.42578125" style="106" customWidth="1"/>
    <col min="2057" max="2057" width="19.28515625" style="106" customWidth="1"/>
    <col min="2058" max="2058" width="11.42578125" style="106" customWidth="1"/>
    <col min="2059" max="2059" width="10.140625" style="106" bestFit="1" customWidth="1"/>
    <col min="2060" max="2060" width="3.28515625" style="106" customWidth="1"/>
    <col min="2061" max="2062" width="10.28515625" style="106" customWidth="1"/>
    <col min="2063" max="2304" width="9.140625" style="106"/>
    <col min="2305" max="2305" width="6.28515625" style="106" bestFit="1" customWidth="1"/>
    <col min="2306" max="2306" width="10" style="106" bestFit="1" customWidth="1"/>
    <col min="2307" max="2309" width="0" style="106" hidden="1" customWidth="1"/>
    <col min="2310" max="2310" width="15.42578125" style="106" customWidth="1"/>
    <col min="2311" max="2311" width="13.5703125" style="106" customWidth="1"/>
    <col min="2312" max="2312" width="11.42578125" style="106" customWidth="1"/>
    <col min="2313" max="2313" width="19.28515625" style="106" customWidth="1"/>
    <col min="2314" max="2314" width="11.42578125" style="106" customWidth="1"/>
    <col min="2315" max="2315" width="10.140625" style="106" bestFit="1" customWidth="1"/>
    <col min="2316" max="2316" width="3.28515625" style="106" customWidth="1"/>
    <col min="2317" max="2318" width="10.28515625" style="106" customWidth="1"/>
    <col min="2319" max="2560" width="9.140625" style="106"/>
    <col min="2561" max="2561" width="6.28515625" style="106" bestFit="1" customWidth="1"/>
    <col min="2562" max="2562" width="10" style="106" bestFit="1" customWidth="1"/>
    <col min="2563" max="2565" width="0" style="106" hidden="1" customWidth="1"/>
    <col min="2566" max="2566" width="15.42578125" style="106" customWidth="1"/>
    <col min="2567" max="2567" width="13.5703125" style="106" customWidth="1"/>
    <col min="2568" max="2568" width="11.42578125" style="106" customWidth="1"/>
    <col min="2569" max="2569" width="19.28515625" style="106" customWidth="1"/>
    <col min="2570" max="2570" width="11.42578125" style="106" customWidth="1"/>
    <col min="2571" max="2571" width="10.140625" style="106" bestFit="1" customWidth="1"/>
    <col min="2572" max="2572" width="3.28515625" style="106" customWidth="1"/>
    <col min="2573" max="2574" width="10.28515625" style="106" customWidth="1"/>
    <col min="2575" max="2816" width="9.140625" style="106"/>
    <col min="2817" max="2817" width="6.28515625" style="106" bestFit="1" customWidth="1"/>
    <col min="2818" max="2818" width="10" style="106" bestFit="1" customWidth="1"/>
    <col min="2819" max="2821" width="0" style="106" hidden="1" customWidth="1"/>
    <col min="2822" max="2822" width="15.42578125" style="106" customWidth="1"/>
    <col min="2823" max="2823" width="13.5703125" style="106" customWidth="1"/>
    <col min="2824" max="2824" width="11.42578125" style="106" customWidth="1"/>
    <col min="2825" max="2825" width="19.28515625" style="106" customWidth="1"/>
    <col min="2826" max="2826" width="11.42578125" style="106" customWidth="1"/>
    <col min="2827" max="2827" width="10.140625" style="106" bestFit="1" customWidth="1"/>
    <col min="2828" max="2828" width="3.28515625" style="106" customWidth="1"/>
    <col min="2829" max="2830" width="10.28515625" style="106" customWidth="1"/>
    <col min="2831" max="3072" width="9.140625" style="106"/>
    <col min="3073" max="3073" width="6.28515625" style="106" bestFit="1" customWidth="1"/>
    <col min="3074" max="3074" width="10" style="106" bestFit="1" customWidth="1"/>
    <col min="3075" max="3077" width="0" style="106" hidden="1" customWidth="1"/>
    <col min="3078" max="3078" width="15.42578125" style="106" customWidth="1"/>
    <col min="3079" max="3079" width="13.5703125" style="106" customWidth="1"/>
    <col min="3080" max="3080" width="11.42578125" style="106" customWidth="1"/>
    <col min="3081" max="3081" width="19.28515625" style="106" customWidth="1"/>
    <col min="3082" max="3082" width="11.42578125" style="106" customWidth="1"/>
    <col min="3083" max="3083" width="10.140625" style="106" bestFit="1" customWidth="1"/>
    <col min="3084" max="3084" width="3.28515625" style="106" customWidth="1"/>
    <col min="3085" max="3086" width="10.28515625" style="106" customWidth="1"/>
    <col min="3087" max="3328" width="9.140625" style="106"/>
    <col min="3329" max="3329" width="6.28515625" style="106" bestFit="1" customWidth="1"/>
    <col min="3330" max="3330" width="10" style="106" bestFit="1" customWidth="1"/>
    <col min="3331" max="3333" width="0" style="106" hidden="1" customWidth="1"/>
    <col min="3334" max="3334" width="15.42578125" style="106" customWidth="1"/>
    <col min="3335" max="3335" width="13.5703125" style="106" customWidth="1"/>
    <col min="3336" max="3336" width="11.42578125" style="106" customWidth="1"/>
    <col min="3337" max="3337" width="19.28515625" style="106" customWidth="1"/>
    <col min="3338" max="3338" width="11.42578125" style="106" customWidth="1"/>
    <col min="3339" max="3339" width="10.140625" style="106" bestFit="1" customWidth="1"/>
    <col min="3340" max="3340" width="3.28515625" style="106" customWidth="1"/>
    <col min="3341" max="3342" width="10.28515625" style="106" customWidth="1"/>
    <col min="3343" max="3584" width="9.140625" style="106"/>
    <col min="3585" max="3585" width="6.28515625" style="106" bestFit="1" customWidth="1"/>
    <col min="3586" max="3586" width="10" style="106" bestFit="1" customWidth="1"/>
    <col min="3587" max="3589" width="0" style="106" hidden="1" customWidth="1"/>
    <col min="3590" max="3590" width="15.42578125" style="106" customWidth="1"/>
    <col min="3591" max="3591" width="13.5703125" style="106" customWidth="1"/>
    <col min="3592" max="3592" width="11.42578125" style="106" customWidth="1"/>
    <col min="3593" max="3593" width="19.28515625" style="106" customWidth="1"/>
    <col min="3594" max="3594" width="11.42578125" style="106" customWidth="1"/>
    <col min="3595" max="3595" width="10.140625" style="106" bestFit="1" customWidth="1"/>
    <col min="3596" max="3596" width="3.28515625" style="106" customWidth="1"/>
    <col min="3597" max="3598" width="10.28515625" style="106" customWidth="1"/>
    <col min="3599" max="3840" width="9.140625" style="106"/>
    <col min="3841" max="3841" width="6.28515625" style="106" bestFit="1" customWidth="1"/>
    <col min="3842" max="3842" width="10" style="106" bestFit="1" customWidth="1"/>
    <col min="3843" max="3845" width="0" style="106" hidden="1" customWidth="1"/>
    <col min="3846" max="3846" width="15.42578125" style="106" customWidth="1"/>
    <col min="3847" max="3847" width="13.5703125" style="106" customWidth="1"/>
    <col min="3848" max="3848" width="11.42578125" style="106" customWidth="1"/>
    <col min="3849" max="3849" width="19.28515625" style="106" customWidth="1"/>
    <col min="3850" max="3850" width="11.42578125" style="106" customWidth="1"/>
    <col min="3851" max="3851" width="10.140625" style="106" bestFit="1" customWidth="1"/>
    <col min="3852" max="3852" width="3.28515625" style="106" customWidth="1"/>
    <col min="3853" max="3854" width="10.28515625" style="106" customWidth="1"/>
    <col min="3855" max="4096" width="9.140625" style="106"/>
    <col min="4097" max="4097" width="6.28515625" style="106" bestFit="1" customWidth="1"/>
    <col min="4098" max="4098" width="10" style="106" bestFit="1" customWidth="1"/>
    <col min="4099" max="4101" width="0" style="106" hidden="1" customWidth="1"/>
    <col min="4102" max="4102" width="15.42578125" style="106" customWidth="1"/>
    <col min="4103" max="4103" width="13.5703125" style="106" customWidth="1"/>
    <col min="4104" max="4104" width="11.42578125" style="106" customWidth="1"/>
    <col min="4105" max="4105" width="19.28515625" style="106" customWidth="1"/>
    <col min="4106" max="4106" width="11.42578125" style="106" customWidth="1"/>
    <col min="4107" max="4107" width="10.140625" style="106" bestFit="1" customWidth="1"/>
    <col min="4108" max="4108" width="3.28515625" style="106" customWidth="1"/>
    <col min="4109" max="4110" width="10.28515625" style="106" customWidth="1"/>
    <col min="4111" max="4352" width="9.140625" style="106"/>
    <col min="4353" max="4353" width="6.28515625" style="106" bestFit="1" customWidth="1"/>
    <col min="4354" max="4354" width="10" style="106" bestFit="1" customWidth="1"/>
    <col min="4355" max="4357" width="0" style="106" hidden="1" customWidth="1"/>
    <col min="4358" max="4358" width="15.42578125" style="106" customWidth="1"/>
    <col min="4359" max="4359" width="13.5703125" style="106" customWidth="1"/>
    <col min="4360" max="4360" width="11.42578125" style="106" customWidth="1"/>
    <col min="4361" max="4361" width="19.28515625" style="106" customWidth="1"/>
    <col min="4362" max="4362" width="11.42578125" style="106" customWidth="1"/>
    <col min="4363" max="4363" width="10.140625" style="106" bestFit="1" customWidth="1"/>
    <col min="4364" max="4364" width="3.28515625" style="106" customWidth="1"/>
    <col min="4365" max="4366" width="10.28515625" style="106" customWidth="1"/>
    <col min="4367" max="4608" width="9.140625" style="106"/>
    <col min="4609" max="4609" width="6.28515625" style="106" bestFit="1" customWidth="1"/>
    <col min="4610" max="4610" width="10" style="106" bestFit="1" customWidth="1"/>
    <col min="4611" max="4613" width="0" style="106" hidden="1" customWidth="1"/>
    <col min="4614" max="4614" width="15.42578125" style="106" customWidth="1"/>
    <col min="4615" max="4615" width="13.5703125" style="106" customWidth="1"/>
    <col min="4616" max="4616" width="11.42578125" style="106" customWidth="1"/>
    <col min="4617" max="4617" width="19.28515625" style="106" customWidth="1"/>
    <col min="4618" max="4618" width="11.42578125" style="106" customWidth="1"/>
    <col min="4619" max="4619" width="10.140625" style="106" bestFit="1" customWidth="1"/>
    <col min="4620" max="4620" width="3.28515625" style="106" customWidth="1"/>
    <col min="4621" max="4622" width="10.28515625" style="106" customWidth="1"/>
    <col min="4623" max="4864" width="9.140625" style="106"/>
    <col min="4865" max="4865" width="6.28515625" style="106" bestFit="1" customWidth="1"/>
    <col min="4866" max="4866" width="10" style="106" bestFit="1" customWidth="1"/>
    <col min="4867" max="4869" width="0" style="106" hidden="1" customWidth="1"/>
    <col min="4870" max="4870" width="15.42578125" style="106" customWidth="1"/>
    <col min="4871" max="4871" width="13.5703125" style="106" customWidth="1"/>
    <col min="4872" max="4872" width="11.42578125" style="106" customWidth="1"/>
    <col min="4873" max="4873" width="19.28515625" style="106" customWidth="1"/>
    <col min="4874" max="4874" width="11.42578125" style="106" customWidth="1"/>
    <col min="4875" max="4875" width="10.140625" style="106" bestFit="1" customWidth="1"/>
    <col min="4876" max="4876" width="3.28515625" style="106" customWidth="1"/>
    <col min="4877" max="4878" width="10.28515625" style="106" customWidth="1"/>
    <col min="4879" max="5120" width="9.140625" style="106"/>
    <col min="5121" max="5121" width="6.28515625" style="106" bestFit="1" customWidth="1"/>
    <col min="5122" max="5122" width="10" style="106" bestFit="1" customWidth="1"/>
    <col min="5123" max="5125" width="0" style="106" hidden="1" customWidth="1"/>
    <col min="5126" max="5126" width="15.42578125" style="106" customWidth="1"/>
    <col min="5127" max="5127" width="13.5703125" style="106" customWidth="1"/>
    <col min="5128" max="5128" width="11.42578125" style="106" customWidth="1"/>
    <col min="5129" max="5129" width="19.28515625" style="106" customWidth="1"/>
    <col min="5130" max="5130" width="11.42578125" style="106" customWidth="1"/>
    <col min="5131" max="5131" width="10.140625" style="106" bestFit="1" customWidth="1"/>
    <col min="5132" max="5132" width="3.28515625" style="106" customWidth="1"/>
    <col min="5133" max="5134" width="10.28515625" style="106" customWidth="1"/>
    <col min="5135" max="5376" width="9.140625" style="106"/>
    <col min="5377" max="5377" width="6.28515625" style="106" bestFit="1" customWidth="1"/>
    <col min="5378" max="5378" width="10" style="106" bestFit="1" customWidth="1"/>
    <col min="5379" max="5381" width="0" style="106" hidden="1" customWidth="1"/>
    <col min="5382" max="5382" width="15.42578125" style="106" customWidth="1"/>
    <col min="5383" max="5383" width="13.5703125" style="106" customWidth="1"/>
    <col min="5384" max="5384" width="11.42578125" style="106" customWidth="1"/>
    <col min="5385" max="5385" width="19.28515625" style="106" customWidth="1"/>
    <col min="5386" max="5386" width="11.42578125" style="106" customWidth="1"/>
    <col min="5387" max="5387" width="10.140625" style="106" bestFit="1" customWidth="1"/>
    <col min="5388" max="5388" width="3.28515625" style="106" customWidth="1"/>
    <col min="5389" max="5390" width="10.28515625" style="106" customWidth="1"/>
    <col min="5391" max="5632" width="9.140625" style="106"/>
    <col min="5633" max="5633" width="6.28515625" style="106" bestFit="1" customWidth="1"/>
    <col min="5634" max="5634" width="10" style="106" bestFit="1" customWidth="1"/>
    <col min="5635" max="5637" width="0" style="106" hidden="1" customWidth="1"/>
    <col min="5638" max="5638" width="15.42578125" style="106" customWidth="1"/>
    <col min="5639" max="5639" width="13.5703125" style="106" customWidth="1"/>
    <col min="5640" max="5640" width="11.42578125" style="106" customWidth="1"/>
    <col min="5641" max="5641" width="19.28515625" style="106" customWidth="1"/>
    <col min="5642" max="5642" width="11.42578125" style="106" customWidth="1"/>
    <col min="5643" max="5643" width="10.140625" style="106" bestFit="1" customWidth="1"/>
    <col min="5644" max="5644" width="3.28515625" style="106" customWidth="1"/>
    <col min="5645" max="5646" width="10.28515625" style="106" customWidth="1"/>
    <col min="5647" max="5888" width="9.140625" style="106"/>
    <col min="5889" max="5889" width="6.28515625" style="106" bestFit="1" customWidth="1"/>
    <col min="5890" max="5890" width="10" style="106" bestFit="1" customWidth="1"/>
    <col min="5891" max="5893" width="0" style="106" hidden="1" customWidth="1"/>
    <col min="5894" max="5894" width="15.42578125" style="106" customWidth="1"/>
    <col min="5895" max="5895" width="13.5703125" style="106" customWidth="1"/>
    <col min="5896" max="5896" width="11.42578125" style="106" customWidth="1"/>
    <col min="5897" max="5897" width="19.28515625" style="106" customWidth="1"/>
    <col min="5898" max="5898" width="11.42578125" style="106" customWidth="1"/>
    <col min="5899" max="5899" width="10.140625" style="106" bestFit="1" customWidth="1"/>
    <col min="5900" max="5900" width="3.28515625" style="106" customWidth="1"/>
    <col min="5901" max="5902" width="10.28515625" style="106" customWidth="1"/>
    <col min="5903" max="6144" width="9.140625" style="106"/>
    <col min="6145" max="6145" width="6.28515625" style="106" bestFit="1" customWidth="1"/>
    <col min="6146" max="6146" width="10" style="106" bestFit="1" customWidth="1"/>
    <col min="6147" max="6149" width="0" style="106" hidden="1" customWidth="1"/>
    <col min="6150" max="6150" width="15.42578125" style="106" customWidth="1"/>
    <col min="6151" max="6151" width="13.5703125" style="106" customWidth="1"/>
    <col min="6152" max="6152" width="11.42578125" style="106" customWidth="1"/>
    <col min="6153" max="6153" width="19.28515625" style="106" customWidth="1"/>
    <col min="6154" max="6154" width="11.42578125" style="106" customWidth="1"/>
    <col min="6155" max="6155" width="10.140625" style="106" bestFit="1" customWidth="1"/>
    <col min="6156" max="6156" width="3.28515625" style="106" customWidth="1"/>
    <col min="6157" max="6158" width="10.28515625" style="106" customWidth="1"/>
    <col min="6159" max="6400" width="9.140625" style="106"/>
    <col min="6401" max="6401" width="6.28515625" style="106" bestFit="1" customWidth="1"/>
    <col min="6402" max="6402" width="10" style="106" bestFit="1" customWidth="1"/>
    <col min="6403" max="6405" width="0" style="106" hidden="1" customWidth="1"/>
    <col min="6406" max="6406" width="15.42578125" style="106" customWidth="1"/>
    <col min="6407" max="6407" width="13.5703125" style="106" customWidth="1"/>
    <col min="6408" max="6408" width="11.42578125" style="106" customWidth="1"/>
    <col min="6409" max="6409" width="19.28515625" style="106" customWidth="1"/>
    <col min="6410" max="6410" width="11.42578125" style="106" customWidth="1"/>
    <col min="6411" max="6411" width="10.140625" style="106" bestFit="1" customWidth="1"/>
    <col min="6412" max="6412" width="3.28515625" style="106" customWidth="1"/>
    <col min="6413" max="6414" width="10.28515625" style="106" customWidth="1"/>
    <col min="6415" max="6656" width="9.140625" style="106"/>
    <col min="6657" max="6657" width="6.28515625" style="106" bestFit="1" customWidth="1"/>
    <col min="6658" max="6658" width="10" style="106" bestFit="1" customWidth="1"/>
    <col min="6659" max="6661" width="0" style="106" hidden="1" customWidth="1"/>
    <col min="6662" max="6662" width="15.42578125" style="106" customWidth="1"/>
    <col min="6663" max="6663" width="13.5703125" style="106" customWidth="1"/>
    <col min="6664" max="6664" width="11.42578125" style="106" customWidth="1"/>
    <col min="6665" max="6665" width="19.28515625" style="106" customWidth="1"/>
    <col min="6666" max="6666" width="11.42578125" style="106" customWidth="1"/>
    <col min="6667" max="6667" width="10.140625" style="106" bestFit="1" customWidth="1"/>
    <col min="6668" max="6668" width="3.28515625" style="106" customWidth="1"/>
    <col min="6669" max="6670" width="10.28515625" style="106" customWidth="1"/>
    <col min="6671" max="6912" width="9.140625" style="106"/>
    <col min="6913" max="6913" width="6.28515625" style="106" bestFit="1" customWidth="1"/>
    <col min="6914" max="6914" width="10" style="106" bestFit="1" customWidth="1"/>
    <col min="6915" max="6917" width="0" style="106" hidden="1" customWidth="1"/>
    <col min="6918" max="6918" width="15.42578125" style="106" customWidth="1"/>
    <col min="6919" max="6919" width="13.5703125" style="106" customWidth="1"/>
    <col min="6920" max="6920" width="11.42578125" style="106" customWidth="1"/>
    <col min="6921" max="6921" width="19.28515625" style="106" customWidth="1"/>
    <col min="6922" max="6922" width="11.42578125" style="106" customWidth="1"/>
    <col min="6923" max="6923" width="10.140625" style="106" bestFit="1" customWidth="1"/>
    <col min="6924" max="6924" width="3.28515625" style="106" customWidth="1"/>
    <col min="6925" max="6926" width="10.28515625" style="106" customWidth="1"/>
    <col min="6927" max="7168" width="9.140625" style="106"/>
    <col min="7169" max="7169" width="6.28515625" style="106" bestFit="1" customWidth="1"/>
    <col min="7170" max="7170" width="10" style="106" bestFit="1" customWidth="1"/>
    <col min="7171" max="7173" width="0" style="106" hidden="1" customWidth="1"/>
    <col min="7174" max="7174" width="15.42578125" style="106" customWidth="1"/>
    <col min="7175" max="7175" width="13.5703125" style="106" customWidth="1"/>
    <col min="7176" max="7176" width="11.42578125" style="106" customWidth="1"/>
    <col min="7177" max="7177" width="19.28515625" style="106" customWidth="1"/>
    <col min="7178" max="7178" width="11.42578125" style="106" customWidth="1"/>
    <col min="7179" max="7179" width="10.140625" style="106" bestFit="1" customWidth="1"/>
    <col min="7180" max="7180" width="3.28515625" style="106" customWidth="1"/>
    <col min="7181" max="7182" width="10.28515625" style="106" customWidth="1"/>
    <col min="7183" max="7424" width="9.140625" style="106"/>
    <col min="7425" max="7425" width="6.28515625" style="106" bestFit="1" customWidth="1"/>
    <col min="7426" max="7426" width="10" style="106" bestFit="1" customWidth="1"/>
    <col min="7427" max="7429" width="0" style="106" hidden="1" customWidth="1"/>
    <col min="7430" max="7430" width="15.42578125" style="106" customWidth="1"/>
    <col min="7431" max="7431" width="13.5703125" style="106" customWidth="1"/>
    <col min="7432" max="7432" width="11.42578125" style="106" customWidth="1"/>
    <col min="7433" max="7433" width="19.28515625" style="106" customWidth="1"/>
    <col min="7434" max="7434" width="11.42578125" style="106" customWidth="1"/>
    <col min="7435" max="7435" width="10.140625" style="106" bestFit="1" customWidth="1"/>
    <col min="7436" max="7436" width="3.28515625" style="106" customWidth="1"/>
    <col min="7437" max="7438" width="10.28515625" style="106" customWidth="1"/>
    <col min="7439" max="7680" width="9.140625" style="106"/>
    <col min="7681" max="7681" width="6.28515625" style="106" bestFit="1" customWidth="1"/>
    <col min="7682" max="7682" width="10" style="106" bestFit="1" customWidth="1"/>
    <col min="7683" max="7685" width="0" style="106" hidden="1" customWidth="1"/>
    <col min="7686" max="7686" width="15.42578125" style="106" customWidth="1"/>
    <col min="7687" max="7687" width="13.5703125" style="106" customWidth="1"/>
    <col min="7688" max="7688" width="11.42578125" style="106" customWidth="1"/>
    <col min="7689" max="7689" width="19.28515625" style="106" customWidth="1"/>
    <col min="7690" max="7690" width="11.42578125" style="106" customWidth="1"/>
    <col min="7691" max="7691" width="10.140625" style="106" bestFit="1" customWidth="1"/>
    <col min="7692" max="7692" width="3.28515625" style="106" customWidth="1"/>
    <col min="7693" max="7694" width="10.28515625" style="106" customWidth="1"/>
    <col min="7695" max="7936" width="9.140625" style="106"/>
    <col min="7937" max="7937" width="6.28515625" style="106" bestFit="1" customWidth="1"/>
    <col min="7938" max="7938" width="10" style="106" bestFit="1" customWidth="1"/>
    <col min="7939" max="7941" width="0" style="106" hidden="1" customWidth="1"/>
    <col min="7942" max="7942" width="15.42578125" style="106" customWidth="1"/>
    <col min="7943" max="7943" width="13.5703125" style="106" customWidth="1"/>
    <col min="7944" max="7944" width="11.42578125" style="106" customWidth="1"/>
    <col min="7945" max="7945" width="19.28515625" style="106" customWidth="1"/>
    <col min="7946" max="7946" width="11.42578125" style="106" customWidth="1"/>
    <col min="7947" max="7947" width="10.140625" style="106" bestFit="1" customWidth="1"/>
    <col min="7948" max="7948" width="3.28515625" style="106" customWidth="1"/>
    <col min="7949" max="7950" width="10.28515625" style="106" customWidth="1"/>
    <col min="7951" max="8192" width="9.140625" style="106"/>
    <col min="8193" max="8193" width="6.28515625" style="106" bestFit="1" customWidth="1"/>
    <col min="8194" max="8194" width="10" style="106" bestFit="1" customWidth="1"/>
    <col min="8195" max="8197" width="0" style="106" hidden="1" customWidth="1"/>
    <col min="8198" max="8198" width="15.42578125" style="106" customWidth="1"/>
    <col min="8199" max="8199" width="13.5703125" style="106" customWidth="1"/>
    <col min="8200" max="8200" width="11.42578125" style="106" customWidth="1"/>
    <col min="8201" max="8201" width="19.28515625" style="106" customWidth="1"/>
    <col min="8202" max="8202" width="11.42578125" style="106" customWidth="1"/>
    <col min="8203" max="8203" width="10.140625" style="106" bestFit="1" customWidth="1"/>
    <col min="8204" max="8204" width="3.28515625" style="106" customWidth="1"/>
    <col min="8205" max="8206" width="10.28515625" style="106" customWidth="1"/>
    <col min="8207" max="8448" width="9.140625" style="106"/>
    <col min="8449" max="8449" width="6.28515625" style="106" bestFit="1" customWidth="1"/>
    <col min="8450" max="8450" width="10" style="106" bestFit="1" customWidth="1"/>
    <col min="8451" max="8453" width="0" style="106" hidden="1" customWidth="1"/>
    <col min="8454" max="8454" width="15.42578125" style="106" customWidth="1"/>
    <col min="8455" max="8455" width="13.5703125" style="106" customWidth="1"/>
    <col min="8456" max="8456" width="11.42578125" style="106" customWidth="1"/>
    <col min="8457" max="8457" width="19.28515625" style="106" customWidth="1"/>
    <col min="8458" max="8458" width="11.42578125" style="106" customWidth="1"/>
    <col min="8459" max="8459" width="10.140625" style="106" bestFit="1" customWidth="1"/>
    <col min="8460" max="8460" width="3.28515625" style="106" customWidth="1"/>
    <col min="8461" max="8462" width="10.28515625" style="106" customWidth="1"/>
    <col min="8463" max="8704" width="9.140625" style="106"/>
    <col min="8705" max="8705" width="6.28515625" style="106" bestFit="1" customWidth="1"/>
    <col min="8706" max="8706" width="10" style="106" bestFit="1" customWidth="1"/>
    <col min="8707" max="8709" width="0" style="106" hidden="1" customWidth="1"/>
    <col min="8710" max="8710" width="15.42578125" style="106" customWidth="1"/>
    <col min="8711" max="8711" width="13.5703125" style="106" customWidth="1"/>
    <col min="8712" max="8712" width="11.42578125" style="106" customWidth="1"/>
    <col min="8713" max="8713" width="19.28515625" style="106" customWidth="1"/>
    <col min="8714" max="8714" width="11.42578125" style="106" customWidth="1"/>
    <col min="8715" max="8715" width="10.140625" style="106" bestFit="1" customWidth="1"/>
    <col min="8716" max="8716" width="3.28515625" style="106" customWidth="1"/>
    <col min="8717" max="8718" width="10.28515625" style="106" customWidth="1"/>
    <col min="8719" max="8960" width="9.140625" style="106"/>
    <col min="8961" max="8961" width="6.28515625" style="106" bestFit="1" customWidth="1"/>
    <col min="8962" max="8962" width="10" style="106" bestFit="1" customWidth="1"/>
    <col min="8963" max="8965" width="0" style="106" hidden="1" customWidth="1"/>
    <col min="8966" max="8966" width="15.42578125" style="106" customWidth="1"/>
    <col min="8967" max="8967" width="13.5703125" style="106" customWidth="1"/>
    <col min="8968" max="8968" width="11.42578125" style="106" customWidth="1"/>
    <col min="8969" max="8969" width="19.28515625" style="106" customWidth="1"/>
    <col min="8970" max="8970" width="11.42578125" style="106" customWidth="1"/>
    <col min="8971" max="8971" width="10.140625" style="106" bestFit="1" customWidth="1"/>
    <col min="8972" max="8972" width="3.28515625" style="106" customWidth="1"/>
    <col min="8973" max="8974" width="10.28515625" style="106" customWidth="1"/>
    <col min="8975" max="9216" width="9.140625" style="106"/>
    <col min="9217" max="9217" width="6.28515625" style="106" bestFit="1" customWidth="1"/>
    <col min="9218" max="9218" width="10" style="106" bestFit="1" customWidth="1"/>
    <col min="9219" max="9221" width="0" style="106" hidden="1" customWidth="1"/>
    <col min="9222" max="9222" width="15.42578125" style="106" customWidth="1"/>
    <col min="9223" max="9223" width="13.5703125" style="106" customWidth="1"/>
    <col min="9224" max="9224" width="11.42578125" style="106" customWidth="1"/>
    <col min="9225" max="9225" width="19.28515625" style="106" customWidth="1"/>
    <col min="9226" max="9226" width="11.42578125" style="106" customWidth="1"/>
    <col min="9227" max="9227" width="10.140625" style="106" bestFit="1" customWidth="1"/>
    <col min="9228" max="9228" width="3.28515625" style="106" customWidth="1"/>
    <col min="9229" max="9230" width="10.28515625" style="106" customWidth="1"/>
    <col min="9231" max="9472" width="9.140625" style="106"/>
    <col min="9473" max="9473" width="6.28515625" style="106" bestFit="1" customWidth="1"/>
    <col min="9474" max="9474" width="10" style="106" bestFit="1" customWidth="1"/>
    <col min="9475" max="9477" width="0" style="106" hidden="1" customWidth="1"/>
    <col min="9478" max="9478" width="15.42578125" style="106" customWidth="1"/>
    <col min="9479" max="9479" width="13.5703125" style="106" customWidth="1"/>
    <col min="9480" max="9480" width="11.42578125" style="106" customWidth="1"/>
    <col min="9481" max="9481" width="19.28515625" style="106" customWidth="1"/>
    <col min="9482" max="9482" width="11.42578125" style="106" customWidth="1"/>
    <col min="9483" max="9483" width="10.140625" style="106" bestFit="1" customWidth="1"/>
    <col min="9484" max="9484" width="3.28515625" style="106" customWidth="1"/>
    <col min="9485" max="9486" width="10.28515625" style="106" customWidth="1"/>
    <col min="9487" max="9728" width="9.140625" style="106"/>
    <col min="9729" max="9729" width="6.28515625" style="106" bestFit="1" customWidth="1"/>
    <col min="9730" max="9730" width="10" style="106" bestFit="1" customWidth="1"/>
    <col min="9731" max="9733" width="0" style="106" hidden="1" customWidth="1"/>
    <col min="9734" max="9734" width="15.42578125" style="106" customWidth="1"/>
    <col min="9735" max="9735" width="13.5703125" style="106" customWidth="1"/>
    <col min="9736" max="9736" width="11.42578125" style="106" customWidth="1"/>
    <col min="9737" max="9737" width="19.28515625" style="106" customWidth="1"/>
    <col min="9738" max="9738" width="11.42578125" style="106" customWidth="1"/>
    <col min="9739" max="9739" width="10.140625" style="106" bestFit="1" customWidth="1"/>
    <col min="9740" max="9740" width="3.28515625" style="106" customWidth="1"/>
    <col min="9741" max="9742" width="10.28515625" style="106" customWidth="1"/>
    <col min="9743" max="9984" width="9.140625" style="106"/>
    <col min="9985" max="9985" width="6.28515625" style="106" bestFit="1" customWidth="1"/>
    <col min="9986" max="9986" width="10" style="106" bestFit="1" customWidth="1"/>
    <col min="9987" max="9989" width="0" style="106" hidden="1" customWidth="1"/>
    <col min="9990" max="9990" width="15.42578125" style="106" customWidth="1"/>
    <col min="9991" max="9991" width="13.5703125" style="106" customWidth="1"/>
    <col min="9992" max="9992" width="11.42578125" style="106" customWidth="1"/>
    <col min="9993" max="9993" width="19.28515625" style="106" customWidth="1"/>
    <col min="9994" max="9994" width="11.42578125" style="106" customWidth="1"/>
    <col min="9995" max="9995" width="10.140625" style="106" bestFit="1" customWidth="1"/>
    <col min="9996" max="9996" width="3.28515625" style="106" customWidth="1"/>
    <col min="9997" max="9998" width="10.28515625" style="106" customWidth="1"/>
    <col min="9999" max="10240" width="9.140625" style="106"/>
    <col min="10241" max="10241" width="6.28515625" style="106" bestFit="1" customWidth="1"/>
    <col min="10242" max="10242" width="10" style="106" bestFit="1" customWidth="1"/>
    <col min="10243" max="10245" width="0" style="106" hidden="1" customWidth="1"/>
    <col min="10246" max="10246" width="15.42578125" style="106" customWidth="1"/>
    <col min="10247" max="10247" width="13.5703125" style="106" customWidth="1"/>
    <col min="10248" max="10248" width="11.42578125" style="106" customWidth="1"/>
    <col min="10249" max="10249" width="19.28515625" style="106" customWidth="1"/>
    <col min="10250" max="10250" width="11.42578125" style="106" customWidth="1"/>
    <col min="10251" max="10251" width="10.140625" style="106" bestFit="1" customWidth="1"/>
    <col min="10252" max="10252" width="3.28515625" style="106" customWidth="1"/>
    <col min="10253" max="10254" width="10.28515625" style="106" customWidth="1"/>
    <col min="10255" max="10496" width="9.140625" style="106"/>
    <col min="10497" max="10497" width="6.28515625" style="106" bestFit="1" customWidth="1"/>
    <col min="10498" max="10498" width="10" style="106" bestFit="1" customWidth="1"/>
    <col min="10499" max="10501" width="0" style="106" hidden="1" customWidth="1"/>
    <col min="10502" max="10502" width="15.42578125" style="106" customWidth="1"/>
    <col min="10503" max="10503" width="13.5703125" style="106" customWidth="1"/>
    <col min="10504" max="10504" width="11.42578125" style="106" customWidth="1"/>
    <col min="10505" max="10505" width="19.28515625" style="106" customWidth="1"/>
    <col min="10506" max="10506" width="11.42578125" style="106" customWidth="1"/>
    <col min="10507" max="10507" width="10.140625" style="106" bestFit="1" customWidth="1"/>
    <col min="10508" max="10508" width="3.28515625" style="106" customWidth="1"/>
    <col min="10509" max="10510" width="10.28515625" style="106" customWidth="1"/>
    <col min="10511" max="10752" width="9.140625" style="106"/>
    <col min="10753" max="10753" width="6.28515625" style="106" bestFit="1" customWidth="1"/>
    <col min="10754" max="10754" width="10" style="106" bestFit="1" customWidth="1"/>
    <col min="10755" max="10757" width="0" style="106" hidden="1" customWidth="1"/>
    <col min="10758" max="10758" width="15.42578125" style="106" customWidth="1"/>
    <col min="10759" max="10759" width="13.5703125" style="106" customWidth="1"/>
    <col min="10760" max="10760" width="11.42578125" style="106" customWidth="1"/>
    <col min="10761" max="10761" width="19.28515625" style="106" customWidth="1"/>
    <col min="10762" max="10762" width="11.42578125" style="106" customWidth="1"/>
    <col min="10763" max="10763" width="10.140625" style="106" bestFit="1" customWidth="1"/>
    <col min="10764" max="10764" width="3.28515625" style="106" customWidth="1"/>
    <col min="10765" max="10766" width="10.28515625" style="106" customWidth="1"/>
    <col min="10767" max="11008" width="9.140625" style="106"/>
    <col min="11009" max="11009" width="6.28515625" style="106" bestFit="1" customWidth="1"/>
    <col min="11010" max="11010" width="10" style="106" bestFit="1" customWidth="1"/>
    <col min="11011" max="11013" width="0" style="106" hidden="1" customWidth="1"/>
    <col min="11014" max="11014" width="15.42578125" style="106" customWidth="1"/>
    <col min="11015" max="11015" width="13.5703125" style="106" customWidth="1"/>
    <col min="11016" max="11016" width="11.42578125" style="106" customWidth="1"/>
    <col min="11017" max="11017" width="19.28515625" style="106" customWidth="1"/>
    <col min="11018" max="11018" width="11.42578125" style="106" customWidth="1"/>
    <col min="11019" max="11019" width="10.140625" style="106" bestFit="1" customWidth="1"/>
    <col min="11020" max="11020" width="3.28515625" style="106" customWidth="1"/>
    <col min="11021" max="11022" width="10.28515625" style="106" customWidth="1"/>
    <col min="11023" max="11264" width="9.140625" style="106"/>
    <col min="11265" max="11265" width="6.28515625" style="106" bestFit="1" customWidth="1"/>
    <col min="11266" max="11266" width="10" style="106" bestFit="1" customWidth="1"/>
    <col min="11267" max="11269" width="0" style="106" hidden="1" customWidth="1"/>
    <col min="11270" max="11270" width="15.42578125" style="106" customWidth="1"/>
    <col min="11271" max="11271" width="13.5703125" style="106" customWidth="1"/>
    <col min="11272" max="11272" width="11.42578125" style="106" customWidth="1"/>
    <col min="11273" max="11273" width="19.28515625" style="106" customWidth="1"/>
    <col min="11274" max="11274" width="11.42578125" style="106" customWidth="1"/>
    <col min="11275" max="11275" width="10.140625" style="106" bestFit="1" customWidth="1"/>
    <col min="11276" max="11276" width="3.28515625" style="106" customWidth="1"/>
    <col min="11277" max="11278" width="10.28515625" style="106" customWidth="1"/>
    <col min="11279" max="11520" width="9.140625" style="106"/>
    <col min="11521" max="11521" width="6.28515625" style="106" bestFit="1" customWidth="1"/>
    <col min="11522" max="11522" width="10" style="106" bestFit="1" customWidth="1"/>
    <col min="11523" max="11525" width="0" style="106" hidden="1" customWidth="1"/>
    <col min="11526" max="11526" width="15.42578125" style="106" customWidth="1"/>
    <col min="11527" max="11527" width="13.5703125" style="106" customWidth="1"/>
    <col min="11528" max="11528" width="11.42578125" style="106" customWidth="1"/>
    <col min="11529" max="11529" width="19.28515625" style="106" customWidth="1"/>
    <col min="11530" max="11530" width="11.42578125" style="106" customWidth="1"/>
    <col min="11531" max="11531" width="10.140625" style="106" bestFit="1" customWidth="1"/>
    <col min="11532" max="11532" width="3.28515625" style="106" customWidth="1"/>
    <col min="11533" max="11534" width="10.28515625" style="106" customWidth="1"/>
    <col min="11535" max="11776" width="9.140625" style="106"/>
    <col min="11777" max="11777" width="6.28515625" style="106" bestFit="1" customWidth="1"/>
    <col min="11778" max="11778" width="10" style="106" bestFit="1" customWidth="1"/>
    <col min="11779" max="11781" width="0" style="106" hidden="1" customWidth="1"/>
    <col min="11782" max="11782" width="15.42578125" style="106" customWidth="1"/>
    <col min="11783" max="11783" width="13.5703125" style="106" customWidth="1"/>
    <col min="11784" max="11784" width="11.42578125" style="106" customWidth="1"/>
    <col min="11785" max="11785" width="19.28515625" style="106" customWidth="1"/>
    <col min="11786" max="11786" width="11.42578125" style="106" customWidth="1"/>
    <col min="11787" max="11787" width="10.140625" style="106" bestFit="1" customWidth="1"/>
    <col min="11788" max="11788" width="3.28515625" style="106" customWidth="1"/>
    <col min="11789" max="11790" width="10.28515625" style="106" customWidth="1"/>
    <col min="11791" max="12032" width="9.140625" style="106"/>
    <col min="12033" max="12033" width="6.28515625" style="106" bestFit="1" customWidth="1"/>
    <col min="12034" max="12034" width="10" style="106" bestFit="1" customWidth="1"/>
    <col min="12035" max="12037" width="0" style="106" hidden="1" customWidth="1"/>
    <col min="12038" max="12038" width="15.42578125" style="106" customWidth="1"/>
    <col min="12039" max="12039" width="13.5703125" style="106" customWidth="1"/>
    <col min="12040" max="12040" width="11.42578125" style="106" customWidth="1"/>
    <col min="12041" max="12041" width="19.28515625" style="106" customWidth="1"/>
    <col min="12042" max="12042" width="11.42578125" style="106" customWidth="1"/>
    <col min="12043" max="12043" width="10.140625" style="106" bestFit="1" customWidth="1"/>
    <col min="12044" max="12044" width="3.28515625" style="106" customWidth="1"/>
    <col min="12045" max="12046" width="10.28515625" style="106" customWidth="1"/>
    <col min="12047" max="12288" width="9.140625" style="106"/>
    <col min="12289" max="12289" width="6.28515625" style="106" bestFit="1" customWidth="1"/>
    <col min="12290" max="12290" width="10" style="106" bestFit="1" customWidth="1"/>
    <col min="12291" max="12293" width="0" style="106" hidden="1" customWidth="1"/>
    <col min="12294" max="12294" width="15.42578125" style="106" customWidth="1"/>
    <col min="12295" max="12295" width="13.5703125" style="106" customWidth="1"/>
    <col min="12296" max="12296" width="11.42578125" style="106" customWidth="1"/>
    <col min="12297" max="12297" width="19.28515625" style="106" customWidth="1"/>
    <col min="12298" max="12298" width="11.42578125" style="106" customWidth="1"/>
    <col min="12299" max="12299" width="10.140625" style="106" bestFit="1" customWidth="1"/>
    <col min="12300" max="12300" width="3.28515625" style="106" customWidth="1"/>
    <col min="12301" max="12302" width="10.28515625" style="106" customWidth="1"/>
    <col min="12303" max="12544" width="9.140625" style="106"/>
    <col min="12545" max="12545" width="6.28515625" style="106" bestFit="1" customWidth="1"/>
    <col min="12546" max="12546" width="10" style="106" bestFit="1" customWidth="1"/>
    <col min="12547" max="12549" width="0" style="106" hidden="1" customWidth="1"/>
    <col min="12550" max="12550" width="15.42578125" style="106" customWidth="1"/>
    <col min="12551" max="12551" width="13.5703125" style="106" customWidth="1"/>
    <col min="12552" max="12552" width="11.42578125" style="106" customWidth="1"/>
    <col min="12553" max="12553" width="19.28515625" style="106" customWidth="1"/>
    <col min="12554" max="12554" width="11.42578125" style="106" customWidth="1"/>
    <col min="12555" max="12555" width="10.140625" style="106" bestFit="1" customWidth="1"/>
    <col min="12556" max="12556" width="3.28515625" style="106" customWidth="1"/>
    <col min="12557" max="12558" width="10.28515625" style="106" customWidth="1"/>
    <col min="12559" max="12800" width="9.140625" style="106"/>
    <col min="12801" max="12801" width="6.28515625" style="106" bestFit="1" customWidth="1"/>
    <col min="12802" max="12802" width="10" style="106" bestFit="1" customWidth="1"/>
    <col min="12803" max="12805" width="0" style="106" hidden="1" customWidth="1"/>
    <col min="12806" max="12806" width="15.42578125" style="106" customWidth="1"/>
    <col min="12807" max="12807" width="13.5703125" style="106" customWidth="1"/>
    <col min="12808" max="12808" width="11.42578125" style="106" customWidth="1"/>
    <col min="12809" max="12809" width="19.28515625" style="106" customWidth="1"/>
    <col min="12810" max="12810" width="11.42578125" style="106" customWidth="1"/>
    <col min="12811" max="12811" width="10.140625" style="106" bestFit="1" customWidth="1"/>
    <col min="12812" max="12812" width="3.28515625" style="106" customWidth="1"/>
    <col min="12813" max="12814" width="10.28515625" style="106" customWidth="1"/>
    <col min="12815" max="13056" width="9.140625" style="106"/>
    <col min="13057" max="13057" width="6.28515625" style="106" bestFit="1" customWidth="1"/>
    <col min="13058" max="13058" width="10" style="106" bestFit="1" customWidth="1"/>
    <col min="13059" max="13061" width="0" style="106" hidden="1" customWidth="1"/>
    <col min="13062" max="13062" width="15.42578125" style="106" customWidth="1"/>
    <col min="13063" max="13063" width="13.5703125" style="106" customWidth="1"/>
    <col min="13064" max="13064" width="11.42578125" style="106" customWidth="1"/>
    <col min="13065" max="13065" width="19.28515625" style="106" customWidth="1"/>
    <col min="13066" max="13066" width="11.42578125" style="106" customWidth="1"/>
    <col min="13067" max="13067" width="10.140625" style="106" bestFit="1" customWidth="1"/>
    <col min="13068" max="13068" width="3.28515625" style="106" customWidth="1"/>
    <col min="13069" max="13070" width="10.28515625" style="106" customWidth="1"/>
    <col min="13071" max="13312" width="9.140625" style="106"/>
    <col min="13313" max="13313" width="6.28515625" style="106" bestFit="1" customWidth="1"/>
    <col min="13314" max="13314" width="10" style="106" bestFit="1" customWidth="1"/>
    <col min="13315" max="13317" width="0" style="106" hidden="1" customWidth="1"/>
    <col min="13318" max="13318" width="15.42578125" style="106" customWidth="1"/>
    <col min="13319" max="13319" width="13.5703125" style="106" customWidth="1"/>
    <col min="13320" max="13320" width="11.42578125" style="106" customWidth="1"/>
    <col min="13321" max="13321" width="19.28515625" style="106" customWidth="1"/>
    <col min="13322" max="13322" width="11.42578125" style="106" customWidth="1"/>
    <col min="13323" max="13323" width="10.140625" style="106" bestFit="1" customWidth="1"/>
    <col min="13324" max="13324" width="3.28515625" style="106" customWidth="1"/>
    <col min="13325" max="13326" width="10.28515625" style="106" customWidth="1"/>
    <col min="13327" max="13568" width="9.140625" style="106"/>
    <col min="13569" max="13569" width="6.28515625" style="106" bestFit="1" customWidth="1"/>
    <col min="13570" max="13570" width="10" style="106" bestFit="1" customWidth="1"/>
    <col min="13571" max="13573" width="0" style="106" hidden="1" customWidth="1"/>
    <col min="13574" max="13574" width="15.42578125" style="106" customWidth="1"/>
    <col min="13575" max="13575" width="13.5703125" style="106" customWidth="1"/>
    <col min="13576" max="13576" width="11.42578125" style="106" customWidth="1"/>
    <col min="13577" max="13577" width="19.28515625" style="106" customWidth="1"/>
    <col min="13578" max="13578" width="11.42578125" style="106" customWidth="1"/>
    <col min="13579" max="13579" width="10.140625" style="106" bestFit="1" customWidth="1"/>
    <col min="13580" max="13580" width="3.28515625" style="106" customWidth="1"/>
    <col min="13581" max="13582" width="10.28515625" style="106" customWidth="1"/>
    <col min="13583" max="13824" width="9.140625" style="106"/>
    <col min="13825" max="13825" width="6.28515625" style="106" bestFit="1" customWidth="1"/>
    <col min="13826" max="13826" width="10" style="106" bestFit="1" customWidth="1"/>
    <col min="13827" max="13829" width="0" style="106" hidden="1" customWidth="1"/>
    <col min="13830" max="13830" width="15.42578125" style="106" customWidth="1"/>
    <col min="13831" max="13831" width="13.5703125" style="106" customWidth="1"/>
    <col min="13832" max="13832" width="11.42578125" style="106" customWidth="1"/>
    <col min="13833" max="13833" width="19.28515625" style="106" customWidth="1"/>
    <col min="13834" max="13834" width="11.42578125" style="106" customWidth="1"/>
    <col min="13835" max="13835" width="10.140625" style="106" bestFit="1" customWidth="1"/>
    <col min="13836" max="13836" width="3.28515625" style="106" customWidth="1"/>
    <col min="13837" max="13838" width="10.28515625" style="106" customWidth="1"/>
    <col min="13839" max="14080" width="9.140625" style="106"/>
    <col min="14081" max="14081" width="6.28515625" style="106" bestFit="1" customWidth="1"/>
    <col min="14082" max="14082" width="10" style="106" bestFit="1" customWidth="1"/>
    <col min="14083" max="14085" width="0" style="106" hidden="1" customWidth="1"/>
    <col min="14086" max="14086" width="15.42578125" style="106" customWidth="1"/>
    <col min="14087" max="14087" width="13.5703125" style="106" customWidth="1"/>
    <col min="14088" max="14088" width="11.42578125" style="106" customWidth="1"/>
    <col min="14089" max="14089" width="19.28515625" style="106" customWidth="1"/>
    <col min="14090" max="14090" width="11.42578125" style="106" customWidth="1"/>
    <col min="14091" max="14091" width="10.140625" style="106" bestFit="1" customWidth="1"/>
    <col min="14092" max="14092" width="3.28515625" style="106" customWidth="1"/>
    <col min="14093" max="14094" width="10.28515625" style="106" customWidth="1"/>
    <col min="14095" max="14336" width="9.140625" style="106"/>
    <col min="14337" max="14337" width="6.28515625" style="106" bestFit="1" customWidth="1"/>
    <col min="14338" max="14338" width="10" style="106" bestFit="1" customWidth="1"/>
    <col min="14339" max="14341" width="0" style="106" hidden="1" customWidth="1"/>
    <col min="14342" max="14342" width="15.42578125" style="106" customWidth="1"/>
    <col min="14343" max="14343" width="13.5703125" style="106" customWidth="1"/>
    <col min="14344" max="14344" width="11.42578125" style="106" customWidth="1"/>
    <col min="14345" max="14345" width="19.28515625" style="106" customWidth="1"/>
    <col min="14346" max="14346" width="11.42578125" style="106" customWidth="1"/>
    <col min="14347" max="14347" width="10.140625" style="106" bestFit="1" customWidth="1"/>
    <col min="14348" max="14348" width="3.28515625" style="106" customWidth="1"/>
    <col min="14349" max="14350" width="10.28515625" style="106" customWidth="1"/>
    <col min="14351" max="14592" width="9.140625" style="106"/>
    <col min="14593" max="14593" width="6.28515625" style="106" bestFit="1" customWidth="1"/>
    <col min="14594" max="14594" width="10" style="106" bestFit="1" customWidth="1"/>
    <col min="14595" max="14597" width="0" style="106" hidden="1" customWidth="1"/>
    <col min="14598" max="14598" width="15.42578125" style="106" customWidth="1"/>
    <col min="14599" max="14599" width="13.5703125" style="106" customWidth="1"/>
    <col min="14600" max="14600" width="11.42578125" style="106" customWidth="1"/>
    <col min="14601" max="14601" width="19.28515625" style="106" customWidth="1"/>
    <col min="14602" max="14602" width="11.42578125" style="106" customWidth="1"/>
    <col min="14603" max="14603" width="10.140625" style="106" bestFit="1" customWidth="1"/>
    <col min="14604" max="14604" width="3.28515625" style="106" customWidth="1"/>
    <col min="14605" max="14606" width="10.28515625" style="106" customWidth="1"/>
    <col min="14607" max="14848" width="9.140625" style="106"/>
    <col min="14849" max="14849" width="6.28515625" style="106" bestFit="1" customWidth="1"/>
    <col min="14850" max="14850" width="10" style="106" bestFit="1" customWidth="1"/>
    <col min="14851" max="14853" width="0" style="106" hidden="1" customWidth="1"/>
    <col min="14854" max="14854" width="15.42578125" style="106" customWidth="1"/>
    <col min="14855" max="14855" width="13.5703125" style="106" customWidth="1"/>
    <col min="14856" max="14856" width="11.42578125" style="106" customWidth="1"/>
    <col min="14857" max="14857" width="19.28515625" style="106" customWidth="1"/>
    <col min="14858" max="14858" width="11.42578125" style="106" customWidth="1"/>
    <col min="14859" max="14859" width="10.140625" style="106" bestFit="1" customWidth="1"/>
    <col min="14860" max="14860" width="3.28515625" style="106" customWidth="1"/>
    <col min="14861" max="14862" width="10.28515625" style="106" customWidth="1"/>
    <col min="14863" max="15104" width="9.140625" style="106"/>
    <col min="15105" max="15105" width="6.28515625" style="106" bestFit="1" customWidth="1"/>
    <col min="15106" max="15106" width="10" style="106" bestFit="1" customWidth="1"/>
    <col min="15107" max="15109" width="0" style="106" hidden="1" customWidth="1"/>
    <col min="15110" max="15110" width="15.42578125" style="106" customWidth="1"/>
    <col min="15111" max="15111" width="13.5703125" style="106" customWidth="1"/>
    <col min="15112" max="15112" width="11.42578125" style="106" customWidth="1"/>
    <col min="15113" max="15113" width="19.28515625" style="106" customWidth="1"/>
    <col min="15114" max="15114" width="11.42578125" style="106" customWidth="1"/>
    <col min="15115" max="15115" width="10.140625" style="106" bestFit="1" customWidth="1"/>
    <col min="15116" max="15116" width="3.28515625" style="106" customWidth="1"/>
    <col min="15117" max="15118" width="10.28515625" style="106" customWidth="1"/>
    <col min="15119" max="15360" width="9.140625" style="106"/>
    <col min="15361" max="15361" width="6.28515625" style="106" bestFit="1" customWidth="1"/>
    <col min="15362" max="15362" width="10" style="106" bestFit="1" customWidth="1"/>
    <col min="15363" max="15365" width="0" style="106" hidden="1" customWidth="1"/>
    <col min="15366" max="15366" width="15.42578125" style="106" customWidth="1"/>
    <col min="15367" max="15367" width="13.5703125" style="106" customWidth="1"/>
    <col min="15368" max="15368" width="11.42578125" style="106" customWidth="1"/>
    <col min="15369" max="15369" width="19.28515625" style="106" customWidth="1"/>
    <col min="15370" max="15370" width="11.42578125" style="106" customWidth="1"/>
    <col min="15371" max="15371" width="10.140625" style="106" bestFit="1" customWidth="1"/>
    <col min="15372" max="15372" width="3.28515625" style="106" customWidth="1"/>
    <col min="15373" max="15374" width="10.28515625" style="106" customWidth="1"/>
    <col min="15375" max="15616" width="9.140625" style="106"/>
    <col min="15617" max="15617" width="6.28515625" style="106" bestFit="1" customWidth="1"/>
    <col min="15618" max="15618" width="10" style="106" bestFit="1" customWidth="1"/>
    <col min="15619" max="15621" width="0" style="106" hidden="1" customWidth="1"/>
    <col min="15622" max="15622" width="15.42578125" style="106" customWidth="1"/>
    <col min="15623" max="15623" width="13.5703125" style="106" customWidth="1"/>
    <col min="15624" max="15624" width="11.42578125" style="106" customWidth="1"/>
    <col min="15625" max="15625" width="19.28515625" style="106" customWidth="1"/>
    <col min="15626" max="15626" width="11.42578125" style="106" customWidth="1"/>
    <col min="15627" max="15627" width="10.140625" style="106" bestFit="1" customWidth="1"/>
    <col min="15628" max="15628" width="3.28515625" style="106" customWidth="1"/>
    <col min="15629" max="15630" width="10.28515625" style="106" customWidth="1"/>
    <col min="15631" max="15872" width="9.140625" style="106"/>
    <col min="15873" max="15873" width="6.28515625" style="106" bestFit="1" customWidth="1"/>
    <col min="15874" max="15874" width="10" style="106" bestFit="1" customWidth="1"/>
    <col min="15875" max="15877" width="0" style="106" hidden="1" customWidth="1"/>
    <col min="15878" max="15878" width="15.42578125" style="106" customWidth="1"/>
    <col min="15879" max="15879" width="13.5703125" style="106" customWidth="1"/>
    <col min="15880" max="15880" width="11.42578125" style="106" customWidth="1"/>
    <col min="15881" max="15881" width="19.28515625" style="106" customWidth="1"/>
    <col min="15882" max="15882" width="11.42578125" style="106" customWidth="1"/>
    <col min="15883" max="15883" width="10.140625" style="106" bestFit="1" customWidth="1"/>
    <col min="15884" max="15884" width="3.28515625" style="106" customWidth="1"/>
    <col min="15885" max="15886" width="10.28515625" style="106" customWidth="1"/>
    <col min="15887" max="16128" width="9.140625" style="106"/>
    <col min="16129" max="16129" width="6.28515625" style="106" bestFit="1" customWidth="1"/>
    <col min="16130" max="16130" width="10" style="106" bestFit="1" customWidth="1"/>
    <col min="16131" max="16133" width="0" style="106" hidden="1" customWidth="1"/>
    <col min="16134" max="16134" width="15.42578125" style="106" customWidth="1"/>
    <col min="16135" max="16135" width="13.5703125" style="106" customWidth="1"/>
    <col min="16136" max="16136" width="11.42578125" style="106" customWidth="1"/>
    <col min="16137" max="16137" width="19.28515625" style="106" customWidth="1"/>
    <col min="16138" max="16138" width="11.42578125" style="106" customWidth="1"/>
    <col min="16139" max="16139" width="10.140625" style="106" bestFit="1" customWidth="1"/>
    <col min="16140" max="16140" width="3.28515625" style="106" customWidth="1"/>
    <col min="16141" max="16142" width="10.28515625" style="106" customWidth="1"/>
    <col min="16143" max="16384" width="9.140625" style="106"/>
  </cols>
  <sheetData>
    <row r="1" spans="1:14" s="105" customFormat="1" ht="18">
      <c r="A1" s="281" t="s">
        <v>225</v>
      </c>
      <c r="B1" s="281"/>
      <c r="C1" s="281"/>
      <c r="D1" s="281"/>
      <c r="E1" s="281"/>
      <c r="F1" s="281"/>
      <c r="G1" s="103"/>
      <c r="H1" s="103"/>
      <c r="I1" s="103"/>
      <c r="J1" s="103"/>
      <c r="K1" s="103"/>
      <c r="L1" s="104"/>
      <c r="M1" s="104"/>
      <c r="N1" s="104"/>
    </row>
    <row r="2" spans="1:14" ht="18" customHeight="1">
      <c r="A2" s="283" t="s">
        <v>236</v>
      </c>
      <c r="B2" s="283"/>
      <c r="C2" s="283"/>
      <c r="D2" s="283"/>
      <c r="E2" s="283"/>
      <c r="F2" s="283"/>
      <c r="G2" s="283"/>
      <c r="H2" s="283"/>
      <c r="I2" s="283"/>
      <c r="J2" s="283"/>
      <c r="K2" s="283"/>
      <c r="L2" s="283"/>
      <c r="M2" s="283"/>
      <c r="N2" s="283"/>
    </row>
    <row r="3" spans="1:14" ht="96.75" customHeight="1">
      <c r="A3" s="284" t="s">
        <v>17</v>
      </c>
      <c r="B3" s="284" t="s">
        <v>228</v>
      </c>
      <c r="C3" s="87" t="s">
        <v>237</v>
      </c>
      <c r="D3" s="87" t="s">
        <v>238</v>
      </c>
      <c r="E3" s="87" t="s">
        <v>239</v>
      </c>
      <c r="F3" s="284" t="s">
        <v>240</v>
      </c>
      <c r="G3" s="284" t="s">
        <v>241</v>
      </c>
      <c r="H3" s="284" t="s">
        <v>242</v>
      </c>
      <c r="I3" s="284" t="s">
        <v>243</v>
      </c>
      <c r="J3" s="284"/>
      <c r="K3" s="284"/>
      <c r="M3" s="284" t="s">
        <v>244</v>
      </c>
      <c r="N3" s="284"/>
    </row>
    <row r="4" spans="1:14" ht="20.25" customHeight="1">
      <c r="A4" s="284"/>
      <c r="B4" s="284"/>
      <c r="C4" s="87"/>
      <c r="D4" s="87"/>
      <c r="E4" s="87"/>
      <c r="F4" s="284"/>
      <c r="G4" s="284"/>
      <c r="H4" s="284"/>
      <c r="I4" s="284"/>
      <c r="J4" s="87" t="s">
        <v>245</v>
      </c>
      <c r="K4" s="87" t="s">
        <v>246</v>
      </c>
      <c r="M4" s="87" t="s">
        <v>245</v>
      </c>
      <c r="N4" s="87" t="s">
        <v>246</v>
      </c>
    </row>
    <row r="5" spans="1:14">
      <c r="A5" s="108">
        <v>1</v>
      </c>
      <c r="B5" s="108">
        <v>2</v>
      </c>
      <c r="C5" s="109">
        <v>3</v>
      </c>
      <c r="D5" s="109">
        <v>4</v>
      </c>
      <c r="E5" s="109" t="s">
        <v>247</v>
      </c>
      <c r="F5" s="109">
        <v>3</v>
      </c>
      <c r="G5" s="109">
        <v>4</v>
      </c>
      <c r="H5" s="109">
        <v>5</v>
      </c>
      <c r="I5" s="108">
        <v>6</v>
      </c>
      <c r="J5" s="109" t="s">
        <v>248</v>
      </c>
      <c r="K5" s="109">
        <v>8</v>
      </c>
      <c r="L5" s="110"/>
      <c r="M5" s="108">
        <v>9</v>
      </c>
      <c r="N5" s="108">
        <v>10</v>
      </c>
    </row>
    <row r="6" spans="1:14" ht="24.95" customHeight="1">
      <c r="A6" s="111">
        <v>1</v>
      </c>
      <c r="B6" s="98" t="s">
        <v>233</v>
      </c>
      <c r="C6" s="100"/>
      <c r="D6" s="100"/>
      <c r="E6" s="112"/>
      <c r="F6" s="112">
        <v>554228</v>
      </c>
      <c r="G6" s="112">
        <v>3098473</v>
      </c>
      <c r="H6" s="97">
        <v>3418613</v>
      </c>
      <c r="I6" s="112">
        <v>618866497</v>
      </c>
      <c r="J6" s="112">
        <f>I6/H6</f>
        <v>181.02853320922841</v>
      </c>
      <c r="K6" s="113">
        <v>0.12569444444444444</v>
      </c>
      <c r="M6" s="112">
        <v>193</v>
      </c>
      <c r="N6" s="113">
        <v>0.13402777777777777</v>
      </c>
    </row>
    <row r="7" spans="1:14" ht="24.95" customHeight="1">
      <c r="A7" s="111">
        <v>2</v>
      </c>
      <c r="B7" s="98" t="s">
        <v>234</v>
      </c>
      <c r="C7" s="100"/>
      <c r="D7" s="100"/>
      <c r="E7" s="112"/>
      <c r="F7" s="112">
        <v>1009918</v>
      </c>
      <c r="G7" s="112">
        <v>3237978</v>
      </c>
      <c r="H7" s="97">
        <v>3408691</v>
      </c>
      <c r="I7" s="112">
        <v>1312394964</v>
      </c>
      <c r="J7" s="112">
        <f>I7/H7</f>
        <v>385.01435419050893</v>
      </c>
      <c r="K7" s="113">
        <v>0.2673611111111111</v>
      </c>
      <c r="M7" s="112">
        <v>339</v>
      </c>
      <c r="N7" s="113">
        <v>0.23541666666666669</v>
      </c>
    </row>
    <row r="8" spans="1:14" ht="24.95" customHeight="1">
      <c r="A8" s="111">
        <v>3</v>
      </c>
      <c r="B8" s="98" t="s">
        <v>235</v>
      </c>
      <c r="C8" s="100"/>
      <c r="D8" s="100"/>
      <c r="E8" s="112"/>
      <c r="F8" s="112">
        <v>1139499</v>
      </c>
      <c r="G8" s="112">
        <v>3248282</v>
      </c>
      <c r="H8" s="97">
        <v>3415796</v>
      </c>
      <c r="I8" s="112">
        <v>1410431598</v>
      </c>
      <c r="J8" s="112">
        <f>I8/H8</f>
        <v>412.91447088760572</v>
      </c>
      <c r="K8" s="113">
        <v>0.28680555555555554</v>
      </c>
      <c r="M8" s="112">
        <v>512</v>
      </c>
      <c r="N8" s="113">
        <v>0.35555555555555557</v>
      </c>
    </row>
    <row r="9" spans="1:14" ht="24.95" customHeight="1">
      <c r="A9" s="114"/>
      <c r="B9" s="114"/>
      <c r="C9" s="114"/>
      <c r="D9" s="114"/>
      <c r="E9" s="114"/>
      <c r="F9" s="115"/>
      <c r="G9" s="116"/>
      <c r="H9" s="97">
        <f>H6+H7+H8</f>
        <v>10243100</v>
      </c>
      <c r="I9" s="117">
        <f>I6+I7+I8</f>
        <v>3341693059</v>
      </c>
      <c r="J9" s="112">
        <f>I9/H9</f>
        <v>326.23844919994923</v>
      </c>
      <c r="K9" s="118">
        <v>0.22638888888888889</v>
      </c>
      <c r="L9" s="115"/>
      <c r="M9" s="112">
        <v>348</v>
      </c>
      <c r="N9" s="118">
        <v>0.24166666666666667</v>
      </c>
    </row>
  </sheetData>
  <mergeCells count="10">
    <mergeCell ref="A1:F1"/>
    <mergeCell ref="A2:N2"/>
    <mergeCell ref="A3:A4"/>
    <mergeCell ref="B3:B4"/>
    <mergeCell ref="F3:F4"/>
    <mergeCell ref="G3:G4"/>
    <mergeCell ref="H3:H4"/>
    <mergeCell ref="I3:I4"/>
    <mergeCell ref="J3:K3"/>
    <mergeCell ref="M3:N3"/>
  </mergeCells>
  <printOptions horizontalCentered="1" verticalCentered="1"/>
  <pageMargins left="0.45" right="0.45" top="0.5" bottom="0.5" header="0.3" footer="0.3"/>
  <pageSetup paperSize="9" orientation="landscape" horizontalDpi="120" verticalDpi="144" r:id="rId1"/>
  <headerFooter>
    <oddFooter>&amp;L&amp;A</oddFooter>
  </headerFooter>
  <legacyDrawing r:id="rId2"/>
  <oleObjects>
    <oleObject progId="Equation.3" shapeId="2049" r:id="rId3"/>
    <oleObject progId="Equation.3" shapeId="2050" r:id="rId4"/>
  </oleObjects>
</worksheet>
</file>

<file path=xl/worksheets/sheet13.xml><?xml version="1.0" encoding="utf-8"?>
<worksheet xmlns="http://schemas.openxmlformats.org/spreadsheetml/2006/main" xmlns:r="http://schemas.openxmlformats.org/officeDocument/2006/relationships">
  <sheetPr>
    <tabColor rgb="FFC00000"/>
  </sheetPr>
  <dimension ref="A1:I10"/>
  <sheetViews>
    <sheetView view="pageBreakPreview" zoomScaleSheetLayoutView="100" workbookViewId="0">
      <selection activeCell="E12" sqref="E12"/>
    </sheetView>
  </sheetViews>
  <sheetFormatPr defaultRowHeight="14.25"/>
  <cols>
    <col min="1" max="1" width="4" style="120" bestFit="1" customWidth="1"/>
    <col min="2" max="2" width="10.7109375" style="120" customWidth="1"/>
    <col min="3" max="3" width="14.140625" style="89" customWidth="1"/>
    <col min="4" max="4" width="15.7109375" style="89" customWidth="1"/>
    <col min="5" max="5" width="15.42578125" style="89" customWidth="1"/>
    <col min="6" max="6" width="13.42578125" style="89" customWidth="1"/>
    <col min="7" max="7" width="16.5703125" style="89" customWidth="1"/>
    <col min="8" max="8" width="2" style="89" customWidth="1"/>
    <col min="9" max="9" width="14.28515625" style="89" customWidth="1"/>
    <col min="10" max="256" width="9.140625" style="120"/>
    <col min="257" max="257" width="4" style="120" bestFit="1" customWidth="1"/>
    <col min="258" max="258" width="10.7109375" style="120" customWidth="1"/>
    <col min="259" max="259" width="14.140625" style="120" customWidth="1"/>
    <col min="260" max="260" width="15.7109375" style="120" customWidth="1"/>
    <col min="261" max="261" width="15.42578125" style="120" customWidth="1"/>
    <col min="262" max="262" width="13.42578125" style="120" customWidth="1"/>
    <col min="263" max="263" width="16.5703125" style="120" customWidth="1"/>
    <col min="264" max="264" width="2" style="120" customWidth="1"/>
    <col min="265" max="265" width="14.28515625" style="120" customWidth="1"/>
    <col min="266" max="512" width="9.140625" style="120"/>
    <col min="513" max="513" width="4" style="120" bestFit="1" customWidth="1"/>
    <col min="514" max="514" width="10.7109375" style="120" customWidth="1"/>
    <col min="515" max="515" width="14.140625" style="120" customWidth="1"/>
    <col min="516" max="516" width="15.7109375" style="120" customWidth="1"/>
    <col min="517" max="517" width="15.42578125" style="120" customWidth="1"/>
    <col min="518" max="518" width="13.42578125" style="120" customWidth="1"/>
    <col min="519" max="519" width="16.5703125" style="120" customWidth="1"/>
    <col min="520" max="520" width="2" style="120" customWidth="1"/>
    <col min="521" max="521" width="14.28515625" style="120" customWidth="1"/>
    <col min="522" max="768" width="9.140625" style="120"/>
    <col min="769" max="769" width="4" style="120" bestFit="1" customWidth="1"/>
    <col min="770" max="770" width="10.7109375" style="120" customWidth="1"/>
    <col min="771" max="771" width="14.140625" style="120" customWidth="1"/>
    <col min="772" max="772" width="15.7109375" style="120" customWidth="1"/>
    <col min="773" max="773" width="15.42578125" style="120" customWidth="1"/>
    <col min="774" max="774" width="13.42578125" style="120" customWidth="1"/>
    <col min="775" max="775" width="16.5703125" style="120" customWidth="1"/>
    <col min="776" max="776" width="2" style="120" customWidth="1"/>
    <col min="777" max="777" width="14.28515625" style="120" customWidth="1"/>
    <col min="778" max="1024" width="9.140625" style="120"/>
    <col min="1025" max="1025" width="4" style="120" bestFit="1" customWidth="1"/>
    <col min="1026" max="1026" width="10.7109375" style="120" customWidth="1"/>
    <col min="1027" max="1027" width="14.140625" style="120" customWidth="1"/>
    <col min="1028" max="1028" width="15.7109375" style="120" customWidth="1"/>
    <col min="1029" max="1029" width="15.42578125" style="120" customWidth="1"/>
    <col min="1030" max="1030" width="13.42578125" style="120" customWidth="1"/>
    <col min="1031" max="1031" width="16.5703125" style="120" customWidth="1"/>
    <col min="1032" max="1032" width="2" style="120" customWidth="1"/>
    <col min="1033" max="1033" width="14.28515625" style="120" customWidth="1"/>
    <col min="1034" max="1280" width="9.140625" style="120"/>
    <col min="1281" max="1281" width="4" style="120" bestFit="1" customWidth="1"/>
    <col min="1282" max="1282" width="10.7109375" style="120" customWidth="1"/>
    <col min="1283" max="1283" width="14.140625" style="120" customWidth="1"/>
    <col min="1284" max="1284" width="15.7109375" style="120" customWidth="1"/>
    <col min="1285" max="1285" width="15.42578125" style="120" customWidth="1"/>
    <col min="1286" max="1286" width="13.42578125" style="120" customWidth="1"/>
    <col min="1287" max="1287" width="16.5703125" style="120" customWidth="1"/>
    <col min="1288" max="1288" width="2" style="120" customWidth="1"/>
    <col min="1289" max="1289" width="14.28515625" style="120" customWidth="1"/>
    <col min="1290" max="1536" width="9.140625" style="120"/>
    <col min="1537" max="1537" width="4" style="120" bestFit="1" customWidth="1"/>
    <col min="1538" max="1538" width="10.7109375" style="120" customWidth="1"/>
    <col min="1539" max="1539" width="14.140625" style="120" customWidth="1"/>
    <col min="1540" max="1540" width="15.7109375" style="120" customWidth="1"/>
    <col min="1541" max="1541" width="15.42578125" style="120" customWidth="1"/>
    <col min="1542" max="1542" width="13.42578125" style="120" customWidth="1"/>
    <col min="1543" max="1543" width="16.5703125" style="120" customWidth="1"/>
    <col min="1544" max="1544" width="2" style="120" customWidth="1"/>
    <col min="1545" max="1545" width="14.28515625" style="120" customWidth="1"/>
    <col min="1546" max="1792" width="9.140625" style="120"/>
    <col min="1793" max="1793" width="4" style="120" bestFit="1" customWidth="1"/>
    <col min="1794" max="1794" width="10.7109375" style="120" customWidth="1"/>
    <col min="1795" max="1795" width="14.140625" style="120" customWidth="1"/>
    <col min="1796" max="1796" width="15.7109375" style="120" customWidth="1"/>
    <col min="1797" max="1797" width="15.42578125" style="120" customWidth="1"/>
    <col min="1798" max="1798" width="13.42578125" style="120" customWidth="1"/>
    <col min="1799" max="1799" width="16.5703125" style="120" customWidth="1"/>
    <col min="1800" max="1800" width="2" style="120" customWidth="1"/>
    <col min="1801" max="1801" width="14.28515625" style="120" customWidth="1"/>
    <col min="1802" max="2048" width="9.140625" style="120"/>
    <col min="2049" max="2049" width="4" style="120" bestFit="1" customWidth="1"/>
    <col min="2050" max="2050" width="10.7109375" style="120" customWidth="1"/>
    <col min="2051" max="2051" width="14.140625" style="120" customWidth="1"/>
    <col min="2052" max="2052" width="15.7109375" style="120" customWidth="1"/>
    <col min="2053" max="2053" width="15.42578125" style="120" customWidth="1"/>
    <col min="2054" max="2054" width="13.42578125" style="120" customWidth="1"/>
    <col min="2055" max="2055" width="16.5703125" style="120" customWidth="1"/>
    <col min="2056" max="2056" width="2" style="120" customWidth="1"/>
    <col min="2057" max="2057" width="14.28515625" style="120" customWidth="1"/>
    <col min="2058" max="2304" width="9.140625" style="120"/>
    <col min="2305" max="2305" width="4" style="120" bestFit="1" customWidth="1"/>
    <col min="2306" max="2306" width="10.7109375" style="120" customWidth="1"/>
    <col min="2307" max="2307" width="14.140625" style="120" customWidth="1"/>
    <col min="2308" max="2308" width="15.7109375" style="120" customWidth="1"/>
    <col min="2309" max="2309" width="15.42578125" style="120" customWidth="1"/>
    <col min="2310" max="2310" width="13.42578125" style="120" customWidth="1"/>
    <col min="2311" max="2311" width="16.5703125" style="120" customWidth="1"/>
    <col min="2312" max="2312" width="2" style="120" customWidth="1"/>
    <col min="2313" max="2313" width="14.28515625" style="120" customWidth="1"/>
    <col min="2314" max="2560" width="9.140625" style="120"/>
    <col min="2561" max="2561" width="4" style="120" bestFit="1" customWidth="1"/>
    <col min="2562" max="2562" width="10.7109375" style="120" customWidth="1"/>
    <col min="2563" max="2563" width="14.140625" style="120" customWidth="1"/>
    <col min="2564" max="2564" width="15.7109375" style="120" customWidth="1"/>
    <col min="2565" max="2565" width="15.42578125" style="120" customWidth="1"/>
    <col min="2566" max="2566" width="13.42578125" style="120" customWidth="1"/>
    <col min="2567" max="2567" width="16.5703125" style="120" customWidth="1"/>
    <col min="2568" max="2568" width="2" style="120" customWidth="1"/>
    <col min="2569" max="2569" width="14.28515625" style="120" customWidth="1"/>
    <col min="2570" max="2816" width="9.140625" style="120"/>
    <col min="2817" max="2817" width="4" style="120" bestFit="1" customWidth="1"/>
    <col min="2818" max="2818" width="10.7109375" style="120" customWidth="1"/>
    <col min="2819" max="2819" width="14.140625" style="120" customWidth="1"/>
    <col min="2820" max="2820" width="15.7109375" style="120" customWidth="1"/>
    <col min="2821" max="2821" width="15.42578125" style="120" customWidth="1"/>
    <col min="2822" max="2822" width="13.42578125" style="120" customWidth="1"/>
    <col min="2823" max="2823" width="16.5703125" style="120" customWidth="1"/>
    <col min="2824" max="2824" width="2" style="120" customWidth="1"/>
    <col min="2825" max="2825" width="14.28515625" style="120" customWidth="1"/>
    <col min="2826" max="3072" width="9.140625" style="120"/>
    <col min="3073" max="3073" width="4" style="120" bestFit="1" customWidth="1"/>
    <col min="3074" max="3074" width="10.7109375" style="120" customWidth="1"/>
    <col min="3075" max="3075" width="14.140625" style="120" customWidth="1"/>
    <col min="3076" max="3076" width="15.7109375" style="120" customWidth="1"/>
    <col min="3077" max="3077" width="15.42578125" style="120" customWidth="1"/>
    <col min="3078" max="3078" width="13.42578125" style="120" customWidth="1"/>
    <col min="3079" max="3079" width="16.5703125" style="120" customWidth="1"/>
    <col min="3080" max="3080" width="2" style="120" customWidth="1"/>
    <col min="3081" max="3081" width="14.28515625" style="120" customWidth="1"/>
    <col min="3082" max="3328" width="9.140625" style="120"/>
    <col min="3329" max="3329" width="4" style="120" bestFit="1" customWidth="1"/>
    <col min="3330" max="3330" width="10.7109375" style="120" customWidth="1"/>
    <col min="3331" max="3331" width="14.140625" style="120" customWidth="1"/>
    <col min="3332" max="3332" width="15.7109375" style="120" customWidth="1"/>
    <col min="3333" max="3333" width="15.42578125" style="120" customWidth="1"/>
    <col min="3334" max="3334" width="13.42578125" style="120" customWidth="1"/>
    <col min="3335" max="3335" width="16.5703125" style="120" customWidth="1"/>
    <col min="3336" max="3336" width="2" style="120" customWidth="1"/>
    <col min="3337" max="3337" width="14.28515625" style="120" customWidth="1"/>
    <col min="3338" max="3584" width="9.140625" style="120"/>
    <col min="3585" max="3585" width="4" style="120" bestFit="1" customWidth="1"/>
    <col min="3586" max="3586" width="10.7109375" style="120" customWidth="1"/>
    <col min="3587" max="3587" width="14.140625" style="120" customWidth="1"/>
    <col min="3588" max="3588" width="15.7109375" style="120" customWidth="1"/>
    <col min="3589" max="3589" width="15.42578125" style="120" customWidth="1"/>
    <col min="3590" max="3590" width="13.42578125" style="120" customWidth="1"/>
    <col min="3591" max="3591" width="16.5703125" style="120" customWidth="1"/>
    <col min="3592" max="3592" width="2" style="120" customWidth="1"/>
    <col min="3593" max="3593" width="14.28515625" style="120" customWidth="1"/>
    <col min="3594" max="3840" width="9.140625" style="120"/>
    <col min="3841" max="3841" width="4" style="120" bestFit="1" customWidth="1"/>
    <col min="3842" max="3842" width="10.7109375" style="120" customWidth="1"/>
    <col min="3843" max="3843" width="14.140625" style="120" customWidth="1"/>
    <col min="3844" max="3844" width="15.7109375" style="120" customWidth="1"/>
    <col min="3845" max="3845" width="15.42578125" style="120" customWidth="1"/>
    <col min="3846" max="3846" width="13.42578125" style="120" customWidth="1"/>
    <col min="3847" max="3847" width="16.5703125" style="120" customWidth="1"/>
    <col min="3848" max="3848" width="2" style="120" customWidth="1"/>
    <col min="3849" max="3849" width="14.28515625" style="120" customWidth="1"/>
    <col min="3850" max="4096" width="9.140625" style="120"/>
    <col min="4097" max="4097" width="4" style="120" bestFit="1" customWidth="1"/>
    <col min="4098" max="4098" width="10.7109375" style="120" customWidth="1"/>
    <col min="4099" max="4099" width="14.140625" style="120" customWidth="1"/>
    <col min="4100" max="4100" width="15.7109375" style="120" customWidth="1"/>
    <col min="4101" max="4101" width="15.42578125" style="120" customWidth="1"/>
    <col min="4102" max="4102" width="13.42578125" style="120" customWidth="1"/>
    <col min="4103" max="4103" width="16.5703125" style="120" customWidth="1"/>
    <col min="4104" max="4104" width="2" style="120" customWidth="1"/>
    <col min="4105" max="4105" width="14.28515625" style="120" customWidth="1"/>
    <col min="4106" max="4352" width="9.140625" style="120"/>
    <col min="4353" max="4353" width="4" style="120" bestFit="1" customWidth="1"/>
    <col min="4354" max="4354" width="10.7109375" style="120" customWidth="1"/>
    <col min="4355" max="4355" width="14.140625" style="120" customWidth="1"/>
    <col min="4356" max="4356" width="15.7109375" style="120" customWidth="1"/>
    <col min="4357" max="4357" width="15.42578125" style="120" customWidth="1"/>
    <col min="4358" max="4358" width="13.42578125" style="120" customWidth="1"/>
    <col min="4359" max="4359" width="16.5703125" style="120" customWidth="1"/>
    <col min="4360" max="4360" width="2" style="120" customWidth="1"/>
    <col min="4361" max="4361" width="14.28515625" style="120" customWidth="1"/>
    <col min="4362" max="4608" width="9.140625" style="120"/>
    <col min="4609" max="4609" width="4" style="120" bestFit="1" customWidth="1"/>
    <col min="4610" max="4610" width="10.7109375" style="120" customWidth="1"/>
    <col min="4611" max="4611" width="14.140625" style="120" customWidth="1"/>
    <col min="4612" max="4612" width="15.7109375" style="120" customWidth="1"/>
    <col min="4613" max="4613" width="15.42578125" style="120" customWidth="1"/>
    <col min="4614" max="4614" width="13.42578125" style="120" customWidth="1"/>
    <col min="4615" max="4615" width="16.5703125" style="120" customWidth="1"/>
    <col min="4616" max="4616" width="2" style="120" customWidth="1"/>
    <col min="4617" max="4617" width="14.28515625" style="120" customWidth="1"/>
    <col min="4618" max="4864" width="9.140625" style="120"/>
    <col min="4865" max="4865" width="4" style="120" bestFit="1" customWidth="1"/>
    <col min="4866" max="4866" width="10.7109375" style="120" customWidth="1"/>
    <col min="4867" max="4867" width="14.140625" style="120" customWidth="1"/>
    <col min="4868" max="4868" width="15.7109375" style="120" customWidth="1"/>
    <col min="4869" max="4869" width="15.42578125" style="120" customWidth="1"/>
    <col min="4870" max="4870" width="13.42578125" style="120" customWidth="1"/>
    <col min="4871" max="4871" width="16.5703125" style="120" customWidth="1"/>
    <col min="4872" max="4872" width="2" style="120" customWidth="1"/>
    <col min="4873" max="4873" width="14.28515625" style="120" customWidth="1"/>
    <col min="4874" max="5120" width="9.140625" style="120"/>
    <col min="5121" max="5121" width="4" style="120" bestFit="1" customWidth="1"/>
    <col min="5122" max="5122" width="10.7109375" style="120" customWidth="1"/>
    <col min="5123" max="5123" width="14.140625" style="120" customWidth="1"/>
    <col min="5124" max="5124" width="15.7109375" style="120" customWidth="1"/>
    <col min="5125" max="5125" width="15.42578125" style="120" customWidth="1"/>
    <col min="5126" max="5126" width="13.42578125" style="120" customWidth="1"/>
    <col min="5127" max="5127" width="16.5703125" style="120" customWidth="1"/>
    <col min="5128" max="5128" width="2" style="120" customWidth="1"/>
    <col min="5129" max="5129" width="14.28515625" style="120" customWidth="1"/>
    <col min="5130" max="5376" width="9.140625" style="120"/>
    <col min="5377" max="5377" width="4" style="120" bestFit="1" customWidth="1"/>
    <col min="5378" max="5378" width="10.7109375" style="120" customWidth="1"/>
    <col min="5379" max="5379" width="14.140625" style="120" customWidth="1"/>
    <col min="5380" max="5380" width="15.7109375" style="120" customWidth="1"/>
    <col min="5381" max="5381" width="15.42578125" style="120" customWidth="1"/>
    <col min="5382" max="5382" width="13.42578125" style="120" customWidth="1"/>
    <col min="5383" max="5383" width="16.5703125" style="120" customWidth="1"/>
    <col min="5384" max="5384" width="2" style="120" customWidth="1"/>
    <col min="5385" max="5385" width="14.28515625" style="120" customWidth="1"/>
    <col min="5386" max="5632" width="9.140625" style="120"/>
    <col min="5633" max="5633" width="4" style="120" bestFit="1" customWidth="1"/>
    <col min="5634" max="5634" width="10.7109375" style="120" customWidth="1"/>
    <col min="5635" max="5635" width="14.140625" style="120" customWidth="1"/>
    <col min="5636" max="5636" width="15.7109375" style="120" customWidth="1"/>
    <col min="5637" max="5637" width="15.42578125" style="120" customWidth="1"/>
    <col min="5638" max="5638" width="13.42578125" style="120" customWidth="1"/>
    <col min="5639" max="5639" width="16.5703125" style="120" customWidth="1"/>
    <col min="5640" max="5640" width="2" style="120" customWidth="1"/>
    <col min="5641" max="5641" width="14.28515625" style="120" customWidth="1"/>
    <col min="5642" max="5888" width="9.140625" style="120"/>
    <col min="5889" max="5889" width="4" style="120" bestFit="1" customWidth="1"/>
    <col min="5890" max="5890" width="10.7109375" style="120" customWidth="1"/>
    <col min="5891" max="5891" width="14.140625" style="120" customWidth="1"/>
    <col min="5892" max="5892" width="15.7109375" style="120" customWidth="1"/>
    <col min="5893" max="5893" width="15.42578125" style="120" customWidth="1"/>
    <col min="5894" max="5894" width="13.42578125" style="120" customWidth="1"/>
    <col min="5895" max="5895" width="16.5703125" style="120" customWidth="1"/>
    <col min="5896" max="5896" width="2" style="120" customWidth="1"/>
    <col min="5897" max="5897" width="14.28515625" style="120" customWidth="1"/>
    <col min="5898" max="6144" width="9.140625" style="120"/>
    <col min="6145" max="6145" width="4" style="120" bestFit="1" customWidth="1"/>
    <col min="6146" max="6146" width="10.7109375" style="120" customWidth="1"/>
    <col min="6147" max="6147" width="14.140625" style="120" customWidth="1"/>
    <col min="6148" max="6148" width="15.7109375" style="120" customWidth="1"/>
    <col min="6149" max="6149" width="15.42578125" style="120" customWidth="1"/>
    <col min="6150" max="6150" width="13.42578125" style="120" customWidth="1"/>
    <col min="6151" max="6151" width="16.5703125" style="120" customWidth="1"/>
    <col min="6152" max="6152" width="2" style="120" customWidth="1"/>
    <col min="6153" max="6153" width="14.28515625" style="120" customWidth="1"/>
    <col min="6154" max="6400" width="9.140625" style="120"/>
    <col min="6401" max="6401" width="4" style="120" bestFit="1" customWidth="1"/>
    <col min="6402" max="6402" width="10.7109375" style="120" customWidth="1"/>
    <col min="6403" max="6403" width="14.140625" style="120" customWidth="1"/>
    <col min="6404" max="6404" width="15.7109375" style="120" customWidth="1"/>
    <col min="6405" max="6405" width="15.42578125" style="120" customWidth="1"/>
    <col min="6406" max="6406" width="13.42578125" style="120" customWidth="1"/>
    <col min="6407" max="6407" width="16.5703125" style="120" customWidth="1"/>
    <col min="6408" max="6408" width="2" style="120" customWidth="1"/>
    <col min="6409" max="6409" width="14.28515625" style="120" customWidth="1"/>
    <col min="6410" max="6656" width="9.140625" style="120"/>
    <col min="6657" max="6657" width="4" style="120" bestFit="1" customWidth="1"/>
    <col min="6658" max="6658" width="10.7109375" style="120" customWidth="1"/>
    <col min="6659" max="6659" width="14.140625" style="120" customWidth="1"/>
    <col min="6660" max="6660" width="15.7109375" style="120" customWidth="1"/>
    <col min="6661" max="6661" width="15.42578125" style="120" customWidth="1"/>
    <col min="6662" max="6662" width="13.42578125" style="120" customWidth="1"/>
    <col min="6663" max="6663" width="16.5703125" style="120" customWidth="1"/>
    <col min="6664" max="6664" width="2" style="120" customWidth="1"/>
    <col min="6665" max="6665" width="14.28515625" style="120" customWidth="1"/>
    <col min="6666" max="6912" width="9.140625" style="120"/>
    <col min="6913" max="6913" width="4" style="120" bestFit="1" customWidth="1"/>
    <col min="6914" max="6914" width="10.7109375" style="120" customWidth="1"/>
    <col min="6915" max="6915" width="14.140625" style="120" customWidth="1"/>
    <col min="6916" max="6916" width="15.7109375" style="120" customWidth="1"/>
    <col min="6917" max="6917" width="15.42578125" style="120" customWidth="1"/>
    <col min="6918" max="6918" width="13.42578125" style="120" customWidth="1"/>
    <col min="6919" max="6919" width="16.5703125" style="120" customWidth="1"/>
    <col min="6920" max="6920" width="2" style="120" customWidth="1"/>
    <col min="6921" max="6921" width="14.28515625" style="120" customWidth="1"/>
    <col min="6922" max="7168" width="9.140625" style="120"/>
    <col min="7169" max="7169" width="4" style="120" bestFit="1" customWidth="1"/>
    <col min="7170" max="7170" width="10.7109375" style="120" customWidth="1"/>
    <col min="7171" max="7171" width="14.140625" style="120" customWidth="1"/>
    <col min="7172" max="7172" width="15.7109375" style="120" customWidth="1"/>
    <col min="7173" max="7173" width="15.42578125" style="120" customWidth="1"/>
    <col min="7174" max="7174" width="13.42578125" style="120" customWidth="1"/>
    <col min="7175" max="7175" width="16.5703125" style="120" customWidth="1"/>
    <col min="7176" max="7176" width="2" style="120" customWidth="1"/>
    <col min="7177" max="7177" width="14.28515625" style="120" customWidth="1"/>
    <col min="7178" max="7424" width="9.140625" style="120"/>
    <col min="7425" max="7425" width="4" style="120" bestFit="1" customWidth="1"/>
    <col min="7426" max="7426" width="10.7109375" style="120" customWidth="1"/>
    <col min="7427" max="7427" width="14.140625" style="120" customWidth="1"/>
    <col min="7428" max="7428" width="15.7109375" style="120" customWidth="1"/>
    <col min="7429" max="7429" width="15.42578125" style="120" customWidth="1"/>
    <col min="7430" max="7430" width="13.42578125" style="120" customWidth="1"/>
    <col min="7431" max="7431" width="16.5703125" style="120" customWidth="1"/>
    <col min="7432" max="7432" width="2" style="120" customWidth="1"/>
    <col min="7433" max="7433" width="14.28515625" style="120" customWidth="1"/>
    <col min="7434" max="7680" width="9.140625" style="120"/>
    <col min="7681" max="7681" width="4" style="120" bestFit="1" customWidth="1"/>
    <col min="7682" max="7682" width="10.7109375" style="120" customWidth="1"/>
    <col min="7683" max="7683" width="14.140625" style="120" customWidth="1"/>
    <col min="7684" max="7684" width="15.7109375" style="120" customWidth="1"/>
    <col min="7685" max="7685" width="15.42578125" style="120" customWidth="1"/>
    <col min="7686" max="7686" width="13.42578125" style="120" customWidth="1"/>
    <col min="7687" max="7687" width="16.5703125" style="120" customWidth="1"/>
    <col min="7688" max="7688" width="2" style="120" customWidth="1"/>
    <col min="7689" max="7689" width="14.28515625" style="120" customWidth="1"/>
    <col min="7690" max="7936" width="9.140625" style="120"/>
    <col min="7937" max="7937" width="4" style="120" bestFit="1" customWidth="1"/>
    <col min="7938" max="7938" width="10.7109375" style="120" customWidth="1"/>
    <col min="7939" max="7939" width="14.140625" style="120" customWidth="1"/>
    <col min="7940" max="7940" width="15.7109375" style="120" customWidth="1"/>
    <col min="7941" max="7941" width="15.42578125" style="120" customWidth="1"/>
    <col min="7942" max="7942" width="13.42578125" style="120" customWidth="1"/>
    <col min="7943" max="7943" width="16.5703125" style="120" customWidth="1"/>
    <col min="7944" max="7944" width="2" style="120" customWidth="1"/>
    <col min="7945" max="7945" width="14.28515625" style="120" customWidth="1"/>
    <col min="7946" max="8192" width="9.140625" style="120"/>
    <col min="8193" max="8193" width="4" style="120" bestFit="1" customWidth="1"/>
    <col min="8194" max="8194" width="10.7109375" style="120" customWidth="1"/>
    <col min="8195" max="8195" width="14.140625" style="120" customWidth="1"/>
    <col min="8196" max="8196" width="15.7109375" style="120" customWidth="1"/>
    <col min="8197" max="8197" width="15.42578125" style="120" customWidth="1"/>
    <col min="8198" max="8198" width="13.42578125" style="120" customWidth="1"/>
    <col min="8199" max="8199" width="16.5703125" style="120" customWidth="1"/>
    <col min="8200" max="8200" width="2" style="120" customWidth="1"/>
    <col min="8201" max="8201" width="14.28515625" style="120" customWidth="1"/>
    <col min="8202" max="8448" width="9.140625" style="120"/>
    <col min="8449" max="8449" width="4" style="120" bestFit="1" customWidth="1"/>
    <col min="8450" max="8450" width="10.7109375" style="120" customWidth="1"/>
    <col min="8451" max="8451" width="14.140625" style="120" customWidth="1"/>
    <col min="8452" max="8452" width="15.7109375" style="120" customWidth="1"/>
    <col min="8453" max="8453" width="15.42578125" style="120" customWidth="1"/>
    <col min="8454" max="8454" width="13.42578125" style="120" customWidth="1"/>
    <col min="8455" max="8455" width="16.5703125" style="120" customWidth="1"/>
    <col min="8456" max="8456" width="2" style="120" customWidth="1"/>
    <col min="8457" max="8457" width="14.28515625" style="120" customWidth="1"/>
    <col min="8458" max="8704" width="9.140625" style="120"/>
    <col min="8705" max="8705" width="4" style="120" bestFit="1" customWidth="1"/>
    <col min="8706" max="8706" width="10.7109375" style="120" customWidth="1"/>
    <col min="8707" max="8707" width="14.140625" style="120" customWidth="1"/>
    <col min="8708" max="8708" width="15.7109375" style="120" customWidth="1"/>
    <col min="8709" max="8709" width="15.42578125" style="120" customWidth="1"/>
    <col min="8710" max="8710" width="13.42578125" style="120" customWidth="1"/>
    <col min="8711" max="8711" width="16.5703125" style="120" customWidth="1"/>
    <col min="8712" max="8712" width="2" style="120" customWidth="1"/>
    <col min="8713" max="8713" width="14.28515625" style="120" customWidth="1"/>
    <col min="8714" max="8960" width="9.140625" style="120"/>
    <col min="8961" max="8961" width="4" style="120" bestFit="1" customWidth="1"/>
    <col min="8962" max="8962" width="10.7109375" style="120" customWidth="1"/>
    <col min="8963" max="8963" width="14.140625" style="120" customWidth="1"/>
    <col min="8964" max="8964" width="15.7109375" style="120" customWidth="1"/>
    <col min="8965" max="8965" width="15.42578125" style="120" customWidth="1"/>
    <col min="8966" max="8966" width="13.42578125" style="120" customWidth="1"/>
    <col min="8967" max="8967" width="16.5703125" style="120" customWidth="1"/>
    <col min="8968" max="8968" width="2" style="120" customWidth="1"/>
    <col min="8969" max="8969" width="14.28515625" style="120" customWidth="1"/>
    <col min="8970" max="9216" width="9.140625" style="120"/>
    <col min="9217" max="9217" width="4" style="120" bestFit="1" customWidth="1"/>
    <col min="9218" max="9218" width="10.7109375" style="120" customWidth="1"/>
    <col min="9219" max="9219" width="14.140625" style="120" customWidth="1"/>
    <col min="9220" max="9220" width="15.7109375" style="120" customWidth="1"/>
    <col min="9221" max="9221" width="15.42578125" style="120" customWidth="1"/>
    <col min="9222" max="9222" width="13.42578125" style="120" customWidth="1"/>
    <col min="9223" max="9223" width="16.5703125" style="120" customWidth="1"/>
    <col min="9224" max="9224" width="2" style="120" customWidth="1"/>
    <col min="9225" max="9225" width="14.28515625" style="120" customWidth="1"/>
    <col min="9226" max="9472" width="9.140625" style="120"/>
    <col min="9473" max="9473" width="4" style="120" bestFit="1" customWidth="1"/>
    <col min="9474" max="9474" width="10.7109375" style="120" customWidth="1"/>
    <col min="9475" max="9475" width="14.140625" style="120" customWidth="1"/>
    <col min="9476" max="9476" width="15.7109375" style="120" customWidth="1"/>
    <col min="9477" max="9477" width="15.42578125" style="120" customWidth="1"/>
    <col min="9478" max="9478" width="13.42578125" style="120" customWidth="1"/>
    <col min="9479" max="9479" width="16.5703125" style="120" customWidth="1"/>
    <col min="9480" max="9480" width="2" style="120" customWidth="1"/>
    <col min="9481" max="9481" width="14.28515625" style="120" customWidth="1"/>
    <col min="9482" max="9728" width="9.140625" style="120"/>
    <col min="9729" max="9729" width="4" style="120" bestFit="1" customWidth="1"/>
    <col min="9730" max="9730" width="10.7109375" style="120" customWidth="1"/>
    <col min="9731" max="9731" width="14.140625" style="120" customWidth="1"/>
    <col min="9732" max="9732" width="15.7109375" style="120" customWidth="1"/>
    <col min="9733" max="9733" width="15.42578125" style="120" customWidth="1"/>
    <col min="9734" max="9734" width="13.42578125" style="120" customWidth="1"/>
    <col min="9735" max="9735" width="16.5703125" style="120" customWidth="1"/>
    <col min="9736" max="9736" width="2" style="120" customWidth="1"/>
    <col min="9737" max="9737" width="14.28515625" style="120" customWidth="1"/>
    <col min="9738" max="9984" width="9.140625" style="120"/>
    <col min="9985" max="9985" width="4" style="120" bestFit="1" customWidth="1"/>
    <col min="9986" max="9986" width="10.7109375" style="120" customWidth="1"/>
    <col min="9987" max="9987" width="14.140625" style="120" customWidth="1"/>
    <col min="9988" max="9988" width="15.7109375" style="120" customWidth="1"/>
    <col min="9989" max="9989" width="15.42578125" style="120" customWidth="1"/>
    <col min="9990" max="9990" width="13.42578125" style="120" customWidth="1"/>
    <col min="9991" max="9991" width="16.5703125" style="120" customWidth="1"/>
    <col min="9992" max="9992" width="2" style="120" customWidth="1"/>
    <col min="9993" max="9993" width="14.28515625" style="120" customWidth="1"/>
    <col min="9994" max="10240" width="9.140625" style="120"/>
    <col min="10241" max="10241" width="4" style="120" bestFit="1" customWidth="1"/>
    <col min="10242" max="10242" width="10.7109375" style="120" customWidth="1"/>
    <col min="10243" max="10243" width="14.140625" style="120" customWidth="1"/>
    <col min="10244" max="10244" width="15.7109375" style="120" customWidth="1"/>
    <col min="10245" max="10245" width="15.42578125" style="120" customWidth="1"/>
    <col min="10246" max="10246" width="13.42578125" style="120" customWidth="1"/>
    <col min="10247" max="10247" width="16.5703125" style="120" customWidth="1"/>
    <col min="10248" max="10248" width="2" style="120" customWidth="1"/>
    <col min="10249" max="10249" width="14.28515625" style="120" customWidth="1"/>
    <col min="10250" max="10496" width="9.140625" style="120"/>
    <col min="10497" max="10497" width="4" style="120" bestFit="1" customWidth="1"/>
    <col min="10498" max="10498" width="10.7109375" style="120" customWidth="1"/>
    <col min="10499" max="10499" width="14.140625" style="120" customWidth="1"/>
    <col min="10500" max="10500" width="15.7109375" style="120" customWidth="1"/>
    <col min="10501" max="10501" width="15.42578125" style="120" customWidth="1"/>
    <col min="10502" max="10502" width="13.42578125" style="120" customWidth="1"/>
    <col min="10503" max="10503" width="16.5703125" style="120" customWidth="1"/>
    <col min="10504" max="10504" width="2" style="120" customWidth="1"/>
    <col min="10505" max="10505" width="14.28515625" style="120" customWidth="1"/>
    <col min="10506" max="10752" width="9.140625" style="120"/>
    <col min="10753" max="10753" width="4" style="120" bestFit="1" customWidth="1"/>
    <col min="10754" max="10754" width="10.7109375" style="120" customWidth="1"/>
    <col min="10755" max="10755" width="14.140625" style="120" customWidth="1"/>
    <col min="10756" max="10756" width="15.7109375" style="120" customWidth="1"/>
    <col min="10757" max="10757" width="15.42578125" style="120" customWidth="1"/>
    <col min="10758" max="10758" width="13.42578125" style="120" customWidth="1"/>
    <col min="10759" max="10759" width="16.5703125" style="120" customWidth="1"/>
    <col min="10760" max="10760" width="2" style="120" customWidth="1"/>
    <col min="10761" max="10761" width="14.28515625" style="120" customWidth="1"/>
    <col min="10762" max="11008" width="9.140625" style="120"/>
    <col min="11009" max="11009" width="4" style="120" bestFit="1" customWidth="1"/>
    <col min="11010" max="11010" width="10.7109375" style="120" customWidth="1"/>
    <col min="11011" max="11011" width="14.140625" style="120" customWidth="1"/>
    <col min="11012" max="11012" width="15.7109375" style="120" customWidth="1"/>
    <col min="11013" max="11013" width="15.42578125" style="120" customWidth="1"/>
    <col min="11014" max="11014" width="13.42578125" style="120" customWidth="1"/>
    <col min="11015" max="11015" width="16.5703125" style="120" customWidth="1"/>
    <col min="11016" max="11016" width="2" style="120" customWidth="1"/>
    <col min="11017" max="11017" width="14.28515625" style="120" customWidth="1"/>
    <col min="11018" max="11264" width="9.140625" style="120"/>
    <col min="11265" max="11265" width="4" style="120" bestFit="1" customWidth="1"/>
    <col min="11266" max="11266" width="10.7109375" style="120" customWidth="1"/>
    <col min="11267" max="11267" width="14.140625" style="120" customWidth="1"/>
    <col min="11268" max="11268" width="15.7109375" style="120" customWidth="1"/>
    <col min="11269" max="11269" width="15.42578125" style="120" customWidth="1"/>
    <col min="11270" max="11270" width="13.42578125" style="120" customWidth="1"/>
    <col min="11271" max="11271" width="16.5703125" style="120" customWidth="1"/>
    <col min="11272" max="11272" width="2" style="120" customWidth="1"/>
    <col min="11273" max="11273" width="14.28515625" style="120" customWidth="1"/>
    <col min="11274" max="11520" width="9.140625" style="120"/>
    <col min="11521" max="11521" width="4" style="120" bestFit="1" customWidth="1"/>
    <col min="11522" max="11522" width="10.7109375" style="120" customWidth="1"/>
    <col min="11523" max="11523" width="14.140625" style="120" customWidth="1"/>
    <col min="11524" max="11524" width="15.7109375" style="120" customWidth="1"/>
    <col min="11525" max="11525" width="15.42578125" style="120" customWidth="1"/>
    <col min="11526" max="11526" width="13.42578125" style="120" customWidth="1"/>
    <col min="11527" max="11527" width="16.5703125" style="120" customWidth="1"/>
    <col min="11528" max="11528" width="2" style="120" customWidth="1"/>
    <col min="11529" max="11529" width="14.28515625" style="120" customWidth="1"/>
    <col min="11530" max="11776" width="9.140625" style="120"/>
    <col min="11777" max="11777" width="4" style="120" bestFit="1" customWidth="1"/>
    <col min="11778" max="11778" width="10.7109375" style="120" customWidth="1"/>
    <col min="11779" max="11779" width="14.140625" style="120" customWidth="1"/>
    <col min="11780" max="11780" width="15.7109375" style="120" customWidth="1"/>
    <col min="11781" max="11781" width="15.42578125" style="120" customWidth="1"/>
    <col min="11782" max="11782" width="13.42578125" style="120" customWidth="1"/>
    <col min="11783" max="11783" width="16.5703125" style="120" customWidth="1"/>
    <col min="11784" max="11784" width="2" style="120" customWidth="1"/>
    <col min="11785" max="11785" width="14.28515625" style="120" customWidth="1"/>
    <col min="11786" max="12032" width="9.140625" style="120"/>
    <col min="12033" max="12033" width="4" style="120" bestFit="1" customWidth="1"/>
    <col min="12034" max="12034" width="10.7109375" style="120" customWidth="1"/>
    <col min="12035" max="12035" width="14.140625" style="120" customWidth="1"/>
    <col min="12036" max="12036" width="15.7109375" style="120" customWidth="1"/>
    <col min="12037" max="12037" width="15.42578125" style="120" customWidth="1"/>
    <col min="12038" max="12038" width="13.42578125" style="120" customWidth="1"/>
    <col min="12039" max="12039" width="16.5703125" style="120" customWidth="1"/>
    <col min="12040" max="12040" width="2" style="120" customWidth="1"/>
    <col min="12041" max="12041" width="14.28515625" style="120" customWidth="1"/>
    <col min="12042" max="12288" width="9.140625" style="120"/>
    <col min="12289" max="12289" width="4" style="120" bestFit="1" customWidth="1"/>
    <col min="12290" max="12290" width="10.7109375" style="120" customWidth="1"/>
    <col min="12291" max="12291" width="14.140625" style="120" customWidth="1"/>
    <col min="12292" max="12292" width="15.7109375" style="120" customWidth="1"/>
    <col min="12293" max="12293" width="15.42578125" style="120" customWidth="1"/>
    <col min="12294" max="12294" width="13.42578125" style="120" customWidth="1"/>
    <col min="12295" max="12295" width="16.5703125" style="120" customWidth="1"/>
    <col min="12296" max="12296" width="2" style="120" customWidth="1"/>
    <col min="12297" max="12297" width="14.28515625" style="120" customWidth="1"/>
    <col min="12298" max="12544" width="9.140625" style="120"/>
    <col min="12545" max="12545" width="4" style="120" bestFit="1" customWidth="1"/>
    <col min="12546" max="12546" width="10.7109375" style="120" customWidth="1"/>
    <col min="12547" max="12547" width="14.140625" style="120" customWidth="1"/>
    <col min="12548" max="12548" width="15.7109375" style="120" customWidth="1"/>
    <col min="12549" max="12549" width="15.42578125" style="120" customWidth="1"/>
    <col min="12550" max="12550" width="13.42578125" style="120" customWidth="1"/>
    <col min="12551" max="12551" width="16.5703125" style="120" customWidth="1"/>
    <col min="12552" max="12552" width="2" style="120" customWidth="1"/>
    <col min="12553" max="12553" width="14.28515625" style="120" customWidth="1"/>
    <col min="12554" max="12800" width="9.140625" style="120"/>
    <col min="12801" max="12801" width="4" style="120" bestFit="1" customWidth="1"/>
    <col min="12802" max="12802" width="10.7109375" style="120" customWidth="1"/>
    <col min="12803" max="12803" width="14.140625" style="120" customWidth="1"/>
    <col min="12804" max="12804" width="15.7109375" style="120" customWidth="1"/>
    <col min="12805" max="12805" width="15.42578125" style="120" customWidth="1"/>
    <col min="12806" max="12806" width="13.42578125" style="120" customWidth="1"/>
    <col min="12807" max="12807" width="16.5703125" style="120" customWidth="1"/>
    <col min="12808" max="12808" width="2" style="120" customWidth="1"/>
    <col min="12809" max="12809" width="14.28515625" style="120" customWidth="1"/>
    <col min="12810" max="13056" width="9.140625" style="120"/>
    <col min="13057" max="13057" width="4" style="120" bestFit="1" customWidth="1"/>
    <col min="13058" max="13058" width="10.7109375" style="120" customWidth="1"/>
    <col min="13059" max="13059" width="14.140625" style="120" customWidth="1"/>
    <col min="13060" max="13060" width="15.7109375" style="120" customWidth="1"/>
    <col min="13061" max="13061" width="15.42578125" style="120" customWidth="1"/>
    <col min="13062" max="13062" width="13.42578125" style="120" customWidth="1"/>
    <col min="13063" max="13063" width="16.5703125" style="120" customWidth="1"/>
    <col min="13064" max="13064" width="2" style="120" customWidth="1"/>
    <col min="13065" max="13065" width="14.28515625" style="120" customWidth="1"/>
    <col min="13066" max="13312" width="9.140625" style="120"/>
    <col min="13313" max="13313" width="4" style="120" bestFit="1" customWidth="1"/>
    <col min="13314" max="13314" width="10.7109375" style="120" customWidth="1"/>
    <col min="13315" max="13315" width="14.140625" style="120" customWidth="1"/>
    <col min="13316" max="13316" width="15.7109375" style="120" customWidth="1"/>
    <col min="13317" max="13317" width="15.42578125" style="120" customWidth="1"/>
    <col min="13318" max="13318" width="13.42578125" style="120" customWidth="1"/>
    <col min="13319" max="13319" width="16.5703125" style="120" customWidth="1"/>
    <col min="13320" max="13320" width="2" style="120" customWidth="1"/>
    <col min="13321" max="13321" width="14.28515625" style="120" customWidth="1"/>
    <col min="13322" max="13568" width="9.140625" style="120"/>
    <col min="13569" max="13569" width="4" style="120" bestFit="1" customWidth="1"/>
    <col min="13570" max="13570" width="10.7109375" style="120" customWidth="1"/>
    <col min="13571" max="13571" width="14.140625" style="120" customWidth="1"/>
    <col min="13572" max="13572" width="15.7109375" style="120" customWidth="1"/>
    <col min="13573" max="13573" width="15.42578125" style="120" customWidth="1"/>
    <col min="13574" max="13574" width="13.42578125" style="120" customWidth="1"/>
    <col min="13575" max="13575" width="16.5703125" style="120" customWidth="1"/>
    <col min="13576" max="13576" width="2" style="120" customWidth="1"/>
    <col min="13577" max="13577" width="14.28515625" style="120" customWidth="1"/>
    <col min="13578" max="13824" width="9.140625" style="120"/>
    <col min="13825" max="13825" width="4" style="120" bestFit="1" customWidth="1"/>
    <col min="13826" max="13826" width="10.7109375" style="120" customWidth="1"/>
    <col min="13827" max="13827" width="14.140625" style="120" customWidth="1"/>
    <col min="13828" max="13828" width="15.7109375" style="120" customWidth="1"/>
    <col min="13829" max="13829" width="15.42578125" style="120" customWidth="1"/>
    <col min="13830" max="13830" width="13.42578125" style="120" customWidth="1"/>
    <col min="13831" max="13831" width="16.5703125" style="120" customWidth="1"/>
    <col min="13832" max="13832" width="2" style="120" customWidth="1"/>
    <col min="13833" max="13833" width="14.28515625" style="120" customWidth="1"/>
    <col min="13834" max="14080" width="9.140625" style="120"/>
    <col min="14081" max="14081" width="4" style="120" bestFit="1" customWidth="1"/>
    <col min="14082" max="14082" width="10.7109375" style="120" customWidth="1"/>
    <col min="14083" max="14083" width="14.140625" style="120" customWidth="1"/>
    <col min="14084" max="14084" width="15.7109375" style="120" customWidth="1"/>
    <col min="14085" max="14085" width="15.42578125" style="120" customWidth="1"/>
    <col min="14086" max="14086" width="13.42578125" style="120" customWidth="1"/>
    <col min="14087" max="14087" width="16.5703125" style="120" customWidth="1"/>
    <col min="14088" max="14088" width="2" style="120" customWidth="1"/>
    <col min="14089" max="14089" width="14.28515625" style="120" customWidth="1"/>
    <col min="14090" max="14336" width="9.140625" style="120"/>
    <col min="14337" max="14337" width="4" style="120" bestFit="1" customWidth="1"/>
    <col min="14338" max="14338" width="10.7109375" style="120" customWidth="1"/>
    <col min="14339" max="14339" width="14.140625" style="120" customWidth="1"/>
    <col min="14340" max="14340" width="15.7109375" style="120" customWidth="1"/>
    <col min="14341" max="14341" width="15.42578125" style="120" customWidth="1"/>
    <col min="14342" max="14342" width="13.42578125" style="120" customWidth="1"/>
    <col min="14343" max="14343" width="16.5703125" style="120" customWidth="1"/>
    <col min="14344" max="14344" width="2" style="120" customWidth="1"/>
    <col min="14345" max="14345" width="14.28515625" style="120" customWidth="1"/>
    <col min="14346" max="14592" width="9.140625" style="120"/>
    <col min="14593" max="14593" width="4" style="120" bestFit="1" customWidth="1"/>
    <col min="14594" max="14594" width="10.7109375" style="120" customWidth="1"/>
    <col min="14595" max="14595" width="14.140625" style="120" customWidth="1"/>
    <col min="14596" max="14596" width="15.7109375" style="120" customWidth="1"/>
    <col min="14597" max="14597" width="15.42578125" style="120" customWidth="1"/>
    <col min="14598" max="14598" width="13.42578125" style="120" customWidth="1"/>
    <col min="14599" max="14599" width="16.5703125" style="120" customWidth="1"/>
    <col min="14600" max="14600" width="2" style="120" customWidth="1"/>
    <col min="14601" max="14601" width="14.28515625" style="120" customWidth="1"/>
    <col min="14602" max="14848" width="9.140625" style="120"/>
    <col min="14849" max="14849" width="4" style="120" bestFit="1" customWidth="1"/>
    <col min="14850" max="14850" width="10.7109375" style="120" customWidth="1"/>
    <col min="14851" max="14851" width="14.140625" style="120" customWidth="1"/>
    <col min="14852" max="14852" width="15.7109375" style="120" customWidth="1"/>
    <col min="14853" max="14853" width="15.42578125" style="120" customWidth="1"/>
    <col min="14854" max="14854" width="13.42578125" style="120" customWidth="1"/>
    <col min="14855" max="14855" width="16.5703125" style="120" customWidth="1"/>
    <col min="14856" max="14856" width="2" style="120" customWidth="1"/>
    <col min="14857" max="14857" width="14.28515625" style="120" customWidth="1"/>
    <col min="14858" max="15104" width="9.140625" style="120"/>
    <col min="15105" max="15105" width="4" style="120" bestFit="1" customWidth="1"/>
    <col min="15106" max="15106" width="10.7109375" style="120" customWidth="1"/>
    <col min="15107" max="15107" width="14.140625" style="120" customWidth="1"/>
    <col min="15108" max="15108" width="15.7109375" style="120" customWidth="1"/>
    <col min="15109" max="15109" width="15.42578125" style="120" customWidth="1"/>
    <col min="15110" max="15110" width="13.42578125" style="120" customWidth="1"/>
    <col min="15111" max="15111" width="16.5703125" style="120" customWidth="1"/>
    <col min="15112" max="15112" width="2" style="120" customWidth="1"/>
    <col min="15113" max="15113" width="14.28515625" style="120" customWidth="1"/>
    <col min="15114" max="15360" width="9.140625" style="120"/>
    <col min="15361" max="15361" width="4" style="120" bestFit="1" customWidth="1"/>
    <col min="15362" max="15362" width="10.7109375" style="120" customWidth="1"/>
    <col min="15363" max="15363" width="14.140625" style="120" customWidth="1"/>
    <col min="15364" max="15364" width="15.7109375" style="120" customWidth="1"/>
    <col min="15365" max="15365" width="15.42578125" style="120" customWidth="1"/>
    <col min="15366" max="15366" width="13.42578125" style="120" customWidth="1"/>
    <col min="15367" max="15367" width="16.5703125" style="120" customWidth="1"/>
    <col min="15368" max="15368" width="2" style="120" customWidth="1"/>
    <col min="15369" max="15369" width="14.28515625" style="120" customWidth="1"/>
    <col min="15370" max="15616" width="9.140625" style="120"/>
    <col min="15617" max="15617" width="4" style="120" bestFit="1" customWidth="1"/>
    <col min="15618" max="15618" width="10.7109375" style="120" customWidth="1"/>
    <col min="15619" max="15619" width="14.140625" style="120" customWidth="1"/>
    <col min="15620" max="15620" width="15.7109375" style="120" customWidth="1"/>
    <col min="15621" max="15621" width="15.42578125" style="120" customWidth="1"/>
    <col min="15622" max="15622" width="13.42578125" style="120" customWidth="1"/>
    <col min="15623" max="15623" width="16.5703125" style="120" customWidth="1"/>
    <col min="15624" max="15624" width="2" style="120" customWidth="1"/>
    <col min="15625" max="15625" width="14.28515625" style="120" customWidth="1"/>
    <col min="15626" max="15872" width="9.140625" style="120"/>
    <col min="15873" max="15873" width="4" style="120" bestFit="1" customWidth="1"/>
    <col min="15874" max="15874" width="10.7109375" style="120" customWidth="1"/>
    <col min="15875" max="15875" width="14.140625" style="120" customWidth="1"/>
    <col min="15876" max="15876" width="15.7109375" style="120" customWidth="1"/>
    <col min="15877" max="15877" width="15.42578125" style="120" customWidth="1"/>
    <col min="15878" max="15878" width="13.42578125" style="120" customWidth="1"/>
    <col min="15879" max="15879" width="16.5703125" style="120" customWidth="1"/>
    <col min="15880" max="15880" width="2" style="120" customWidth="1"/>
    <col min="15881" max="15881" width="14.28515625" style="120" customWidth="1"/>
    <col min="15882" max="16128" width="9.140625" style="120"/>
    <col min="16129" max="16129" width="4" style="120" bestFit="1" customWidth="1"/>
    <col min="16130" max="16130" width="10.7109375" style="120" customWidth="1"/>
    <col min="16131" max="16131" width="14.140625" style="120" customWidth="1"/>
    <col min="16132" max="16132" width="15.7109375" style="120" customWidth="1"/>
    <col min="16133" max="16133" width="15.42578125" style="120" customWidth="1"/>
    <col min="16134" max="16134" width="13.42578125" style="120" customWidth="1"/>
    <col min="16135" max="16135" width="16.5703125" style="120" customWidth="1"/>
    <col min="16136" max="16136" width="2" style="120" customWidth="1"/>
    <col min="16137" max="16137" width="14.28515625" style="120" customWidth="1"/>
    <col min="16138" max="16384" width="9.140625" style="120"/>
  </cols>
  <sheetData>
    <row r="1" spans="1:9" ht="18">
      <c r="A1" s="119" t="s">
        <v>225</v>
      </c>
      <c r="B1" s="119"/>
      <c r="C1" s="103"/>
      <c r="D1" s="103"/>
      <c r="E1" s="103"/>
      <c r="F1" s="103"/>
      <c r="G1" s="103"/>
    </row>
    <row r="2" spans="1:9" ht="18" customHeight="1">
      <c r="A2" s="285" t="s">
        <v>249</v>
      </c>
      <c r="B2" s="285"/>
      <c r="C2" s="285"/>
      <c r="D2" s="285"/>
      <c r="E2" s="285"/>
      <c r="F2" s="285"/>
      <c r="G2" s="285"/>
      <c r="H2" s="285"/>
      <c r="I2" s="285"/>
    </row>
    <row r="3" spans="1:9" ht="106.5" customHeight="1">
      <c r="A3" s="87" t="s">
        <v>250</v>
      </c>
      <c r="B3" s="87" t="s">
        <v>251</v>
      </c>
      <c r="C3" s="87" t="s">
        <v>252</v>
      </c>
      <c r="D3" s="87" t="s">
        <v>253</v>
      </c>
      <c r="E3" s="87" t="s">
        <v>242</v>
      </c>
      <c r="F3" s="87"/>
      <c r="G3" s="87"/>
      <c r="I3" s="90" t="s">
        <v>231</v>
      </c>
    </row>
    <row r="4" spans="1:9" s="125" customFormat="1" ht="15">
      <c r="A4" s="121">
        <v>1</v>
      </c>
      <c r="B4" s="122">
        <v>2</v>
      </c>
      <c r="C4" s="122">
        <v>3</v>
      </c>
      <c r="D4" s="122">
        <v>4</v>
      </c>
      <c r="E4" s="122">
        <v>5</v>
      </c>
      <c r="F4" s="122">
        <v>6</v>
      </c>
      <c r="G4" s="121" t="s">
        <v>248</v>
      </c>
      <c r="H4" s="123"/>
      <c r="I4" s="124">
        <v>8</v>
      </c>
    </row>
    <row r="5" spans="1:9" ht="24.95" customHeight="1">
      <c r="A5" s="97">
        <v>1</v>
      </c>
      <c r="B5" s="98" t="s">
        <v>233</v>
      </c>
      <c r="C5" s="87">
        <v>16845</v>
      </c>
      <c r="D5" s="99">
        <v>2874872</v>
      </c>
      <c r="E5" s="97">
        <v>3418613</v>
      </c>
      <c r="F5" s="99">
        <v>27716394</v>
      </c>
      <c r="G5" s="101">
        <f>F5/E5</f>
        <v>8.1074968123037028</v>
      </c>
      <c r="I5" s="100">
        <v>8.2200000000000006</v>
      </c>
    </row>
    <row r="6" spans="1:9" ht="24.95" customHeight="1">
      <c r="A6" s="97">
        <v>2</v>
      </c>
      <c r="B6" s="98" t="s">
        <v>234</v>
      </c>
      <c r="C6" s="87">
        <v>18504</v>
      </c>
      <c r="D6" s="99">
        <v>2945607</v>
      </c>
      <c r="E6" s="97">
        <v>3408691</v>
      </c>
      <c r="F6" s="99">
        <v>30229964</v>
      </c>
      <c r="G6" s="101">
        <f>F6/E6</f>
        <v>8.8684964404224385</v>
      </c>
      <c r="I6" s="100">
        <v>10.85</v>
      </c>
    </row>
    <row r="7" spans="1:9" ht="24.95" customHeight="1">
      <c r="A7" s="97">
        <v>3</v>
      </c>
      <c r="B7" s="98" t="s">
        <v>235</v>
      </c>
      <c r="C7" s="87">
        <v>20746</v>
      </c>
      <c r="D7" s="99">
        <v>3028421</v>
      </c>
      <c r="E7" s="97">
        <v>3415796</v>
      </c>
      <c r="F7" s="99">
        <v>33334182</v>
      </c>
      <c r="G7" s="101">
        <f>F7/E7</f>
        <v>9.7588327874381253</v>
      </c>
      <c r="I7" s="100">
        <v>10.74</v>
      </c>
    </row>
    <row r="8" spans="1:9" ht="24.95" customHeight="1">
      <c r="E8" s="126">
        <f>SUM(E5:E7)</f>
        <v>10243100</v>
      </c>
      <c r="F8" s="126">
        <f>SUM(F5:F7)</f>
        <v>91280540</v>
      </c>
      <c r="G8" s="101">
        <f>F8/E8</f>
        <v>8.9114174419853356</v>
      </c>
      <c r="I8" s="101">
        <v>9.94</v>
      </c>
    </row>
    <row r="9" spans="1:9">
      <c r="I9" s="127"/>
    </row>
    <row r="10" spans="1:9">
      <c r="I10" s="127"/>
    </row>
  </sheetData>
  <mergeCells count="1">
    <mergeCell ref="A2:I2"/>
  </mergeCells>
  <printOptions horizontalCentered="1" verticalCentered="1"/>
  <pageMargins left="0.45" right="0.45" top="0.5" bottom="0.5" header="0.3" footer="0.3"/>
  <pageSetup paperSize="9" orientation="landscape" r:id="rId1"/>
  <headerFooter alignWithMargins="0">
    <oddFooter>&amp;L&amp;A</oddFooter>
  </headerFooter>
  <legacyDrawing r:id="rId2"/>
  <oleObjects>
    <oleObject progId="Equation.3" shapeId="3073" r:id="rId3"/>
    <oleObject progId="Equation.3" shapeId="3074" r:id="rId4"/>
  </oleObjects>
</worksheet>
</file>

<file path=xl/worksheets/sheet14.xml><?xml version="1.0" encoding="utf-8"?>
<worksheet xmlns="http://schemas.openxmlformats.org/spreadsheetml/2006/main" xmlns:r="http://schemas.openxmlformats.org/officeDocument/2006/relationships">
  <sheetPr>
    <tabColor rgb="FFFF0000"/>
  </sheetPr>
  <dimension ref="B1:M11"/>
  <sheetViews>
    <sheetView view="pageBreakPreview" topLeftCell="A4" zoomScale="85" zoomScaleSheetLayoutView="85" workbookViewId="0">
      <selection activeCell="J6" sqref="J6"/>
    </sheetView>
  </sheetViews>
  <sheetFormatPr defaultRowHeight="15.75"/>
  <cols>
    <col min="1" max="1" width="2.140625" style="196" customWidth="1"/>
    <col min="2" max="2" width="15.140625" style="196" customWidth="1"/>
    <col min="3" max="3" width="15.5703125" style="196" customWidth="1"/>
    <col min="4" max="4" width="13.7109375" style="196" customWidth="1"/>
    <col min="5" max="5" width="18.7109375" style="196" customWidth="1"/>
    <col min="6" max="6" width="14.28515625" style="196" customWidth="1"/>
    <col min="7" max="7" width="19.140625" style="196" customWidth="1"/>
    <col min="8" max="8" width="23.42578125" style="196" customWidth="1"/>
    <col min="9" max="9" width="15" style="196" customWidth="1"/>
    <col min="10" max="10" width="9.140625" style="196"/>
    <col min="11" max="13" width="13.7109375" style="196" customWidth="1"/>
    <col min="14" max="14" width="11.7109375" style="196" customWidth="1"/>
    <col min="15" max="15" width="12.140625" style="196" customWidth="1"/>
    <col min="16" max="16" width="11.140625" style="196" customWidth="1"/>
    <col min="17" max="17" width="11.28515625" style="196" customWidth="1"/>
    <col min="18" max="18" width="9.140625" style="196"/>
    <col min="19" max="19" width="18.5703125" style="196" customWidth="1"/>
    <col min="20" max="259" width="9.140625" style="196"/>
    <col min="260" max="260" width="13.85546875" style="196" customWidth="1"/>
    <col min="261" max="261" width="15.5703125" style="196" customWidth="1"/>
    <col min="262" max="262" width="13.7109375" style="196" customWidth="1"/>
    <col min="263" max="263" width="18.7109375" style="196" customWidth="1"/>
    <col min="264" max="264" width="14.28515625" style="196" customWidth="1"/>
    <col min="265" max="265" width="19.140625" style="196" customWidth="1"/>
    <col min="266" max="266" width="23.42578125" style="196" customWidth="1"/>
    <col min="267" max="515" width="9.140625" style="196"/>
    <col min="516" max="516" width="13.85546875" style="196" customWidth="1"/>
    <col min="517" max="517" width="15.5703125" style="196" customWidth="1"/>
    <col min="518" max="518" width="13.7109375" style="196" customWidth="1"/>
    <col min="519" max="519" width="18.7109375" style="196" customWidth="1"/>
    <col min="520" max="520" width="14.28515625" style="196" customWidth="1"/>
    <col min="521" max="521" width="19.140625" style="196" customWidth="1"/>
    <col min="522" max="522" width="23.42578125" style="196" customWidth="1"/>
    <col min="523" max="771" width="9.140625" style="196"/>
    <col min="772" max="772" width="13.85546875" style="196" customWidth="1"/>
    <col min="773" max="773" width="15.5703125" style="196" customWidth="1"/>
    <col min="774" max="774" width="13.7109375" style="196" customWidth="1"/>
    <col min="775" max="775" width="18.7109375" style="196" customWidth="1"/>
    <col min="776" max="776" width="14.28515625" style="196" customWidth="1"/>
    <col min="777" max="777" width="19.140625" style="196" customWidth="1"/>
    <col min="778" max="778" width="23.42578125" style="196" customWidth="1"/>
    <col min="779" max="1027" width="9.140625" style="196"/>
    <col min="1028" max="1028" width="13.85546875" style="196" customWidth="1"/>
    <col min="1029" max="1029" width="15.5703125" style="196" customWidth="1"/>
    <col min="1030" max="1030" width="13.7109375" style="196" customWidth="1"/>
    <col min="1031" max="1031" width="18.7109375" style="196" customWidth="1"/>
    <col min="1032" max="1032" width="14.28515625" style="196" customWidth="1"/>
    <col min="1033" max="1033" width="19.140625" style="196" customWidth="1"/>
    <col min="1034" max="1034" width="23.42578125" style="196" customWidth="1"/>
    <col min="1035" max="1283" width="9.140625" style="196"/>
    <col min="1284" max="1284" width="13.85546875" style="196" customWidth="1"/>
    <col min="1285" max="1285" width="15.5703125" style="196" customWidth="1"/>
    <col min="1286" max="1286" width="13.7109375" style="196" customWidth="1"/>
    <col min="1287" max="1287" width="18.7109375" style="196" customWidth="1"/>
    <col min="1288" max="1288" width="14.28515625" style="196" customWidth="1"/>
    <col min="1289" max="1289" width="19.140625" style="196" customWidth="1"/>
    <col min="1290" max="1290" width="23.42578125" style="196" customWidth="1"/>
    <col min="1291" max="1539" width="9.140625" style="196"/>
    <col min="1540" max="1540" width="13.85546875" style="196" customWidth="1"/>
    <col min="1541" max="1541" width="15.5703125" style="196" customWidth="1"/>
    <col min="1542" max="1542" width="13.7109375" style="196" customWidth="1"/>
    <col min="1543" max="1543" width="18.7109375" style="196" customWidth="1"/>
    <col min="1544" max="1544" width="14.28515625" style="196" customWidth="1"/>
    <col min="1545" max="1545" width="19.140625" style="196" customWidth="1"/>
    <col min="1546" max="1546" width="23.42578125" style="196" customWidth="1"/>
    <col min="1547" max="1795" width="9.140625" style="196"/>
    <col min="1796" max="1796" width="13.85546875" style="196" customWidth="1"/>
    <col min="1797" max="1797" width="15.5703125" style="196" customWidth="1"/>
    <col min="1798" max="1798" width="13.7109375" style="196" customWidth="1"/>
    <col min="1799" max="1799" width="18.7109375" style="196" customWidth="1"/>
    <col min="1800" max="1800" width="14.28515625" style="196" customWidth="1"/>
    <col min="1801" max="1801" width="19.140625" style="196" customWidth="1"/>
    <col min="1802" max="1802" width="23.42578125" style="196" customWidth="1"/>
    <col min="1803" max="2051" width="9.140625" style="196"/>
    <col min="2052" max="2052" width="13.85546875" style="196" customWidth="1"/>
    <col min="2053" max="2053" width="15.5703125" style="196" customWidth="1"/>
    <col min="2054" max="2054" width="13.7109375" style="196" customWidth="1"/>
    <col min="2055" max="2055" width="18.7109375" style="196" customWidth="1"/>
    <col min="2056" max="2056" width="14.28515625" style="196" customWidth="1"/>
    <col min="2057" max="2057" width="19.140625" style="196" customWidth="1"/>
    <col min="2058" max="2058" width="23.42578125" style="196" customWidth="1"/>
    <col min="2059" max="2307" width="9.140625" style="196"/>
    <col min="2308" max="2308" width="13.85546875" style="196" customWidth="1"/>
    <col min="2309" max="2309" width="15.5703125" style="196" customWidth="1"/>
    <col min="2310" max="2310" width="13.7109375" style="196" customWidth="1"/>
    <col min="2311" max="2311" width="18.7109375" style="196" customWidth="1"/>
    <col min="2312" max="2312" width="14.28515625" style="196" customWidth="1"/>
    <col min="2313" max="2313" width="19.140625" style="196" customWidth="1"/>
    <col min="2314" max="2314" width="23.42578125" style="196" customWidth="1"/>
    <col min="2315" max="2563" width="9.140625" style="196"/>
    <col min="2564" max="2564" width="13.85546875" style="196" customWidth="1"/>
    <col min="2565" max="2565" width="15.5703125" style="196" customWidth="1"/>
    <col min="2566" max="2566" width="13.7109375" style="196" customWidth="1"/>
    <col min="2567" max="2567" width="18.7109375" style="196" customWidth="1"/>
    <col min="2568" max="2568" width="14.28515625" style="196" customWidth="1"/>
    <col min="2569" max="2569" width="19.140625" style="196" customWidth="1"/>
    <col min="2570" max="2570" width="23.42578125" style="196" customWidth="1"/>
    <col min="2571" max="2819" width="9.140625" style="196"/>
    <col min="2820" max="2820" width="13.85546875" style="196" customWidth="1"/>
    <col min="2821" max="2821" width="15.5703125" style="196" customWidth="1"/>
    <col min="2822" max="2822" width="13.7109375" style="196" customWidth="1"/>
    <col min="2823" max="2823" width="18.7109375" style="196" customWidth="1"/>
    <col min="2824" max="2824" width="14.28515625" style="196" customWidth="1"/>
    <col min="2825" max="2825" width="19.140625" style="196" customWidth="1"/>
    <col min="2826" max="2826" width="23.42578125" style="196" customWidth="1"/>
    <col min="2827" max="3075" width="9.140625" style="196"/>
    <col min="3076" max="3076" width="13.85546875" style="196" customWidth="1"/>
    <col min="3077" max="3077" width="15.5703125" style="196" customWidth="1"/>
    <col min="3078" max="3078" width="13.7109375" style="196" customWidth="1"/>
    <col min="3079" max="3079" width="18.7109375" style="196" customWidth="1"/>
    <col min="3080" max="3080" width="14.28515625" style="196" customWidth="1"/>
    <col min="3081" max="3081" width="19.140625" style="196" customWidth="1"/>
    <col min="3082" max="3082" width="23.42578125" style="196" customWidth="1"/>
    <col min="3083" max="3331" width="9.140625" style="196"/>
    <col min="3332" max="3332" width="13.85546875" style="196" customWidth="1"/>
    <col min="3333" max="3333" width="15.5703125" style="196" customWidth="1"/>
    <col min="3334" max="3334" width="13.7109375" style="196" customWidth="1"/>
    <col min="3335" max="3335" width="18.7109375" style="196" customWidth="1"/>
    <col min="3336" max="3336" width="14.28515625" style="196" customWidth="1"/>
    <col min="3337" max="3337" width="19.140625" style="196" customWidth="1"/>
    <col min="3338" max="3338" width="23.42578125" style="196" customWidth="1"/>
    <col min="3339" max="3587" width="9.140625" style="196"/>
    <col min="3588" max="3588" width="13.85546875" style="196" customWidth="1"/>
    <col min="3589" max="3589" width="15.5703125" style="196" customWidth="1"/>
    <col min="3590" max="3590" width="13.7109375" style="196" customWidth="1"/>
    <col min="3591" max="3591" width="18.7109375" style="196" customWidth="1"/>
    <col min="3592" max="3592" width="14.28515625" style="196" customWidth="1"/>
    <col min="3593" max="3593" width="19.140625" style="196" customWidth="1"/>
    <col min="3594" max="3594" width="23.42578125" style="196" customWidth="1"/>
    <col min="3595" max="3843" width="9.140625" style="196"/>
    <col min="3844" max="3844" width="13.85546875" style="196" customWidth="1"/>
    <col min="3845" max="3845" width="15.5703125" style="196" customWidth="1"/>
    <col min="3846" max="3846" width="13.7109375" style="196" customWidth="1"/>
    <col min="3847" max="3847" width="18.7109375" style="196" customWidth="1"/>
    <col min="3848" max="3848" width="14.28515625" style="196" customWidth="1"/>
    <col min="3849" max="3849" width="19.140625" style="196" customWidth="1"/>
    <col min="3850" max="3850" width="23.42578125" style="196" customWidth="1"/>
    <col min="3851" max="4099" width="9.140625" style="196"/>
    <col min="4100" max="4100" width="13.85546875" style="196" customWidth="1"/>
    <col min="4101" max="4101" width="15.5703125" style="196" customWidth="1"/>
    <col min="4102" max="4102" width="13.7109375" style="196" customWidth="1"/>
    <col min="4103" max="4103" width="18.7109375" style="196" customWidth="1"/>
    <col min="4104" max="4104" width="14.28515625" style="196" customWidth="1"/>
    <col min="4105" max="4105" width="19.140625" style="196" customWidth="1"/>
    <col min="4106" max="4106" width="23.42578125" style="196" customWidth="1"/>
    <col min="4107" max="4355" width="9.140625" style="196"/>
    <col min="4356" max="4356" width="13.85546875" style="196" customWidth="1"/>
    <col min="4357" max="4357" width="15.5703125" style="196" customWidth="1"/>
    <col min="4358" max="4358" width="13.7109375" style="196" customWidth="1"/>
    <col min="4359" max="4359" width="18.7109375" style="196" customWidth="1"/>
    <col min="4360" max="4360" width="14.28515625" style="196" customWidth="1"/>
    <col min="4361" max="4361" width="19.140625" style="196" customWidth="1"/>
    <col min="4362" max="4362" width="23.42578125" style="196" customWidth="1"/>
    <col min="4363" max="4611" width="9.140625" style="196"/>
    <col min="4612" max="4612" width="13.85546875" style="196" customWidth="1"/>
    <col min="4613" max="4613" width="15.5703125" style="196" customWidth="1"/>
    <col min="4614" max="4614" width="13.7109375" style="196" customWidth="1"/>
    <col min="4615" max="4615" width="18.7109375" style="196" customWidth="1"/>
    <col min="4616" max="4616" width="14.28515625" style="196" customWidth="1"/>
    <col min="4617" max="4617" width="19.140625" style="196" customWidth="1"/>
    <col min="4618" max="4618" width="23.42578125" style="196" customWidth="1"/>
    <col min="4619" max="4867" width="9.140625" style="196"/>
    <col min="4868" max="4868" width="13.85546875" style="196" customWidth="1"/>
    <col min="4869" max="4869" width="15.5703125" style="196" customWidth="1"/>
    <col min="4870" max="4870" width="13.7109375" style="196" customWidth="1"/>
    <col min="4871" max="4871" width="18.7109375" style="196" customWidth="1"/>
    <col min="4872" max="4872" width="14.28515625" style="196" customWidth="1"/>
    <col min="4873" max="4873" width="19.140625" style="196" customWidth="1"/>
    <col min="4874" max="4874" width="23.42578125" style="196" customWidth="1"/>
    <col min="4875" max="5123" width="9.140625" style="196"/>
    <col min="5124" max="5124" width="13.85546875" style="196" customWidth="1"/>
    <col min="5125" max="5125" width="15.5703125" style="196" customWidth="1"/>
    <col min="5126" max="5126" width="13.7109375" style="196" customWidth="1"/>
    <col min="5127" max="5127" width="18.7109375" style="196" customWidth="1"/>
    <col min="5128" max="5128" width="14.28515625" style="196" customWidth="1"/>
    <col min="5129" max="5129" width="19.140625" style="196" customWidth="1"/>
    <col min="5130" max="5130" width="23.42578125" style="196" customWidth="1"/>
    <col min="5131" max="5379" width="9.140625" style="196"/>
    <col min="5380" max="5380" width="13.85546875" style="196" customWidth="1"/>
    <col min="5381" max="5381" width="15.5703125" style="196" customWidth="1"/>
    <col min="5382" max="5382" width="13.7109375" style="196" customWidth="1"/>
    <col min="5383" max="5383" width="18.7109375" style="196" customWidth="1"/>
    <col min="5384" max="5384" width="14.28515625" style="196" customWidth="1"/>
    <col min="5385" max="5385" width="19.140625" style="196" customWidth="1"/>
    <col min="5386" max="5386" width="23.42578125" style="196" customWidth="1"/>
    <col min="5387" max="5635" width="9.140625" style="196"/>
    <col min="5636" max="5636" width="13.85546875" style="196" customWidth="1"/>
    <col min="5637" max="5637" width="15.5703125" style="196" customWidth="1"/>
    <col min="5638" max="5638" width="13.7109375" style="196" customWidth="1"/>
    <col min="5639" max="5639" width="18.7109375" style="196" customWidth="1"/>
    <col min="5640" max="5640" width="14.28515625" style="196" customWidth="1"/>
    <col min="5641" max="5641" width="19.140625" style="196" customWidth="1"/>
    <col min="5642" max="5642" width="23.42578125" style="196" customWidth="1"/>
    <col min="5643" max="5891" width="9.140625" style="196"/>
    <col min="5892" max="5892" width="13.85546875" style="196" customWidth="1"/>
    <col min="5893" max="5893" width="15.5703125" style="196" customWidth="1"/>
    <col min="5894" max="5894" width="13.7109375" style="196" customWidth="1"/>
    <col min="5895" max="5895" width="18.7109375" style="196" customWidth="1"/>
    <col min="5896" max="5896" width="14.28515625" style="196" customWidth="1"/>
    <col min="5897" max="5897" width="19.140625" style="196" customWidth="1"/>
    <col min="5898" max="5898" width="23.42578125" style="196" customWidth="1"/>
    <col min="5899" max="6147" width="9.140625" style="196"/>
    <col min="6148" max="6148" width="13.85546875" style="196" customWidth="1"/>
    <col min="6149" max="6149" width="15.5703125" style="196" customWidth="1"/>
    <col min="6150" max="6150" width="13.7109375" style="196" customWidth="1"/>
    <col min="6151" max="6151" width="18.7109375" style="196" customWidth="1"/>
    <col min="6152" max="6152" width="14.28515625" style="196" customWidth="1"/>
    <col min="6153" max="6153" width="19.140625" style="196" customWidth="1"/>
    <col min="6154" max="6154" width="23.42578125" style="196" customWidth="1"/>
    <col min="6155" max="6403" width="9.140625" style="196"/>
    <col min="6404" max="6404" width="13.85546875" style="196" customWidth="1"/>
    <col min="6405" max="6405" width="15.5703125" style="196" customWidth="1"/>
    <col min="6406" max="6406" width="13.7109375" style="196" customWidth="1"/>
    <col min="6407" max="6407" width="18.7109375" style="196" customWidth="1"/>
    <col min="6408" max="6408" width="14.28515625" style="196" customWidth="1"/>
    <col min="6409" max="6409" width="19.140625" style="196" customWidth="1"/>
    <col min="6410" max="6410" width="23.42578125" style="196" customWidth="1"/>
    <col min="6411" max="6659" width="9.140625" style="196"/>
    <col min="6660" max="6660" width="13.85546875" style="196" customWidth="1"/>
    <col min="6661" max="6661" width="15.5703125" style="196" customWidth="1"/>
    <col min="6662" max="6662" width="13.7109375" style="196" customWidth="1"/>
    <col min="6663" max="6663" width="18.7109375" style="196" customWidth="1"/>
    <col min="6664" max="6664" width="14.28515625" style="196" customWidth="1"/>
    <col min="6665" max="6665" width="19.140625" style="196" customWidth="1"/>
    <col min="6666" max="6666" width="23.42578125" style="196" customWidth="1"/>
    <col min="6667" max="6915" width="9.140625" style="196"/>
    <col min="6916" max="6916" width="13.85546875" style="196" customWidth="1"/>
    <col min="6917" max="6917" width="15.5703125" style="196" customWidth="1"/>
    <col min="6918" max="6918" width="13.7109375" style="196" customWidth="1"/>
    <col min="6919" max="6919" width="18.7109375" style="196" customWidth="1"/>
    <col min="6920" max="6920" width="14.28515625" style="196" customWidth="1"/>
    <col min="6921" max="6921" width="19.140625" style="196" customWidth="1"/>
    <col min="6922" max="6922" width="23.42578125" style="196" customWidth="1"/>
    <col min="6923" max="7171" width="9.140625" style="196"/>
    <col min="7172" max="7172" width="13.85546875" style="196" customWidth="1"/>
    <col min="7173" max="7173" width="15.5703125" style="196" customWidth="1"/>
    <col min="7174" max="7174" width="13.7109375" style="196" customWidth="1"/>
    <col min="7175" max="7175" width="18.7109375" style="196" customWidth="1"/>
    <col min="7176" max="7176" width="14.28515625" style="196" customWidth="1"/>
    <col min="7177" max="7177" width="19.140625" style="196" customWidth="1"/>
    <col min="7178" max="7178" width="23.42578125" style="196" customWidth="1"/>
    <col min="7179" max="7427" width="9.140625" style="196"/>
    <col min="7428" max="7428" width="13.85546875" style="196" customWidth="1"/>
    <col min="7429" max="7429" width="15.5703125" style="196" customWidth="1"/>
    <col min="7430" max="7430" width="13.7109375" style="196" customWidth="1"/>
    <col min="7431" max="7431" width="18.7109375" style="196" customWidth="1"/>
    <col min="7432" max="7432" width="14.28515625" style="196" customWidth="1"/>
    <col min="7433" max="7433" width="19.140625" style="196" customWidth="1"/>
    <col min="7434" max="7434" width="23.42578125" style="196" customWidth="1"/>
    <col min="7435" max="7683" width="9.140625" style="196"/>
    <col min="7684" max="7684" width="13.85546875" style="196" customWidth="1"/>
    <col min="7685" max="7685" width="15.5703125" style="196" customWidth="1"/>
    <col min="7686" max="7686" width="13.7109375" style="196" customWidth="1"/>
    <col min="7687" max="7687" width="18.7109375" style="196" customWidth="1"/>
    <col min="7688" max="7688" width="14.28515625" style="196" customWidth="1"/>
    <col min="7689" max="7689" width="19.140625" style="196" customWidth="1"/>
    <col min="7690" max="7690" width="23.42578125" style="196" customWidth="1"/>
    <col min="7691" max="7939" width="9.140625" style="196"/>
    <col min="7940" max="7940" width="13.85546875" style="196" customWidth="1"/>
    <col min="7941" max="7941" width="15.5703125" style="196" customWidth="1"/>
    <col min="7942" max="7942" width="13.7109375" style="196" customWidth="1"/>
    <col min="7943" max="7943" width="18.7109375" style="196" customWidth="1"/>
    <col min="7944" max="7944" width="14.28515625" style="196" customWidth="1"/>
    <col min="7945" max="7945" width="19.140625" style="196" customWidth="1"/>
    <col min="7946" max="7946" width="23.42578125" style="196" customWidth="1"/>
    <col min="7947" max="8195" width="9.140625" style="196"/>
    <col min="8196" max="8196" width="13.85546875" style="196" customWidth="1"/>
    <col min="8197" max="8197" width="15.5703125" style="196" customWidth="1"/>
    <col min="8198" max="8198" width="13.7109375" style="196" customWidth="1"/>
    <col min="8199" max="8199" width="18.7109375" style="196" customWidth="1"/>
    <col min="8200" max="8200" width="14.28515625" style="196" customWidth="1"/>
    <col min="8201" max="8201" width="19.140625" style="196" customWidth="1"/>
    <col min="8202" max="8202" width="23.42578125" style="196" customWidth="1"/>
    <col min="8203" max="8451" width="9.140625" style="196"/>
    <col min="8452" max="8452" width="13.85546875" style="196" customWidth="1"/>
    <col min="8453" max="8453" width="15.5703125" style="196" customWidth="1"/>
    <col min="8454" max="8454" width="13.7109375" style="196" customWidth="1"/>
    <col min="8455" max="8455" width="18.7109375" style="196" customWidth="1"/>
    <col min="8456" max="8456" width="14.28515625" style="196" customWidth="1"/>
    <col min="8457" max="8457" width="19.140625" style="196" customWidth="1"/>
    <col min="8458" max="8458" width="23.42578125" style="196" customWidth="1"/>
    <col min="8459" max="8707" width="9.140625" style="196"/>
    <col min="8708" max="8708" width="13.85546875" style="196" customWidth="1"/>
    <col min="8709" max="8709" width="15.5703125" style="196" customWidth="1"/>
    <col min="8710" max="8710" width="13.7109375" style="196" customWidth="1"/>
    <col min="8711" max="8711" width="18.7109375" style="196" customWidth="1"/>
    <col min="8712" max="8712" width="14.28515625" style="196" customWidth="1"/>
    <col min="8713" max="8713" width="19.140625" style="196" customWidth="1"/>
    <col min="8714" max="8714" width="23.42578125" style="196" customWidth="1"/>
    <col min="8715" max="8963" width="9.140625" style="196"/>
    <col min="8964" max="8964" width="13.85546875" style="196" customWidth="1"/>
    <col min="8965" max="8965" width="15.5703125" style="196" customWidth="1"/>
    <col min="8966" max="8966" width="13.7109375" style="196" customWidth="1"/>
    <col min="8967" max="8967" width="18.7109375" style="196" customWidth="1"/>
    <col min="8968" max="8968" width="14.28515625" style="196" customWidth="1"/>
    <col min="8969" max="8969" width="19.140625" style="196" customWidth="1"/>
    <col min="8970" max="8970" width="23.42578125" style="196" customWidth="1"/>
    <col min="8971" max="9219" width="9.140625" style="196"/>
    <col min="9220" max="9220" width="13.85546875" style="196" customWidth="1"/>
    <col min="9221" max="9221" width="15.5703125" style="196" customWidth="1"/>
    <col min="9222" max="9222" width="13.7109375" style="196" customWidth="1"/>
    <col min="9223" max="9223" width="18.7109375" style="196" customWidth="1"/>
    <col min="9224" max="9224" width="14.28515625" style="196" customWidth="1"/>
    <col min="9225" max="9225" width="19.140625" style="196" customWidth="1"/>
    <col min="9226" max="9226" width="23.42578125" style="196" customWidth="1"/>
    <col min="9227" max="9475" width="9.140625" style="196"/>
    <col min="9476" max="9476" width="13.85546875" style="196" customWidth="1"/>
    <col min="9477" max="9477" width="15.5703125" style="196" customWidth="1"/>
    <col min="9478" max="9478" width="13.7109375" style="196" customWidth="1"/>
    <col min="9479" max="9479" width="18.7109375" style="196" customWidth="1"/>
    <col min="9480" max="9480" width="14.28515625" style="196" customWidth="1"/>
    <col min="9481" max="9481" width="19.140625" style="196" customWidth="1"/>
    <col min="9482" max="9482" width="23.42578125" style="196" customWidth="1"/>
    <col min="9483" max="9731" width="9.140625" style="196"/>
    <col min="9732" max="9732" width="13.85546875" style="196" customWidth="1"/>
    <col min="9733" max="9733" width="15.5703125" style="196" customWidth="1"/>
    <col min="9734" max="9734" width="13.7109375" style="196" customWidth="1"/>
    <col min="9735" max="9735" width="18.7109375" style="196" customWidth="1"/>
    <col min="9736" max="9736" width="14.28515625" style="196" customWidth="1"/>
    <col min="9737" max="9737" width="19.140625" style="196" customWidth="1"/>
    <col min="9738" max="9738" width="23.42578125" style="196" customWidth="1"/>
    <col min="9739" max="9987" width="9.140625" style="196"/>
    <col min="9988" max="9988" width="13.85546875" style="196" customWidth="1"/>
    <col min="9989" max="9989" width="15.5703125" style="196" customWidth="1"/>
    <col min="9990" max="9990" width="13.7109375" style="196" customWidth="1"/>
    <col min="9991" max="9991" width="18.7109375" style="196" customWidth="1"/>
    <col min="9992" max="9992" width="14.28515625" style="196" customWidth="1"/>
    <col min="9993" max="9993" width="19.140625" style="196" customWidth="1"/>
    <col min="9994" max="9994" width="23.42578125" style="196" customWidth="1"/>
    <col min="9995" max="10243" width="9.140625" style="196"/>
    <col min="10244" max="10244" width="13.85546875" style="196" customWidth="1"/>
    <col min="10245" max="10245" width="15.5703125" style="196" customWidth="1"/>
    <col min="10246" max="10246" width="13.7109375" style="196" customWidth="1"/>
    <col min="10247" max="10247" width="18.7109375" style="196" customWidth="1"/>
    <col min="10248" max="10248" width="14.28515625" style="196" customWidth="1"/>
    <col min="10249" max="10249" width="19.140625" style="196" customWidth="1"/>
    <col min="10250" max="10250" width="23.42578125" style="196" customWidth="1"/>
    <col min="10251" max="10499" width="9.140625" style="196"/>
    <col min="10500" max="10500" width="13.85546875" style="196" customWidth="1"/>
    <col min="10501" max="10501" width="15.5703125" style="196" customWidth="1"/>
    <col min="10502" max="10502" width="13.7109375" style="196" customWidth="1"/>
    <col min="10503" max="10503" width="18.7109375" style="196" customWidth="1"/>
    <col min="10504" max="10504" width="14.28515625" style="196" customWidth="1"/>
    <col min="10505" max="10505" width="19.140625" style="196" customWidth="1"/>
    <col min="10506" max="10506" width="23.42578125" style="196" customWidth="1"/>
    <col min="10507" max="10755" width="9.140625" style="196"/>
    <col min="10756" max="10756" width="13.85546875" style="196" customWidth="1"/>
    <col min="10757" max="10757" width="15.5703125" style="196" customWidth="1"/>
    <col min="10758" max="10758" width="13.7109375" style="196" customWidth="1"/>
    <col min="10759" max="10759" width="18.7109375" style="196" customWidth="1"/>
    <col min="10760" max="10760" width="14.28515625" style="196" customWidth="1"/>
    <col min="10761" max="10761" width="19.140625" style="196" customWidth="1"/>
    <col min="10762" max="10762" width="23.42578125" style="196" customWidth="1"/>
    <col min="10763" max="11011" width="9.140625" style="196"/>
    <col min="11012" max="11012" width="13.85546875" style="196" customWidth="1"/>
    <col min="11013" max="11013" width="15.5703125" style="196" customWidth="1"/>
    <col min="11014" max="11014" width="13.7109375" style="196" customWidth="1"/>
    <col min="11015" max="11015" width="18.7109375" style="196" customWidth="1"/>
    <col min="11016" max="11016" width="14.28515625" style="196" customWidth="1"/>
    <col min="11017" max="11017" width="19.140625" style="196" customWidth="1"/>
    <col min="11018" max="11018" width="23.42578125" style="196" customWidth="1"/>
    <col min="11019" max="11267" width="9.140625" style="196"/>
    <col min="11268" max="11268" width="13.85546875" style="196" customWidth="1"/>
    <col min="11269" max="11269" width="15.5703125" style="196" customWidth="1"/>
    <col min="11270" max="11270" width="13.7109375" style="196" customWidth="1"/>
    <col min="11271" max="11271" width="18.7109375" style="196" customWidth="1"/>
    <col min="11272" max="11272" width="14.28515625" style="196" customWidth="1"/>
    <col min="11273" max="11273" width="19.140625" style="196" customWidth="1"/>
    <col min="11274" max="11274" width="23.42578125" style="196" customWidth="1"/>
    <col min="11275" max="11523" width="9.140625" style="196"/>
    <col min="11524" max="11524" width="13.85546875" style="196" customWidth="1"/>
    <col min="11525" max="11525" width="15.5703125" style="196" customWidth="1"/>
    <col min="11526" max="11526" width="13.7109375" style="196" customWidth="1"/>
    <col min="11527" max="11527" width="18.7109375" style="196" customWidth="1"/>
    <col min="11528" max="11528" width="14.28515625" style="196" customWidth="1"/>
    <col min="11529" max="11529" width="19.140625" style="196" customWidth="1"/>
    <col min="11530" max="11530" width="23.42578125" style="196" customWidth="1"/>
    <col min="11531" max="11779" width="9.140625" style="196"/>
    <col min="11780" max="11780" width="13.85546875" style="196" customWidth="1"/>
    <col min="11781" max="11781" width="15.5703125" style="196" customWidth="1"/>
    <col min="11782" max="11782" width="13.7109375" style="196" customWidth="1"/>
    <col min="11783" max="11783" width="18.7109375" style="196" customWidth="1"/>
    <col min="11784" max="11784" width="14.28515625" style="196" customWidth="1"/>
    <col min="11785" max="11785" width="19.140625" style="196" customWidth="1"/>
    <col min="11786" max="11786" width="23.42578125" style="196" customWidth="1"/>
    <col min="11787" max="12035" width="9.140625" style="196"/>
    <col min="12036" max="12036" width="13.85546875" style="196" customWidth="1"/>
    <col min="12037" max="12037" width="15.5703125" style="196" customWidth="1"/>
    <col min="12038" max="12038" width="13.7109375" style="196" customWidth="1"/>
    <col min="12039" max="12039" width="18.7109375" style="196" customWidth="1"/>
    <col min="12040" max="12040" width="14.28515625" style="196" customWidth="1"/>
    <col min="12041" max="12041" width="19.140625" style="196" customWidth="1"/>
    <col min="12042" max="12042" width="23.42578125" style="196" customWidth="1"/>
    <col min="12043" max="12291" width="9.140625" style="196"/>
    <col min="12292" max="12292" width="13.85546875" style="196" customWidth="1"/>
    <col min="12293" max="12293" width="15.5703125" style="196" customWidth="1"/>
    <col min="12294" max="12294" width="13.7109375" style="196" customWidth="1"/>
    <col min="12295" max="12295" width="18.7109375" style="196" customWidth="1"/>
    <col min="12296" max="12296" width="14.28515625" style="196" customWidth="1"/>
    <col min="12297" max="12297" width="19.140625" style="196" customWidth="1"/>
    <col min="12298" max="12298" width="23.42578125" style="196" customWidth="1"/>
    <col min="12299" max="12547" width="9.140625" style="196"/>
    <col min="12548" max="12548" width="13.85546875" style="196" customWidth="1"/>
    <col min="12549" max="12549" width="15.5703125" style="196" customWidth="1"/>
    <col min="12550" max="12550" width="13.7109375" style="196" customWidth="1"/>
    <col min="12551" max="12551" width="18.7109375" style="196" customWidth="1"/>
    <col min="12552" max="12552" width="14.28515625" style="196" customWidth="1"/>
    <col min="12553" max="12553" width="19.140625" style="196" customWidth="1"/>
    <col min="12554" max="12554" width="23.42578125" style="196" customWidth="1"/>
    <col min="12555" max="12803" width="9.140625" style="196"/>
    <col min="12804" max="12804" width="13.85546875" style="196" customWidth="1"/>
    <col min="12805" max="12805" width="15.5703125" style="196" customWidth="1"/>
    <col min="12806" max="12806" width="13.7109375" style="196" customWidth="1"/>
    <col min="12807" max="12807" width="18.7109375" style="196" customWidth="1"/>
    <col min="12808" max="12808" width="14.28515625" style="196" customWidth="1"/>
    <col min="12809" max="12809" width="19.140625" style="196" customWidth="1"/>
    <col min="12810" max="12810" width="23.42578125" style="196" customWidth="1"/>
    <col min="12811" max="13059" width="9.140625" style="196"/>
    <col min="13060" max="13060" width="13.85546875" style="196" customWidth="1"/>
    <col min="13061" max="13061" width="15.5703125" style="196" customWidth="1"/>
    <col min="13062" max="13062" width="13.7109375" style="196" customWidth="1"/>
    <col min="13063" max="13063" width="18.7109375" style="196" customWidth="1"/>
    <col min="13064" max="13064" width="14.28515625" style="196" customWidth="1"/>
    <col min="13065" max="13065" width="19.140625" style="196" customWidth="1"/>
    <col min="13066" max="13066" width="23.42578125" style="196" customWidth="1"/>
    <col min="13067" max="13315" width="9.140625" style="196"/>
    <col min="13316" max="13316" width="13.85546875" style="196" customWidth="1"/>
    <col min="13317" max="13317" width="15.5703125" style="196" customWidth="1"/>
    <col min="13318" max="13318" width="13.7109375" style="196" customWidth="1"/>
    <col min="13319" max="13319" width="18.7109375" style="196" customWidth="1"/>
    <col min="13320" max="13320" width="14.28515625" style="196" customWidth="1"/>
    <col min="13321" max="13321" width="19.140625" style="196" customWidth="1"/>
    <col min="13322" max="13322" width="23.42578125" style="196" customWidth="1"/>
    <col min="13323" max="13571" width="9.140625" style="196"/>
    <col min="13572" max="13572" width="13.85546875" style="196" customWidth="1"/>
    <col min="13573" max="13573" width="15.5703125" style="196" customWidth="1"/>
    <col min="13574" max="13574" width="13.7109375" style="196" customWidth="1"/>
    <col min="13575" max="13575" width="18.7109375" style="196" customWidth="1"/>
    <col min="13576" max="13576" width="14.28515625" style="196" customWidth="1"/>
    <col min="13577" max="13577" width="19.140625" style="196" customWidth="1"/>
    <col min="13578" max="13578" width="23.42578125" style="196" customWidth="1"/>
    <col min="13579" max="13827" width="9.140625" style="196"/>
    <col min="13828" max="13828" width="13.85546875" style="196" customWidth="1"/>
    <col min="13829" max="13829" width="15.5703125" style="196" customWidth="1"/>
    <col min="13830" max="13830" width="13.7109375" style="196" customWidth="1"/>
    <col min="13831" max="13831" width="18.7109375" style="196" customWidth="1"/>
    <col min="13832" max="13832" width="14.28515625" style="196" customWidth="1"/>
    <col min="13833" max="13833" width="19.140625" style="196" customWidth="1"/>
    <col min="13834" max="13834" width="23.42578125" style="196" customWidth="1"/>
    <col min="13835" max="14083" width="9.140625" style="196"/>
    <col min="14084" max="14084" width="13.85546875" style="196" customWidth="1"/>
    <col min="14085" max="14085" width="15.5703125" style="196" customWidth="1"/>
    <col min="14086" max="14086" width="13.7109375" style="196" customWidth="1"/>
    <col min="14087" max="14087" width="18.7109375" style="196" customWidth="1"/>
    <col min="14088" max="14088" width="14.28515625" style="196" customWidth="1"/>
    <col min="14089" max="14089" width="19.140625" style="196" customWidth="1"/>
    <col min="14090" max="14090" width="23.42578125" style="196" customWidth="1"/>
    <col min="14091" max="14339" width="9.140625" style="196"/>
    <col min="14340" max="14340" width="13.85546875" style="196" customWidth="1"/>
    <col min="14341" max="14341" width="15.5703125" style="196" customWidth="1"/>
    <col min="14342" max="14342" width="13.7109375" style="196" customWidth="1"/>
    <col min="14343" max="14343" width="18.7109375" style="196" customWidth="1"/>
    <col min="14344" max="14344" width="14.28515625" style="196" customWidth="1"/>
    <col min="14345" max="14345" width="19.140625" style="196" customWidth="1"/>
    <col min="14346" max="14346" width="23.42578125" style="196" customWidth="1"/>
    <col min="14347" max="14595" width="9.140625" style="196"/>
    <col min="14596" max="14596" width="13.85546875" style="196" customWidth="1"/>
    <col min="14597" max="14597" width="15.5703125" style="196" customWidth="1"/>
    <col min="14598" max="14598" width="13.7109375" style="196" customWidth="1"/>
    <col min="14599" max="14599" width="18.7109375" style="196" customWidth="1"/>
    <col min="14600" max="14600" width="14.28515625" style="196" customWidth="1"/>
    <col min="14601" max="14601" width="19.140625" style="196" customWidth="1"/>
    <col min="14602" max="14602" width="23.42578125" style="196" customWidth="1"/>
    <col min="14603" max="14851" width="9.140625" style="196"/>
    <col min="14852" max="14852" width="13.85546875" style="196" customWidth="1"/>
    <col min="14853" max="14853" width="15.5703125" style="196" customWidth="1"/>
    <col min="14854" max="14854" width="13.7109375" style="196" customWidth="1"/>
    <col min="14855" max="14855" width="18.7109375" style="196" customWidth="1"/>
    <col min="14856" max="14856" width="14.28515625" style="196" customWidth="1"/>
    <col min="14857" max="14857" width="19.140625" style="196" customWidth="1"/>
    <col min="14858" max="14858" width="23.42578125" style="196" customWidth="1"/>
    <col min="14859" max="15107" width="9.140625" style="196"/>
    <col min="15108" max="15108" width="13.85546875" style="196" customWidth="1"/>
    <col min="15109" max="15109" width="15.5703125" style="196" customWidth="1"/>
    <col min="15110" max="15110" width="13.7109375" style="196" customWidth="1"/>
    <col min="15111" max="15111" width="18.7109375" style="196" customWidth="1"/>
    <col min="15112" max="15112" width="14.28515625" style="196" customWidth="1"/>
    <col min="15113" max="15113" width="19.140625" style="196" customWidth="1"/>
    <col min="15114" max="15114" width="23.42578125" style="196" customWidth="1"/>
    <col min="15115" max="15363" width="9.140625" style="196"/>
    <col min="15364" max="15364" width="13.85546875" style="196" customWidth="1"/>
    <col min="15365" max="15365" width="15.5703125" style="196" customWidth="1"/>
    <col min="15366" max="15366" width="13.7109375" style="196" customWidth="1"/>
    <col min="15367" max="15367" width="18.7109375" style="196" customWidth="1"/>
    <col min="15368" max="15368" width="14.28515625" style="196" customWidth="1"/>
    <col min="15369" max="15369" width="19.140625" style="196" customWidth="1"/>
    <col min="15370" max="15370" width="23.42578125" style="196" customWidth="1"/>
    <col min="15371" max="15619" width="9.140625" style="196"/>
    <col min="15620" max="15620" width="13.85546875" style="196" customWidth="1"/>
    <col min="15621" max="15621" width="15.5703125" style="196" customWidth="1"/>
    <col min="15622" max="15622" width="13.7109375" style="196" customWidth="1"/>
    <col min="15623" max="15623" width="18.7109375" style="196" customWidth="1"/>
    <col min="15624" max="15624" width="14.28515625" style="196" customWidth="1"/>
    <col min="15625" max="15625" width="19.140625" style="196" customWidth="1"/>
    <col min="15626" max="15626" width="23.42578125" style="196" customWidth="1"/>
    <col min="15627" max="15875" width="9.140625" style="196"/>
    <col min="15876" max="15876" width="13.85546875" style="196" customWidth="1"/>
    <col min="15877" max="15877" width="15.5703125" style="196" customWidth="1"/>
    <col min="15878" max="15878" width="13.7109375" style="196" customWidth="1"/>
    <col min="15879" max="15879" width="18.7109375" style="196" customWidth="1"/>
    <col min="15880" max="15880" width="14.28515625" style="196" customWidth="1"/>
    <col min="15881" max="15881" width="19.140625" style="196" customWidth="1"/>
    <col min="15882" max="15882" width="23.42578125" style="196" customWidth="1"/>
    <col min="15883" max="16131" width="9.140625" style="196"/>
    <col min="16132" max="16132" width="13.85546875" style="196" customWidth="1"/>
    <col min="16133" max="16133" width="15.5703125" style="196" customWidth="1"/>
    <col min="16134" max="16134" width="13.7109375" style="196" customWidth="1"/>
    <col min="16135" max="16135" width="18.7109375" style="196" customWidth="1"/>
    <col min="16136" max="16136" width="14.28515625" style="196" customWidth="1"/>
    <col min="16137" max="16137" width="19.140625" style="196" customWidth="1"/>
    <col min="16138" max="16138" width="23.42578125" style="196" customWidth="1"/>
    <col min="16139" max="16384" width="9.140625" style="196"/>
  </cols>
  <sheetData>
    <row r="1" spans="2:13" ht="5.25" customHeight="1"/>
    <row r="2" spans="2:13" ht="36.75" customHeight="1">
      <c r="B2" s="286" t="s">
        <v>39</v>
      </c>
      <c r="C2" s="286"/>
      <c r="D2" s="286"/>
      <c r="E2" s="286"/>
      <c r="F2" s="286"/>
      <c r="G2" s="286"/>
      <c r="H2" s="286"/>
    </row>
    <row r="3" spans="2:13" ht="28.5" customHeight="1">
      <c r="B3" s="287" t="str">
        <f>'[27]MG SoP - 06'!A2</f>
        <v>Financial Year: 2022-23</v>
      </c>
      <c r="C3" s="287"/>
      <c r="D3" s="287"/>
      <c r="E3" s="287"/>
      <c r="F3" s="287"/>
      <c r="G3" s="287"/>
      <c r="H3" s="287"/>
    </row>
    <row r="4" spans="2:13" ht="28.5" customHeight="1" thickBot="1">
      <c r="B4" s="287" t="str">
        <f>'[27]MG SoP - 06'!A3</f>
        <v>Quarter :   Q-I (Apr-May-Jun-2022 )</v>
      </c>
      <c r="C4" s="287"/>
      <c r="D4" s="287"/>
      <c r="E4" s="287"/>
      <c r="F4" s="287"/>
      <c r="G4" s="287"/>
      <c r="H4" s="287"/>
    </row>
    <row r="5" spans="2:13" ht="28.5" customHeight="1" thickBot="1">
      <c r="B5" s="288" t="s">
        <v>350</v>
      </c>
      <c r="C5" s="289"/>
      <c r="D5" s="289"/>
      <c r="E5" s="289"/>
      <c r="F5" s="289"/>
      <c r="G5" s="289"/>
      <c r="H5" s="290"/>
    </row>
    <row r="6" spans="2:13" ht="134.25" customHeight="1">
      <c r="B6" s="291" t="s">
        <v>351</v>
      </c>
      <c r="C6" s="197" t="s">
        <v>352</v>
      </c>
      <c r="D6" s="197" t="s">
        <v>353</v>
      </c>
      <c r="E6" s="197" t="s">
        <v>354</v>
      </c>
      <c r="F6" s="197" t="s">
        <v>355</v>
      </c>
      <c r="G6" s="197" t="s">
        <v>356</v>
      </c>
      <c r="H6" s="198" t="s">
        <v>357</v>
      </c>
    </row>
    <row r="7" spans="2:13" ht="21.75" customHeight="1" thickBot="1">
      <c r="B7" s="292"/>
      <c r="C7" s="199">
        <v>1</v>
      </c>
      <c r="D7" s="199">
        <v>2</v>
      </c>
      <c r="E7" s="199" t="s">
        <v>358</v>
      </c>
      <c r="F7" s="199">
        <v>4</v>
      </c>
      <c r="G7" s="199" t="s">
        <v>359</v>
      </c>
      <c r="H7" s="200"/>
    </row>
    <row r="8" spans="2:13" ht="21" customHeight="1" thickBot="1">
      <c r="B8" s="201" t="s">
        <v>360</v>
      </c>
      <c r="C8" s="202"/>
      <c r="D8" s="202"/>
      <c r="E8" s="202"/>
      <c r="F8" s="202"/>
      <c r="G8" s="202"/>
      <c r="H8" s="203"/>
    </row>
    <row r="9" spans="2:13" ht="50.1" customHeight="1" thickBot="1">
      <c r="B9" s="204" t="s">
        <v>337</v>
      </c>
      <c r="C9" s="205">
        <v>9127</v>
      </c>
      <c r="D9" s="206">
        <v>30163</v>
      </c>
      <c r="E9" s="206">
        <f>D9+C9</f>
        <v>39290</v>
      </c>
      <c r="F9" s="207">
        <v>32821</v>
      </c>
      <c r="G9" s="206">
        <f>E9-F9</f>
        <v>6469</v>
      </c>
      <c r="H9" s="208"/>
      <c r="I9" s="209"/>
      <c r="J9" s="210"/>
      <c r="K9" s="211"/>
      <c r="L9" s="211"/>
      <c r="M9" s="211"/>
    </row>
    <row r="10" spans="2:13" ht="21" customHeight="1" thickBot="1">
      <c r="B10" s="201" t="s">
        <v>361</v>
      </c>
      <c r="C10" s="202"/>
      <c r="D10" s="202"/>
      <c r="E10" s="202"/>
      <c r="F10" s="212"/>
      <c r="G10" s="202"/>
      <c r="H10" s="203"/>
      <c r="I10" s="213"/>
      <c r="J10" s="213"/>
    </row>
    <row r="11" spans="2:13" s="216" customFormat="1" ht="50.1" customHeight="1" thickBot="1">
      <c r="B11" s="214" t="s">
        <v>337</v>
      </c>
      <c r="C11" s="206">
        <v>1947</v>
      </c>
      <c r="D11" s="206">
        <v>4429</v>
      </c>
      <c r="E11" s="206">
        <f>C11+D11</f>
        <v>6376</v>
      </c>
      <c r="F11" s="206">
        <v>4756</v>
      </c>
      <c r="G11" s="206">
        <f>E11-F11</f>
        <v>1620</v>
      </c>
      <c r="H11" s="215"/>
      <c r="I11" s="209"/>
      <c r="J11" s="210"/>
      <c r="K11" s="211"/>
      <c r="L11" s="211"/>
      <c r="M11" s="211"/>
    </row>
  </sheetData>
  <mergeCells count="5">
    <mergeCell ref="B2:H2"/>
    <mergeCell ref="B3:H3"/>
    <mergeCell ref="B4:H4"/>
    <mergeCell ref="B5:H5"/>
    <mergeCell ref="B6:B7"/>
  </mergeCells>
  <printOptions horizontalCentered="1" verticalCentered="1"/>
  <pageMargins left="0.43307086614173229" right="0.43307086614173229" top="0.51181102362204722" bottom="0.51181102362204722" header="0.31496062992125984" footer="0.31496062992125984"/>
  <pageSetup paperSize="9" orientation="landscape" r:id="rId1"/>
  <headerFooter scaleWithDoc="0" alignWithMargins="0"/>
</worksheet>
</file>

<file path=xl/worksheets/sheet15.xml><?xml version="1.0" encoding="utf-8"?>
<worksheet xmlns="http://schemas.openxmlformats.org/spreadsheetml/2006/main" xmlns:r="http://schemas.openxmlformats.org/officeDocument/2006/relationships">
  <sheetPr>
    <tabColor rgb="FFC00000"/>
  </sheetPr>
  <dimension ref="A1:F21"/>
  <sheetViews>
    <sheetView view="pageBreakPreview" zoomScaleSheetLayoutView="100" workbookViewId="0">
      <selection activeCell="C18" sqref="C18"/>
    </sheetView>
  </sheetViews>
  <sheetFormatPr defaultRowHeight="14.25"/>
  <cols>
    <col min="1" max="1" width="4.85546875" style="56" customWidth="1"/>
    <col min="2" max="2" width="31.42578125" style="56" customWidth="1"/>
    <col min="3" max="3" width="76.140625" style="56" customWidth="1"/>
    <col min="4" max="4" width="17.28515625" style="56" customWidth="1"/>
    <col min="5" max="5" width="17.140625" style="56" customWidth="1"/>
    <col min="6" max="256" width="9.140625" style="56"/>
    <col min="257" max="257" width="4.85546875" style="56" customWidth="1"/>
    <col min="258" max="258" width="31.42578125" style="56" customWidth="1"/>
    <col min="259" max="259" width="76.140625" style="56" customWidth="1"/>
    <col min="260" max="260" width="17.28515625" style="56" customWidth="1"/>
    <col min="261" max="261" width="17.140625" style="56" customWidth="1"/>
    <col min="262" max="512" width="9.140625" style="56"/>
    <col min="513" max="513" width="4.85546875" style="56" customWidth="1"/>
    <col min="514" max="514" width="31.42578125" style="56" customWidth="1"/>
    <col min="515" max="515" width="76.140625" style="56" customWidth="1"/>
    <col min="516" max="516" width="17.28515625" style="56" customWidth="1"/>
    <col min="517" max="517" width="17.140625" style="56" customWidth="1"/>
    <col min="518" max="768" width="9.140625" style="56"/>
    <col min="769" max="769" width="4.85546875" style="56" customWidth="1"/>
    <col min="770" max="770" width="31.42578125" style="56" customWidth="1"/>
    <col min="771" max="771" width="76.140625" style="56" customWidth="1"/>
    <col min="772" max="772" width="17.28515625" style="56" customWidth="1"/>
    <col min="773" max="773" width="17.140625" style="56" customWidth="1"/>
    <col min="774" max="1024" width="9.140625" style="56"/>
    <col min="1025" max="1025" width="4.85546875" style="56" customWidth="1"/>
    <col min="1026" max="1026" width="31.42578125" style="56" customWidth="1"/>
    <col min="1027" max="1027" width="76.140625" style="56" customWidth="1"/>
    <col min="1028" max="1028" width="17.28515625" style="56" customWidth="1"/>
    <col min="1029" max="1029" width="17.140625" style="56" customWidth="1"/>
    <col min="1030" max="1280" width="9.140625" style="56"/>
    <col min="1281" max="1281" width="4.85546875" style="56" customWidth="1"/>
    <col min="1282" max="1282" width="31.42578125" style="56" customWidth="1"/>
    <col min="1283" max="1283" width="76.140625" style="56" customWidth="1"/>
    <col min="1284" max="1284" width="17.28515625" style="56" customWidth="1"/>
    <col min="1285" max="1285" width="17.140625" style="56" customWidth="1"/>
    <col min="1286" max="1536" width="9.140625" style="56"/>
    <col min="1537" max="1537" width="4.85546875" style="56" customWidth="1"/>
    <col min="1538" max="1538" width="31.42578125" style="56" customWidth="1"/>
    <col min="1539" max="1539" width="76.140625" style="56" customWidth="1"/>
    <col min="1540" max="1540" width="17.28515625" style="56" customWidth="1"/>
    <col min="1541" max="1541" width="17.140625" style="56" customWidth="1"/>
    <col min="1542" max="1792" width="9.140625" style="56"/>
    <col min="1793" max="1793" width="4.85546875" style="56" customWidth="1"/>
    <col min="1794" max="1794" width="31.42578125" style="56" customWidth="1"/>
    <col min="1795" max="1795" width="76.140625" style="56" customWidth="1"/>
    <col min="1796" max="1796" width="17.28515625" style="56" customWidth="1"/>
    <col min="1797" max="1797" width="17.140625" style="56" customWidth="1"/>
    <col min="1798" max="2048" width="9.140625" style="56"/>
    <col min="2049" max="2049" width="4.85546875" style="56" customWidth="1"/>
    <col min="2050" max="2050" width="31.42578125" style="56" customWidth="1"/>
    <col min="2051" max="2051" width="76.140625" style="56" customWidth="1"/>
    <col min="2052" max="2052" width="17.28515625" style="56" customWidth="1"/>
    <col min="2053" max="2053" width="17.140625" style="56" customWidth="1"/>
    <col min="2054" max="2304" width="9.140625" style="56"/>
    <col min="2305" max="2305" width="4.85546875" style="56" customWidth="1"/>
    <col min="2306" max="2306" width="31.42578125" style="56" customWidth="1"/>
    <col min="2307" max="2307" width="76.140625" style="56" customWidth="1"/>
    <col min="2308" max="2308" width="17.28515625" style="56" customWidth="1"/>
    <col min="2309" max="2309" width="17.140625" style="56" customWidth="1"/>
    <col min="2310" max="2560" width="9.140625" style="56"/>
    <col min="2561" max="2561" width="4.85546875" style="56" customWidth="1"/>
    <col min="2562" max="2562" width="31.42578125" style="56" customWidth="1"/>
    <col min="2563" max="2563" width="76.140625" style="56" customWidth="1"/>
    <col min="2564" max="2564" width="17.28515625" style="56" customWidth="1"/>
    <col min="2565" max="2565" width="17.140625" style="56" customWidth="1"/>
    <col min="2566" max="2816" width="9.140625" style="56"/>
    <col min="2817" max="2817" width="4.85546875" style="56" customWidth="1"/>
    <col min="2818" max="2818" width="31.42578125" style="56" customWidth="1"/>
    <col min="2819" max="2819" width="76.140625" style="56" customWidth="1"/>
    <col min="2820" max="2820" width="17.28515625" style="56" customWidth="1"/>
    <col min="2821" max="2821" width="17.140625" style="56" customWidth="1"/>
    <col min="2822" max="3072" width="9.140625" style="56"/>
    <col min="3073" max="3073" width="4.85546875" style="56" customWidth="1"/>
    <col min="3074" max="3074" width="31.42578125" style="56" customWidth="1"/>
    <col min="3075" max="3075" width="76.140625" style="56" customWidth="1"/>
    <col min="3076" max="3076" width="17.28515625" style="56" customWidth="1"/>
    <col min="3077" max="3077" width="17.140625" style="56" customWidth="1"/>
    <col min="3078" max="3328" width="9.140625" style="56"/>
    <col min="3329" max="3329" width="4.85546875" style="56" customWidth="1"/>
    <col min="3330" max="3330" width="31.42578125" style="56" customWidth="1"/>
    <col min="3331" max="3331" width="76.140625" style="56" customWidth="1"/>
    <col min="3332" max="3332" width="17.28515625" style="56" customWidth="1"/>
    <col min="3333" max="3333" width="17.140625" style="56" customWidth="1"/>
    <col min="3334" max="3584" width="9.140625" style="56"/>
    <col min="3585" max="3585" width="4.85546875" style="56" customWidth="1"/>
    <col min="3586" max="3586" width="31.42578125" style="56" customWidth="1"/>
    <col min="3587" max="3587" width="76.140625" style="56" customWidth="1"/>
    <col min="3588" max="3588" width="17.28515625" style="56" customWidth="1"/>
    <col min="3589" max="3589" width="17.140625" style="56" customWidth="1"/>
    <col min="3590" max="3840" width="9.140625" style="56"/>
    <col min="3841" max="3841" width="4.85546875" style="56" customWidth="1"/>
    <col min="3842" max="3842" width="31.42578125" style="56" customWidth="1"/>
    <col min="3843" max="3843" width="76.140625" style="56" customWidth="1"/>
    <col min="3844" max="3844" width="17.28515625" style="56" customWidth="1"/>
    <col min="3845" max="3845" width="17.140625" style="56" customWidth="1"/>
    <col min="3846" max="4096" width="9.140625" style="56"/>
    <col min="4097" max="4097" width="4.85546875" style="56" customWidth="1"/>
    <col min="4098" max="4098" width="31.42578125" style="56" customWidth="1"/>
    <col min="4099" max="4099" width="76.140625" style="56" customWidth="1"/>
    <col min="4100" max="4100" width="17.28515625" style="56" customWidth="1"/>
    <col min="4101" max="4101" width="17.140625" style="56" customWidth="1"/>
    <col min="4102" max="4352" width="9.140625" style="56"/>
    <col min="4353" max="4353" width="4.85546875" style="56" customWidth="1"/>
    <col min="4354" max="4354" width="31.42578125" style="56" customWidth="1"/>
    <col min="4355" max="4355" width="76.140625" style="56" customWidth="1"/>
    <col min="4356" max="4356" width="17.28515625" style="56" customWidth="1"/>
    <col min="4357" max="4357" width="17.140625" style="56" customWidth="1"/>
    <col min="4358" max="4608" width="9.140625" style="56"/>
    <col min="4609" max="4609" width="4.85546875" style="56" customWidth="1"/>
    <col min="4610" max="4610" width="31.42578125" style="56" customWidth="1"/>
    <col min="4611" max="4611" width="76.140625" style="56" customWidth="1"/>
    <col min="4612" max="4612" width="17.28515625" style="56" customWidth="1"/>
    <col min="4613" max="4613" width="17.140625" style="56" customWidth="1"/>
    <col min="4614" max="4864" width="9.140625" style="56"/>
    <col min="4865" max="4865" width="4.85546875" style="56" customWidth="1"/>
    <col min="4866" max="4866" width="31.42578125" style="56" customWidth="1"/>
    <col min="4867" max="4867" width="76.140625" style="56" customWidth="1"/>
    <col min="4868" max="4868" width="17.28515625" style="56" customWidth="1"/>
    <col min="4869" max="4869" width="17.140625" style="56" customWidth="1"/>
    <col min="4870" max="5120" width="9.140625" style="56"/>
    <col min="5121" max="5121" width="4.85546875" style="56" customWidth="1"/>
    <col min="5122" max="5122" width="31.42578125" style="56" customWidth="1"/>
    <col min="5123" max="5123" width="76.140625" style="56" customWidth="1"/>
    <col min="5124" max="5124" width="17.28515625" style="56" customWidth="1"/>
    <col min="5125" max="5125" width="17.140625" style="56" customWidth="1"/>
    <col min="5126" max="5376" width="9.140625" style="56"/>
    <col min="5377" max="5377" width="4.85546875" style="56" customWidth="1"/>
    <col min="5378" max="5378" width="31.42578125" style="56" customWidth="1"/>
    <col min="5379" max="5379" width="76.140625" style="56" customWidth="1"/>
    <col min="5380" max="5380" width="17.28515625" style="56" customWidth="1"/>
    <col min="5381" max="5381" width="17.140625" style="56" customWidth="1"/>
    <col min="5382" max="5632" width="9.140625" style="56"/>
    <col min="5633" max="5633" width="4.85546875" style="56" customWidth="1"/>
    <col min="5634" max="5634" width="31.42578125" style="56" customWidth="1"/>
    <col min="5635" max="5635" width="76.140625" style="56" customWidth="1"/>
    <col min="5636" max="5636" width="17.28515625" style="56" customWidth="1"/>
    <col min="5637" max="5637" width="17.140625" style="56" customWidth="1"/>
    <col min="5638" max="5888" width="9.140625" style="56"/>
    <col min="5889" max="5889" width="4.85546875" style="56" customWidth="1"/>
    <col min="5890" max="5890" width="31.42578125" style="56" customWidth="1"/>
    <col min="5891" max="5891" width="76.140625" style="56" customWidth="1"/>
    <col min="5892" max="5892" width="17.28515625" style="56" customWidth="1"/>
    <col min="5893" max="5893" width="17.140625" style="56" customWidth="1"/>
    <col min="5894" max="6144" width="9.140625" style="56"/>
    <col min="6145" max="6145" width="4.85546875" style="56" customWidth="1"/>
    <col min="6146" max="6146" width="31.42578125" style="56" customWidth="1"/>
    <col min="6147" max="6147" width="76.140625" style="56" customWidth="1"/>
    <col min="6148" max="6148" width="17.28515625" style="56" customWidth="1"/>
    <col min="6149" max="6149" width="17.140625" style="56" customWidth="1"/>
    <col min="6150" max="6400" width="9.140625" style="56"/>
    <col min="6401" max="6401" width="4.85546875" style="56" customWidth="1"/>
    <col min="6402" max="6402" width="31.42578125" style="56" customWidth="1"/>
    <col min="6403" max="6403" width="76.140625" style="56" customWidth="1"/>
    <col min="6404" max="6404" width="17.28515625" style="56" customWidth="1"/>
    <col min="6405" max="6405" width="17.140625" style="56" customWidth="1"/>
    <col min="6406" max="6656" width="9.140625" style="56"/>
    <col min="6657" max="6657" width="4.85546875" style="56" customWidth="1"/>
    <col min="6658" max="6658" width="31.42578125" style="56" customWidth="1"/>
    <col min="6659" max="6659" width="76.140625" style="56" customWidth="1"/>
    <col min="6660" max="6660" width="17.28515625" style="56" customWidth="1"/>
    <col min="6661" max="6661" width="17.140625" style="56" customWidth="1"/>
    <col min="6662" max="6912" width="9.140625" style="56"/>
    <col min="6913" max="6913" width="4.85546875" style="56" customWidth="1"/>
    <col min="6914" max="6914" width="31.42578125" style="56" customWidth="1"/>
    <col min="6915" max="6915" width="76.140625" style="56" customWidth="1"/>
    <col min="6916" max="6916" width="17.28515625" style="56" customWidth="1"/>
    <col min="6917" max="6917" width="17.140625" style="56" customWidth="1"/>
    <col min="6918" max="7168" width="9.140625" style="56"/>
    <col min="7169" max="7169" width="4.85546875" style="56" customWidth="1"/>
    <col min="7170" max="7170" width="31.42578125" style="56" customWidth="1"/>
    <col min="7171" max="7171" width="76.140625" style="56" customWidth="1"/>
    <col min="7172" max="7172" width="17.28515625" style="56" customWidth="1"/>
    <col min="7173" max="7173" width="17.140625" style="56" customWidth="1"/>
    <col min="7174" max="7424" width="9.140625" style="56"/>
    <col min="7425" max="7425" width="4.85546875" style="56" customWidth="1"/>
    <col min="7426" max="7426" width="31.42578125" style="56" customWidth="1"/>
    <col min="7427" max="7427" width="76.140625" style="56" customWidth="1"/>
    <col min="7428" max="7428" width="17.28515625" style="56" customWidth="1"/>
    <col min="7429" max="7429" width="17.140625" style="56" customWidth="1"/>
    <col min="7430" max="7680" width="9.140625" style="56"/>
    <col min="7681" max="7681" width="4.85546875" style="56" customWidth="1"/>
    <col min="7682" max="7682" width="31.42578125" style="56" customWidth="1"/>
    <col min="7683" max="7683" width="76.140625" style="56" customWidth="1"/>
    <col min="7684" max="7684" width="17.28515625" style="56" customWidth="1"/>
    <col min="7685" max="7685" width="17.140625" style="56" customWidth="1"/>
    <col min="7686" max="7936" width="9.140625" style="56"/>
    <col min="7937" max="7937" width="4.85546875" style="56" customWidth="1"/>
    <col min="7938" max="7938" width="31.42578125" style="56" customWidth="1"/>
    <col min="7939" max="7939" width="76.140625" style="56" customWidth="1"/>
    <col min="7940" max="7940" width="17.28515625" style="56" customWidth="1"/>
    <col min="7941" max="7941" width="17.140625" style="56" customWidth="1"/>
    <col min="7942" max="8192" width="9.140625" style="56"/>
    <col min="8193" max="8193" width="4.85546875" style="56" customWidth="1"/>
    <col min="8194" max="8194" width="31.42578125" style="56" customWidth="1"/>
    <col min="8195" max="8195" width="76.140625" style="56" customWidth="1"/>
    <col min="8196" max="8196" width="17.28515625" style="56" customWidth="1"/>
    <col min="8197" max="8197" width="17.140625" style="56" customWidth="1"/>
    <col min="8198" max="8448" width="9.140625" style="56"/>
    <col min="8449" max="8449" width="4.85546875" style="56" customWidth="1"/>
    <col min="8450" max="8450" width="31.42578125" style="56" customWidth="1"/>
    <col min="8451" max="8451" width="76.140625" style="56" customWidth="1"/>
    <col min="8452" max="8452" width="17.28515625" style="56" customWidth="1"/>
    <col min="8453" max="8453" width="17.140625" style="56" customWidth="1"/>
    <col min="8454" max="8704" width="9.140625" style="56"/>
    <col min="8705" max="8705" width="4.85546875" style="56" customWidth="1"/>
    <col min="8706" max="8706" width="31.42578125" style="56" customWidth="1"/>
    <col min="8707" max="8707" width="76.140625" style="56" customWidth="1"/>
    <col min="8708" max="8708" width="17.28515625" style="56" customWidth="1"/>
    <col min="8709" max="8709" width="17.140625" style="56" customWidth="1"/>
    <col min="8710" max="8960" width="9.140625" style="56"/>
    <col min="8961" max="8961" width="4.85546875" style="56" customWidth="1"/>
    <col min="8962" max="8962" width="31.42578125" style="56" customWidth="1"/>
    <col min="8963" max="8963" width="76.140625" style="56" customWidth="1"/>
    <col min="8964" max="8964" width="17.28515625" style="56" customWidth="1"/>
    <col min="8965" max="8965" width="17.140625" style="56" customWidth="1"/>
    <col min="8966" max="9216" width="9.140625" style="56"/>
    <col min="9217" max="9217" width="4.85546875" style="56" customWidth="1"/>
    <col min="9218" max="9218" width="31.42578125" style="56" customWidth="1"/>
    <col min="9219" max="9219" width="76.140625" style="56" customWidth="1"/>
    <col min="9220" max="9220" width="17.28515625" style="56" customWidth="1"/>
    <col min="9221" max="9221" width="17.140625" style="56" customWidth="1"/>
    <col min="9222" max="9472" width="9.140625" style="56"/>
    <col min="9473" max="9473" width="4.85546875" style="56" customWidth="1"/>
    <col min="9474" max="9474" width="31.42578125" style="56" customWidth="1"/>
    <col min="9475" max="9475" width="76.140625" style="56" customWidth="1"/>
    <col min="9476" max="9476" width="17.28515625" style="56" customWidth="1"/>
    <col min="9477" max="9477" width="17.140625" style="56" customWidth="1"/>
    <col min="9478" max="9728" width="9.140625" style="56"/>
    <col min="9729" max="9729" width="4.85546875" style="56" customWidth="1"/>
    <col min="9730" max="9730" width="31.42578125" style="56" customWidth="1"/>
    <col min="9731" max="9731" width="76.140625" style="56" customWidth="1"/>
    <col min="9732" max="9732" width="17.28515625" style="56" customWidth="1"/>
    <col min="9733" max="9733" width="17.140625" style="56" customWidth="1"/>
    <col min="9734" max="9984" width="9.140625" style="56"/>
    <col min="9985" max="9985" width="4.85546875" style="56" customWidth="1"/>
    <col min="9986" max="9986" width="31.42578125" style="56" customWidth="1"/>
    <col min="9987" max="9987" width="76.140625" style="56" customWidth="1"/>
    <col min="9988" max="9988" width="17.28515625" style="56" customWidth="1"/>
    <col min="9989" max="9989" width="17.140625" style="56" customWidth="1"/>
    <col min="9990" max="10240" width="9.140625" style="56"/>
    <col min="10241" max="10241" width="4.85546875" style="56" customWidth="1"/>
    <col min="10242" max="10242" width="31.42578125" style="56" customWidth="1"/>
    <col min="10243" max="10243" width="76.140625" style="56" customWidth="1"/>
    <col min="10244" max="10244" width="17.28515625" style="56" customWidth="1"/>
    <col min="10245" max="10245" width="17.140625" style="56" customWidth="1"/>
    <col min="10246" max="10496" width="9.140625" style="56"/>
    <col min="10497" max="10497" width="4.85546875" style="56" customWidth="1"/>
    <col min="10498" max="10498" width="31.42578125" style="56" customWidth="1"/>
    <col min="10499" max="10499" width="76.140625" style="56" customWidth="1"/>
    <col min="10500" max="10500" width="17.28515625" style="56" customWidth="1"/>
    <col min="10501" max="10501" width="17.140625" style="56" customWidth="1"/>
    <col min="10502" max="10752" width="9.140625" style="56"/>
    <col min="10753" max="10753" width="4.85546875" style="56" customWidth="1"/>
    <col min="10754" max="10754" width="31.42578125" style="56" customWidth="1"/>
    <col min="10755" max="10755" width="76.140625" style="56" customWidth="1"/>
    <col min="10756" max="10756" width="17.28515625" style="56" customWidth="1"/>
    <col min="10757" max="10757" width="17.140625" style="56" customWidth="1"/>
    <col min="10758" max="11008" width="9.140625" style="56"/>
    <col min="11009" max="11009" width="4.85546875" style="56" customWidth="1"/>
    <col min="11010" max="11010" width="31.42578125" style="56" customWidth="1"/>
    <col min="11011" max="11011" width="76.140625" style="56" customWidth="1"/>
    <col min="11012" max="11012" width="17.28515625" style="56" customWidth="1"/>
    <col min="11013" max="11013" width="17.140625" style="56" customWidth="1"/>
    <col min="11014" max="11264" width="9.140625" style="56"/>
    <col min="11265" max="11265" width="4.85546875" style="56" customWidth="1"/>
    <col min="11266" max="11266" width="31.42578125" style="56" customWidth="1"/>
    <col min="11267" max="11267" width="76.140625" style="56" customWidth="1"/>
    <col min="11268" max="11268" width="17.28515625" style="56" customWidth="1"/>
    <col min="11269" max="11269" width="17.140625" style="56" customWidth="1"/>
    <col min="11270" max="11520" width="9.140625" style="56"/>
    <col min="11521" max="11521" width="4.85546875" style="56" customWidth="1"/>
    <col min="11522" max="11522" width="31.42578125" style="56" customWidth="1"/>
    <col min="11523" max="11523" width="76.140625" style="56" customWidth="1"/>
    <col min="11524" max="11524" width="17.28515625" style="56" customWidth="1"/>
    <col min="11525" max="11525" width="17.140625" style="56" customWidth="1"/>
    <col min="11526" max="11776" width="9.140625" style="56"/>
    <col min="11777" max="11777" width="4.85546875" style="56" customWidth="1"/>
    <col min="11778" max="11778" width="31.42578125" style="56" customWidth="1"/>
    <col min="11779" max="11779" width="76.140625" style="56" customWidth="1"/>
    <col min="11780" max="11780" width="17.28515625" style="56" customWidth="1"/>
    <col min="11781" max="11781" width="17.140625" style="56" customWidth="1"/>
    <col min="11782" max="12032" width="9.140625" style="56"/>
    <col min="12033" max="12033" width="4.85546875" style="56" customWidth="1"/>
    <col min="12034" max="12034" width="31.42578125" style="56" customWidth="1"/>
    <col min="12035" max="12035" width="76.140625" style="56" customWidth="1"/>
    <col min="12036" max="12036" width="17.28515625" style="56" customWidth="1"/>
    <col min="12037" max="12037" width="17.140625" style="56" customWidth="1"/>
    <col min="12038" max="12288" width="9.140625" style="56"/>
    <col min="12289" max="12289" width="4.85546875" style="56" customWidth="1"/>
    <col min="12290" max="12290" width="31.42578125" style="56" customWidth="1"/>
    <col min="12291" max="12291" width="76.140625" style="56" customWidth="1"/>
    <col min="12292" max="12292" width="17.28515625" style="56" customWidth="1"/>
    <col min="12293" max="12293" width="17.140625" style="56" customWidth="1"/>
    <col min="12294" max="12544" width="9.140625" style="56"/>
    <col min="12545" max="12545" width="4.85546875" style="56" customWidth="1"/>
    <col min="12546" max="12546" width="31.42578125" style="56" customWidth="1"/>
    <col min="12547" max="12547" width="76.140625" style="56" customWidth="1"/>
    <col min="12548" max="12548" width="17.28515625" style="56" customWidth="1"/>
    <col min="12549" max="12549" width="17.140625" style="56" customWidth="1"/>
    <col min="12550" max="12800" width="9.140625" style="56"/>
    <col min="12801" max="12801" width="4.85546875" style="56" customWidth="1"/>
    <col min="12802" max="12802" width="31.42578125" style="56" customWidth="1"/>
    <col min="12803" max="12803" width="76.140625" style="56" customWidth="1"/>
    <col min="12804" max="12804" width="17.28515625" style="56" customWidth="1"/>
    <col min="12805" max="12805" width="17.140625" style="56" customWidth="1"/>
    <col min="12806" max="13056" width="9.140625" style="56"/>
    <col min="13057" max="13057" width="4.85546875" style="56" customWidth="1"/>
    <col min="13058" max="13058" width="31.42578125" style="56" customWidth="1"/>
    <col min="13059" max="13059" width="76.140625" style="56" customWidth="1"/>
    <col min="13060" max="13060" width="17.28515625" style="56" customWidth="1"/>
    <col min="13061" max="13061" width="17.140625" style="56" customWidth="1"/>
    <col min="13062" max="13312" width="9.140625" style="56"/>
    <col min="13313" max="13313" width="4.85546875" style="56" customWidth="1"/>
    <col min="13314" max="13314" width="31.42578125" style="56" customWidth="1"/>
    <col min="13315" max="13315" width="76.140625" style="56" customWidth="1"/>
    <col min="13316" max="13316" width="17.28515625" style="56" customWidth="1"/>
    <col min="13317" max="13317" width="17.140625" style="56" customWidth="1"/>
    <col min="13318" max="13568" width="9.140625" style="56"/>
    <col min="13569" max="13569" width="4.85546875" style="56" customWidth="1"/>
    <col min="13570" max="13570" width="31.42578125" style="56" customWidth="1"/>
    <col min="13571" max="13571" width="76.140625" style="56" customWidth="1"/>
    <col min="13572" max="13572" width="17.28515625" style="56" customWidth="1"/>
    <col min="13573" max="13573" width="17.140625" style="56" customWidth="1"/>
    <col min="13574" max="13824" width="9.140625" style="56"/>
    <col min="13825" max="13825" width="4.85546875" style="56" customWidth="1"/>
    <col min="13826" max="13826" width="31.42578125" style="56" customWidth="1"/>
    <col min="13827" max="13827" width="76.140625" style="56" customWidth="1"/>
    <col min="13828" max="13828" width="17.28515625" style="56" customWidth="1"/>
    <col min="13829" max="13829" width="17.140625" style="56" customWidth="1"/>
    <col min="13830" max="14080" width="9.140625" style="56"/>
    <col min="14081" max="14081" width="4.85546875" style="56" customWidth="1"/>
    <col min="14082" max="14082" width="31.42578125" style="56" customWidth="1"/>
    <col min="14083" max="14083" width="76.140625" style="56" customWidth="1"/>
    <col min="14084" max="14084" width="17.28515625" style="56" customWidth="1"/>
    <col min="14085" max="14085" width="17.140625" style="56" customWidth="1"/>
    <col min="14086" max="14336" width="9.140625" style="56"/>
    <col min="14337" max="14337" width="4.85546875" style="56" customWidth="1"/>
    <col min="14338" max="14338" width="31.42578125" style="56" customWidth="1"/>
    <col min="14339" max="14339" width="76.140625" style="56" customWidth="1"/>
    <col min="14340" max="14340" width="17.28515625" style="56" customWidth="1"/>
    <col min="14341" max="14341" width="17.140625" style="56" customWidth="1"/>
    <col min="14342" max="14592" width="9.140625" style="56"/>
    <col min="14593" max="14593" width="4.85546875" style="56" customWidth="1"/>
    <col min="14594" max="14594" width="31.42578125" style="56" customWidth="1"/>
    <col min="14595" max="14595" width="76.140625" style="56" customWidth="1"/>
    <col min="14596" max="14596" width="17.28515625" style="56" customWidth="1"/>
    <col min="14597" max="14597" width="17.140625" style="56" customWidth="1"/>
    <col min="14598" max="14848" width="9.140625" style="56"/>
    <col min="14849" max="14849" width="4.85546875" style="56" customWidth="1"/>
    <col min="14850" max="14850" width="31.42578125" style="56" customWidth="1"/>
    <col min="14851" max="14851" width="76.140625" style="56" customWidth="1"/>
    <col min="14852" max="14852" width="17.28515625" style="56" customWidth="1"/>
    <col min="14853" max="14853" width="17.140625" style="56" customWidth="1"/>
    <col min="14854" max="15104" width="9.140625" style="56"/>
    <col min="15105" max="15105" width="4.85546875" style="56" customWidth="1"/>
    <col min="15106" max="15106" width="31.42578125" style="56" customWidth="1"/>
    <col min="15107" max="15107" width="76.140625" style="56" customWidth="1"/>
    <col min="15108" max="15108" width="17.28515625" style="56" customWidth="1"/>
    <col min="15109" max="15109" width="17.140625" style="56" customWidth="1"/>
    <col min="15110" max="15360" width="9.140625" style="56"/>
    <col min="15361" max="15361" width="4.85546875" style="56" customWidth="1"/>
    <col min="15362" max="15362" width="31.42578125" style="56" customWidth="1"/>
    <col min="15363" max="15363" width="76.140625" style="56" customWidth="1"/>
    <col min="15364" max="15364" width="17.28515625" style="56" customWidth="1"/>
    <col min="15365" max="15365" width="17.140625" style="56" customWidth="1"/>
    <col min="15366" max="15616" width="9.140625" style="56"/>
    <col min="15617" max="15617" width="4.85546875" style="56" customWidth="1"/>
    <col min="15618" max="15618" width="31.42578125" style="56" customWidth="1"/>
    <col min="15619" max="15619" width="76.140625" style="56" customWidth="1"/>
    <col min="15620" max="15620" width="17.28515625" style="56" customWidth="1"/>
    <col min="15621" max="15621" width="17.140625" style="56" customWidth="1"/>
    <col min="15622" max="15872" width="9.140625" style="56"/>
    <col min="15873" max="15873" width="4.85546875" style="56" customWidth="1"/>
    <col min="15874" max="15874" width="31.42578125" style="56" customWidth="1"/>
    <col min="15875" max="15875" width="76.140625" style="56" customWidth="1"/>
    <col min="15876" max="15876" width="17.28515625" style="56" customWidth="1"/>
    <col min="15877" max="15877" width="17.140625" style="56" customWidth="1"/>
    <col min="15878" max="16128" width="9.140625" style="56"/>
    <col min="16129" max="16129" width="4.85546875" style="56" customWidth="1"/>
    <col min="16130" max="16130" width="31.42578125" style="56" customWidth="1"/>
    <col min="16131" max="16131" width="76.140625" style="56" customWidth="1"/>
    <col min="16132" max="16132" width="17.28515625" style="56" customWidth="1"/>
    <col min="16133" max="16133" width="17.140625" style="56" customWidth="1"/>
    <col min="16134" max="16384" width="9.140625" style="56"/>
  </cols>
  <sheetData>
    <row r="1" spans="1:6" s="55" customFormat="1" ht="18">
      <c r="A1" s="240" t="str">
        <f>'[26]MG COVER PAGE'!A1</f>
        <v>Name of Distribution Licensee: M G V C L</v>
      </c>
      <c r="B1" s="240"/>
      <c r="C1" s="240"/>
      <c r="D1" s="240"/>
      <c r="E1" s="240"/>
    </row>
    <row r="2" spans="1:6" s="55" customFormat="1" ht="18">
      <c r="A2" s="240" t="str">
        <f>'[26]MG COVER PAGE'!A2</f>
        <v>Quarter :   Q-I  (April-May-June- 2022)</v>
      </c>
      <c r="B2" s="240"/>
      <c r="C2" s="240"/>
      <c r="D2" s="240"/>
      <c r="E2" s="240"/>
    </row>
    <row r="3" spans="1:6" s="55" customFormat="1" ht="18">
      <c r="A3" s="240" t="str">
        <f>'[26]MG COVER PAGE'!A3</f>
        <v>Year: 2022-23</v>
      </c>
      <c r="B3" s="240"/>
      <c r="C3" s="240"/>
      <c r="D3" s="240"/>
      <c r="E3" s="240"/>
    </row>
    <row r="4" spans="1:6" s="164" customFormat="1" ht="18">
      <c r="A4" s="145" t="s">
        <v>295</v>
      </c>
      <c r="B4" s="146"/>
      <c r="C4" s="146"/>
      <c r="D4" s="146"/>
      <c r="E4" s="146"/>
    </row>
    <row r="5" spans="1:6" s="166" customFormat="1" ht="19.5" customHeight="1">
      <c r="A5" s="294" t="s">
        <v>296</v>
      </c>
      <c r="B5" s="294"/>
      <c r="C5" s="294"/>
      <c r="D5" s="294"/>
      <c r="E5" s="294"/>
      <c r="F5" s="165"/>
    </row>
    <row r="6" spans="1:6" s="166" customFormat="1" ht="90">
      <c r="A6" s="167" t="s">
        <v>297</v>
      </c>
      <c r="B6" s="167" t="s">
        <v>298</v>
      </c>
      <c r="C6" s="167" t="s">
        <v>299</v>
      </c>
      <c r="D6" s="167" t="s">
        <v>300</v>
      </c>
      <c r="E6" s="167" t="s">
        <v>301</v>
      </c>
      <c r="F6" s="165"/>
    </row>
    <row r="7" spans="1:6" s="166" customFormat="1" ht="45" customHeight="1">
      <c r="A7" s="295">
        <v>1</v>
      </c>
      <c r="B7" s="168" t="s">
        <v>302</v>
      </c>
      <c r="C7" s="296" t="s">
        <v>303</v>
      </c>
      <c r="D7" s="161">
        <v>0</v>
      </c>
      <c r="E7" s="161">
        <v>0</v>
      </c>
      <c r="F7" s="165"/>
    </row>
    <row r="8" spans="1:6" s="166" customFormat="1" ht="18">
      <c r="A8" s="295"/>
      <c r="B8" s="169" t="s">
        <v>304</v>
      </c>
      <c r="C8" s="296"/>
      <c r="D8" s="161">
        <v>0</v>
      </c>
      <c r="E8" s="161">
        <v>0</v>
      </c>
      <c r="F8" s="165"/>
    </row>
    <row r="9" spans="1:6" s="166" customFormat="1" ht="18">
      <c r="A9" s="295"/>
      <c r="B9" s="169" t="s">
        <v>305</v>
      </c>
      <c r="C9" s="296"/>
      <c r="D9" s="161">
        <v>0</v>
      </c>
      <c r="E9" s="161">
        <v>0</v>
      </c>
      <c r="F9" s="165"/>
    </row>
    <row r="10" spans="1:6" s="166" customFormat="1" ht="18">
      <c r="A10" s="295"/>
      <c r="B10" s="169" t="s">
        <v>306</v>
      </c>
      <c r="C10" s="296"/>
      <c r="D10" s="161">
        <v>0</v>
      </c>
      <c r="E10" s="161">
        <v>0</v>
      </c>
      <c r="F10" s="165"/>
    </row>
    <row r="11" spans="1:6" s="166" customFormat="1" ht="36">
      <c r="A11" s="295"/>
      <c r="B11" s="170" t="s">
        <v>307</v>
      </c>
      <c r="C11" s="296"/>
      <c r="D11" s="161">
        <v>0</v>
      </c>
      <c r="E11" s="161">
        <v>0</v>
      </c>
      <c r="F11" s="165"/>
    </row>
    <row r="12" spans="1:6" s="166" customFormat="1" ht="36">
      <c r="A12" s="295"/>
      <c r="B12" s="170" t="s">
        <v>308</v>
      </c>
      <c r="C12" s="296"/>
      <c r="D12" s="161">
        <v>0</v>
      </c>
      <c r="E12" s="161">
        <v>0</v>
      </c>
      <c r="F12" s="165"/>
    </row>
    <row r="13" spans="1:6" s="166" customFormat="1" ht="36">
      <c r="A13" s="295"/>
      <c r="B13" s="170" t="s">
        <v>309</v>
      </c>
      <c r="C13" s="296"/>
      <c r="D13" s="161">
        <v>0</v>
      </c>
      <c r="E13" s="161">
        <v>0</v>
      </c>
      <c r="F13" s="165"/>
    </row>
    <row r="14" spans="1:6" s="166" customFormat="1" ht="18">
      <c r="A14" s="161">
        <v>2</v>
      </c>
      <c r="B14" s="168" t="s">
        <v>310</v>
      </c>
      <c r="C14" s="168" t="s">
        <v>311</v>
      </c>
      <c r="D14" s="161">
        <v>0</v>
      </c>
      <c r="E14" s="161">
        <v>0</v>
      </c>
      <c r="F14" s="165"/>
    </row>
    <row r="15" spans="1:6" s="166" customFormat="1" ht="36">
      <c r="A15" s="161">
        <v>3</v>
      </c>
      <c r="B15" s="168" t="s">
        <v>312</v>
      </c>
      <c r="C15" s="168" t="s">
        <v>313</v>
      </c>
      <c r="D15" s="161">
        <v>0</v>
      </c>
      <c r="E15" s="161">
        <v>0</v>
      </c>
      <c r="F15" s="165"/>
    </row>
    <row r="16" spans="1:6" s="166" customFormat="1" ht="36">
      <c r="A16" s="171">
        <v>4</v>
      </c>
      <c r="B16" s="168" t="s">
        <v>314</v>
      </c>
      <c r="C16" s="168" t="s">
        <v>315</v>
      </c>
      <c r="D16" s="161">
        <v>0</v>
      </c>
      <c r="E16" s="161">
        <v>0</v>
      </c>
      <c r="F16" s="165"/>
    </row>
    <row r="17" spans="1:6" s="166" customFormat="1" ht="36">
      <c r="A17" s="171">
        <v>5</v>
      </c>
      <c r="B17" s="168" t="s">
        <v>316</v>
      </c>
      <c r="C17" s="168" t="s">
        <v>317</v>
      </c>
      <c r="D17" s="161">
        <v>0</v>
      </c>
      <c r="E17" s="161">
        <v>0</v>
      </c>
      <c r="F17" s="165"/>
    </row>
    <row r="18" spans="1:6" s="166" customFormat="1" ht="36">
      <c r="A18" s="171">
        <v>6</v>
      </c>
      <c r="B18" s="168" t="s">
        <v>318</v>
      </c>
      <c r="C18" s="168" t="s">
        <v>319</v>
      </c>
      <c r="D18" s="161">
        <v>0</v>
      </c>
      <c r="E18" s="161">
        <v>0</v>
      </c>
      <c r="F18" s="165"/>
    </row>
    <row r="19" spans="1:6" s="166" customFormat="1" ht="18">
      <c r="A19" s="171">
        <v>7</v>
      </c>
      <c r="B19" s="168" t="s">
        <v>320</v>
      </c>
      <c r="C19" s="168" t="s">
        <v>321</v>
      </c>
      <c r="D19" s="161">
        <v>0</v>
      </c>
      <c r="E19" s="161">
        <v>0</v>
      </c>
      <c r="F19" s="165"/>
    </row>
    <row r="20" spans="1:6" s="166" customFormat="1" ht="18">
      <c r="A20" s="293" t="s">
        <v>322</v>
      </c>
      <c r="B20" s="293"/>
      <c r="C20" s="293"/>
      <c r="D20" s="53">
        <f>SUM(D7:D19)</f>
        <v>0</v>
      </c>
      <c r="E20" s="53">
        <f>SUM(E7:E19)</f>
        <v>0</v>
      </c>
      <c r="F20" s="165"/>
    </row>
    <row r="21" spans="1:6" ht="15">
      <c r="A21" s="67"/>
    </row>
  </sheetData>
  <mergeCells count="7">
    <mergeCell ref="A20:C20"/>
    <mergeCell ref="A1:E1"/>
    <mergeCell ref="A2:E2"/>
    <mergeCell ref="A3:E3"/>
    <mergeCell ref="A5:E5"/>
    <mergeCell ref="A7:A13"/>
    <mergeCell ref="C7:C13"/>
  </mergeCells>
  <printOptions horizontalCentered="1" verticalCentered="1"/>
  <pageMargins left="0.45" right="0.45" top="0.5" bottom="0.5" header="0.3" footer="0.3"/>
  <pageSetup paperSize="9" scale="90" orientation="landscape" r:id="rId1"/>
  <headerFooter>
    <oddFooter>&amp;L&amp;A</oddFooter>
  </headerFooter>
</worksheet>
</file>

<file path=xl/worksheets/sheet16.xml><?xml version="1.0" encoding="utf-8"?>
<worksheet xmlns="http://schemas.openxmlformats.org/spreadsheetml/2006/main" xmlns:r="http://schemas.openxmlformats.org/officeDocument/2006/relationships">
  <dimension ref="B1:H10"/>
  <sheetViews>
    <sheetView view="pageBreakPreview" zoomScaleSheetLayoutView="100" workbookViewId="0">
      <selection activeCell="H9" sqref="H9"/>
    </sheetView>
  </sheetViews>
  <sheetFormatPr defaultRowHeight="15"/>
  <cols>
    <col min="1" max="1" width="2.85546875" style="310" customWidth="1"/>
    <col min="2" max="2" width="4.42578125" style="310" customWidth="1"/>
    <col min="3" max="3" width="5.7109375" style="310" customWidth="1"/>
    <col min="4" max="4" width="54.140625" style="310" customWidth="1"/>
    <col min="5" max="5" width="14.7109375" style="310" customWidth="1"/>
    <col min="6" max="6" width="16.5703125" style="310" customWidth="1"/>
    <col min="7" max="256" width="9.140625" style="310"/>
    <col min="257" max="257" width="2.85546875" style="310" customWidth="1"/>
    <col min="258" max="258" width="4.42578125" style="310" customWidth="1"/>
    <col min="259" max="259" width="5.7109375" style="310" customWidth="1"/>
    <col min="260" max="260" width="28.85546875" style="310" customWidth="1"/>
    <col min="261" max="261" width="16.28515625" style="310" customWidth="1"/>
    <col min="262" max="262" width="10.42578125" style="310" customWidth="1"/>
    <col min="263" max="512" width="9.140625" style="310"/>
    <col min="513" max="513" width="2.85546875" style="310" customWidth="1"/>
    <col min="514" max="514" width="4.42578125" style="310" customWidth="1"/>
    <col min="515" max="515" width="5.7109375" style="310" customWidth="1"/>
    <col min="516" max="516" width="28.85546875" style="310" customWidth="1"/>
    <col min="517" max="517" width="16.28515625" style="310" customWidth="1"/>
    <col min="518" max="518" width="10.42578125" style="310" customWidth="1"/>
    <col min="519" max="768" width="9.140625" style="310"/>
    <col min="769" max="769" width="2.85546875" style="310" customWidth="1"/>
    <col min="770" max="770" width="4.42578125" style="310" customWidth="1"/>
    <col min="771" max="771" width="5.7109375" style="310" customWidth="1"/>
    <col min="772" max="772" width="28.85546875" style="310" customWidth="1"/>
    <col min="773" max="773" width="16.28515625" style="310" customWidth="1"/>
    <col min="774" max="774" width="10.42578125" style="310" customWidth="1"/>
    <col min="775" max="1024" width="9.140625" style="310"/>
    <col min="1025" max="1025" width="2.85546875" style="310" customWidth="1"/>
    <col min="1026" max="1026" width="4.42578125" style="310" customWidth="1"/>
    <col min="1027" max="1027" width="5.7109375" style="310" customWidth="1"/>
    <col min="1028" max="1028" width="28.85546875" style="310" customWidth="1"/>
    <col min="1029" max="1029" width="16.28515625" style="310" customWidth="1"/>
    <col min="1030" max="1030" width="10.42578125" style="310" customWidth="1"/>
    <col min="1031" max="1280" width="9.140625" style="310"/>
    <col min="1281" max="1281" width="2.85546875" style="310" customWidth="1"/>
    <col min="1282" max="1282" width="4.42578125" style="310" customWidth="1"/>
    <col min="1283" max="1283" width="5.7109375" style="310" customWidth="1"/>
    <col min="1284" max="1284" width="28.85546875" style="310" customWidth="1"/>
    <col min="1285" max="1285" width="16.28515625" style="310" customWidth="1"/>
    <col min="1286" max="1286" width="10.42578125" style="310" customWidth="1"/>
    <col min="1287" max="1536" width="9.140625" style="310"/>
    <col min="1537" max="1537" width="2.85546875" style="310" customWidth="1"/>
    <col min="1538" max="1538" width="4.42578125" style="310" customWidth="1"/>
    <col min="1539" max="1539" width="5.7109375" style="310" customWidth="1"/>
    <col min="1540" max="1540" width="28.85546875" style="310" customWidth="1"/>
    <col min="1541" max="1541" width="16.28515625" style="310" customWidth="1"/>
    <col min="1542" max="1542" width="10.42578125" style="310" customWidth="1"/>
    <col min="1543" max="1792" width="9.140625" style="310"/>
    <col min="1793" max="1793" width="2.85546875" style="310" customWidth="1"/>
    <col min="1794" max="1794" width="4.42578125" style="310" customWidth="1"/>
    <col min="1795" max="1795" width="5.7109375" style="310" customWidth="1"/>
    <col min="1796" max="1796" width="28.85546875" style="310" customWidth="1"/>
    <col min="1797" max="1797" width="16.28515625" style="310" customWidth="1"/>
    <col min="1798" max="1798" width="10.42578125" style="310" customWidth="1"/>
    <col min="1799" max="2048" width="9.140625" style="310"/>
    <col min="2049" max="2049" width="2.85546875" style="310" customWidth="1"/>
    <col min="2050" max="2050" width="4.42578125" style="310" customWidth="1"/>
    <col min="2051" max="2051" width="5.7109375" style="310" customWidth="1"/>
    <col min="2052" max="2052" width="28.85546875" style="310" customWidth="1"/>
    <col min="2053" max="2053" width="16.28515625" style="310" customWidth="1"/>
    <col min="2054" max="2054" width="10.42578125" style="310" customWidth="1"/>
    <col min="2055" max="2304" width="9.140625" style="310"/>
    <col min="2305" max="2305" width="2.85546875" style="310" customWidth="1"/>
    <col min="2306" max="2306" width="4.42578125" style="310" customWidth="1"/>
    <col min="2307" max="2307" width="5.7109375" style="310" customWidth="1"/>
    <col min="2308" max="2308" width="28.85546875" style="310" customWidth="1"/>
    <col min="2309" max="2309" width="16.28515625" style="310" customWidth="1"/>
    <col min="2310" max="2310" width="10.42578125" style="310" customWidth="1"/>
    <col min="2311" max="2560" width="9.140625" style="310"/>
    <col min="2561" max="2561" width="2.85546875" style="310" customWidth="1"/>
    <col min="2562" max="2562" width="4.42578125" style="310" customWidth="1"/>
    <col min="2563" max="2563" width="5.7109375" style="310" customWidth="1"/>
    <col min="2564" max="2564" width="28.85546875" style="310" customWidth="1"/>
    <col min="2565" max="2565" width="16.28515625" style="310" customWidth="1"/>
    <col min="2566" max="2566" width="10.42578125" style="310" customWidth="1"/>
    <col min="2567" max="2816" width="9.140625" style="310"/>
    <col min="2817" max="2817" width="2.85546875" style="310" customWidth="1"/>
    <col min="2818" max="2818" width="4.42578125" style="310" customWidth="1"/>
    <col min="2819" max="2819" width="5.7109375" style="310" customWidth="1"/>
    <col min="2820" max="2820" width="28.85546875" style="310" customWidth="1"/>
    <col min="2821" max="2821" width="16.28515625" style="310" customWidth="1"/>
    <col min="2822" max="2822" width="10.42578125" style="310" customWidth="1"/>
    <col min="2823" max="3072" width="9.140625" style="310"/>
    <col min="3073" max="3073" width="2.85546875" style="310" customWidth="1"/>
    <col min="3074" max="3074" width="4.42578125" style="310" customWidth="1"/>
    <col min="3075" max="3075" width="5.7109375" style="310" customWidth="1"/>
    <col min="3076" max="3076" width="28.85546875" style="310" customWidth="1"/>
    <col min="3077" max="3077" width="16.28515625" style="310" customWidth="1"/>
    <col min="3078" max="3078" width="10.42578125" style="310" customWidth="1"/>
    <col min="3079" max="3328" width="9.140625" style="310"/>
    <col min="3329" max="3329" width="2.85546875" style="310" customWidth="1"/>
    <col min="3330" max="3330" width="4.42578125" style="310" customWidth="1"/>
    <col min="3331" max="3331" width="5.7109375" style="310" customWidth="1"/>
    <col min="3332" max="3332" width="28.85546875" style="310" customWidth="1"/>
    <col min="3333" max="3333" width="16.28515625" style="310" customWidth="1"/>
    <col min="3334" max="3334" width="10.42578125" style="310" customWidth="1"/>
    <col min="3335" max="3584" width="9.140625" style="310"/>
    <col min="3585" max="3585" width="2.85546875" style="310" customWidth="1"/>
    <col min="3586" max="3586" width="4.42578125" style="310" customWidth="1"/>
    <col min="3587" max="3587" width="5.7109375" style="310" customWidth="1"/>
    <col min="3588" max="3588" width="28.85546875" style="310" customWidth="1"/>
    <col min="3589" max="3589" width="16.28515625" style="310" customWidth="1"/>
    <col min="3590" max="3590" width="10.42578125" style="310" customWidth="1"/>
    <col min="3591" max="3840" width="9.140625" style="310"/>
    <col min="3841" max="3841" width="2.85546875" style="310" customWidth="1"/>
    <col min="3842" max="3842" width="4.42578125" style="310" customWidth="1"/>
    <col min="3843" max="3843" width="5.7109375" style="310" customWidth="1"/>
    <col min="3844" max="3844" width="28.85546875" style="310" customWidth="1"/>
    <col min="3845" max="3845" width="16.28515625" style="310" customWidth="1"/>
    <col min="3846" max="3846" width="10.42578125" style="310" customWidth="1"/>
    <col min="3847" max="4096" width="9.140625" style="310"/>
    <col min="4097" max="4097" width="2.85546875" style="310" customWidth="1"/>
    <col min="4098" max="4098" width="4.42578125" style="310" customWidth="1"/>
    <col min="4099" max="4099" width="5.7109375" style="310" customWidth="1"/>
    <col min="4100" max="4100" width="28.85546875" style="310" customWidth="1"/>
    <col min="4101" max="4101" width="16.28515625" style="310" customWidth="1"/>
    <col min="4102" max="4102" width="10.42578125" style="310" customWidth="1"/>
    <col min="4103" max="4352" width="9.140625" style="310"/>
    <col min="4353" max="4353" width="2.85546875" style="310" customWidth="1"/>
    <col min="4354" max="4354" width="4.42578125" style="310" customWidth="1"/>
    <col min="4355" max="4355" width="5.7109375" style="310" customWidth="1"/>
    <col min="4356" max="4356" width="28.85546875" style="310" customWidth="1"/>
    <col min="4357" max="4357" width="16.28515625" style="310" customWidth="1"/>
    <col min="4358" max="4358" width="10.42578125" style="310" customWidth="1"/>
    <col min="4359" max="4608" width="9.140625" style="310"/>
    <col min="4609" max="4609" width="2.85546875" style="310" customWidth="1"/>
    <col min="4610" max="4610" width="4.42578125" style="310" customWidth="1"/>
    <col min="4611" max="4611" width="5.7109375" style="310" customWidth="1"/>
    <col min="4612" max="4612" width="28.85546875" style="310" customWidth="1"/>
    <col min="4613" max="4613" width="16.28515625" style="310" customWidth="1"/>
    <col min="4614" max="4614" width="10.42578125" style="310" customWidth="1"/>
    <col min="4615" max="4864" width="9.140625" style="310"/>
    <col min="4865" max="4865" width="2.85546875" style="310" customWidth="1"/>
    <col min="4866" max="4866" width="4.42578125" style="310" customWidth="1"/>
    <col min="4867" max="4867" width="5.7109375" style="310" customWidth="1"/>
    <col min="4868" max="4868" width="28.85546875" style="310" customWidth="1"/>
    <col min="4869" max="4869" width="16.28515625" style="310" customWidth="1"/>
    <col min="4870" max="4870" width="10.42578125" style="310" customWidth="1"/>
    <col min="4871" max="5120" width="9.140625" style="310"/>
    <col min="5121" max="5121" width="2.85546875" style="310" customWidth="1"/>
    <col min="5122" max="5122" width="4.42578125" style="310" customWidth="1"/>
    <col min="5123" max="5123" width="5.7109375" style="310" customWidth="1"/>
    <col min="5124" max="5124" width="28.85546875" style="310" customWidth="1"/>
    <col min="5125" max="5125" width="16.28515625" style="310" customWidth="1"/>
    <col min="5126" max="5126" width="10.42578125" style="310" customWidth="1"/>
    <col min="5127" max="5376" width="9.140625" style="310"/>
    <col min="5377" max="5377" width="2.85546875" style="310" customWidth="1"/>
    <col min="5378" max="5378" width="4.42578125" style="310" customWidth="1"/>
    <col min="5379" max="5379" width="5.7109375" style="310" customWidth="1"/>
    <col min="5380" max="5380" width="28.85546875" style="310" customWidth="1"/>
    <col min="5381" max="5381" width="16.28515625" style="310" customWidth="1"/>
    <col min="5382" max="5382" width="10.42578125" style="310" customWidth="1"/>
    <col min="5383" max="5632" width="9.140625" style="310"/>
    <col min="5633" max="5633" width="2.85546875" style="310" customWidth="1"/>
    <col min="5634" max="5634" width="4.42578125" style="310" customWidth="1"/>
    <col min="5635" max="5635" width="5.7109375" style="310" customWidth="1"/>
    <col min="5636" max="5636" width="28.85546875" style="310" customWidth="1"/>
    <col min="5637" max="5637" width="16.28515625" style="310" customWidth="1"/>
    <col min="5638" max="5638" width="10.42578125" style="310" customWidth="1"/>
    <col min="5639" max="5888" width="9.140625" style="310"/>
    <col min="5889" max="5889" width="2.85546875" style="310" customWidth="1"/>
    <col min="5890" max="5890" width="4.42578125" style="310" customWidth="1"/>
    <col min="5891" max="5891" width="5.7109375" style="310" customWidth="1"/>
    <col min="5892" max="5892" width="28.85546875" style="310" customWidth="1"/>
    <col min="5893" max="5893" width="16.28515625" style="310" customWidth="1"/>
    <col min="5894" max="5894" width="10.42578125" style="310" customWidth="1"/>
    <col min="5895" max="6144" width="9.140625" style="310"/>
    <col min="6145" max="6145" width="2.85546875" style="310" customWidth="1"/>
    <col min="6146" max="6146" width="4.42578125" style="310" customWidth="1"/>
    <col min="6147" max="6147" width="5.7109375" style="310" customWidth="1"/>
    <col min="6148" max="6148" width="28.85546875" style="310" customWidth="1"/>
    <col min="6149" max="6149" width="16.28515625" style="310" customWidth="1"/>
    <col min="6150" max="6150" width="10.42578125" style="310" customWidth="1"/>
    <col min="6151" max="6400" width="9.140625" style="310"/>
    <col min="6401" max="6401" width="2.85546875" style="310" customWidth="1"/>
    <col min="6402" max="6402" width="4.42578125" style="310" customWidth="1"/>
    <col min="6403" max="6403" width="5.7109375" style="310" customWidth="1"/>
    <col min="6404" max="6404" width="28.85546875" style="310" customWidth="1"/>
    <col min="6405" max="6405" width="16.28515625" style="310" customWidth="1"/>
    <col min="6406" max="6406" width="10.42578125" style="310" customWidth="1"/>
    <col min="6407" max="6656" width="9.140625" style="310"/>
    <col min="6657" max="6657" width="2.85546875" style="310" customWidth="1"/>
    <col min="6658" max="6658" width="4.42578125" style="310" customWidth="1"/>
    <col min="6659" max="6659" width="5.7109375" style="310" customWidth="1"/>
    <col min="6660" max="6660" width="28.85546875" style="310" customWidth="1"/>
    <col min="6661" max="6661" width="16.28515625" style="310" customWidth="1"/>
    <col min="6662" max="6662" width="10.42578125" style="310" customWidth="1"/>
    <col min="6663" max="6912" width="9.140625" style="310"/>
    <col min="6913" max="6913" width="2.85546875" style="310" customWidth="1"/>
    <col min="6914" max="6914" width="4.42578125" style="310" customWidth="1"/>
    <col min="6915" max="6915" width="5.7109375" style="310" customWidth="1"/>
    <col min="6916" max="6916" width="28.85546875" style="310" customWidth="1"/>
    <col min="6917" max="6917" width="16.28515625" style="310" customWidth="1"/>
    <col min="6918" max="6918" width="10.42578125" style="310" customWidth="1"/>
    <col min="6919" max="7168" width="9.140625" style="310"/>
    <col min="7169" max="7169" width="2.85546875" style="310" customWidth="1"/>
    <col min="7170" max="7170" width="4.42578125" style="310" customWidth="1"/>
    <col min="7171" max="7171" width="5.7109375" style="310" customWidth="1"/>
    <col min="7172" max="7172" width="28.85546875" style="310" customWidth="1"/>
    <col min="7173" max="7173" width="16.28515625" style="310" customWidth="1"/>
    <col min="7174" max="7174" width="10.42578125" style="310" customWidth="1"/>
    <col min="7175" max="7424" width="9.140625" style="310"/>
    <col min="7425" max="7425" width="2.85546875" style="310" customWidth="1"/>
    <col min="7426" max="7426" width="4.42578125" style="310" customWidth="1"/>
    <col min="7427" max="7427" width="5.7109375" style="310" customWidth="1"/>
    <col min="7428" max="7428" width="28.85546875" style="310" customWidth="1"/>
    <col min="7429" max="7429" width="16.28515625" style="310" customWidth="1"/>
    <col min="7430" max="7430" width="10.42578125" style="310" customWidth="1"/>
    <col min="7431" max="7680" width="9.140625" style="310"/>
    <col min="7681" max="7681" width="2.85546875" style="310" customWidth="1"/>
    <col min="7682" max="7682" width="4.42578125" style="310" customWidth="1"/>
    <col min="7683" max="7683" width="5.7109375" style="310" customWidth="1"/>
    <col min="7684" max="7684" width="28.85546875" style="310" customWidth="1"/>
    <col min="7685" max="7685" width="16.28515625" style="310" customWidth="1"/>
    <col min="7686" max="7686" width="10.42578125" style="310" customWidth="1"/>
    <col min="7687" max="7936" width="9.140625" style="310"/>
    <col min="7937" max="7937" width="2.85546875" style="310" customWidth="1"/>
    <col min="7938" max="7938" width="4.42578125" style="310" customWidth="1"/>
    <col min="7939" max="7939" width="5.7109375" style="310" customWidth="1"/>
    <col min="7940" max="7940" width="28.85546875" style="310" customWidth="1"/>
    <col min="7941" max="7941" width="16.28515625" style="310" customWidth="1"/>
    <col min="7942" max="7942" width="10.42578125" style="310" customWidth="1"/>
    <col min="7943" max="8192" width="9.140625" style="310"/>
    <col min="8193" max="8193" width="2.85546875" style="310" customWidth="1"/>
    <col min="8194" max="8194" width="4.42578125" style="310" customWidth="1"/>
    <col min="8195" max="8195" width="5.7109375" style="310" customWidth="1"/>
    <col min="8196" max="8196" width="28.85546875" style="310" customWidth="1"/>
    <col min="8197" max="8197" width="16.28515625" style="310" customWidth="1"/>
    <col min="8198" max="8198" width="10.42578125" style="310" customWidth="1"/>
    <col min="8199" max="8448" width="9.140625" style="310"/>
    <col min="8449" max="8449" width="2.85546875" style="310" customWidth="1"/>
    <col min="8450" max="8450" width="4.42578125" style="310" customWidth="1"/>
    <col min="8451" max="8451" width="5.7109375" style="310" customWidth="1"/>
    <col min="8452" max="8452" width="28.85546875" style="310" customWidth="1"/>
    <col min="8453" max="8453" width="16.28515625" style="310" customWidth="1"/>
    <col min="8454" max="8454" width="10.42578125" style="310" customWidth="1"/>
    <col min="8455" max="8704" width="9.140625" style="310"/>
    <col min="8705" max="8705" width="2.85546875" style="310" customWidth="1"/>
    <col min="8706" max="8706" width="4.42578125" style="310" customWidth="1"/>
    <col min="8707" max="8707" width="5.7109375" style="310" customWidth="1"/>
    <col min="8708" max="8708" width="28.85546875" style="310" customWidth="1"/>
    <col min="8709" max="8709" width="16.28515625" style="310" customWidth="1"/>
    <col min="8710" max="8710" width="10.42578125" style="310" customWidth="1"/>
    <col min="8711" max="8960" width="9.140625" style="310"/>
    <col min="8961" max="8961" width="2.85546875" style="310" customWidth="1"/>
    <col min="8962" max="8962" width="4.42578125" style="310" customWidth="1"/>
    <col min="8963" max="8963" width="5.7109375" style="310" customWidth="1"/>
    <col min="8964" max="8964" width="28.85546875" style="310" customWidth="1"/>
    <col min="8965" max="8965" width="16.28515625" style="310" customWidth="1"/>
    <col min="8966" max="8966" width="10.42578125" style="310" customWidth="1"/>
    <col min="8967" max="9216" width="9.140625" style="310"/>
    <col min="9217" max="9217" width="2.85546875" style="310" customWidth="1"/>
    <col min="9218" max="9218" width="4.42578125" style="310" customWidth="1"/>
    <col min="9219" max="9219" width="5.7109375" style="310" customWidth="1"/>
    <col min="9220" max="9220" width="28.85546875" style="310" customWidth="1"/>
    <col min="9221" max="9221" width="16.28515625" style="310" customWidth="1"/>
    <col min="9222" max="9222" width="10.42578125" style="310" customWidth="1"/>
    <col min="9223" max="9472" width="9.140625" style="310"/>
    <col min="9473" max="9473" width="2.85546875" style="310" customWidth="1"/>
    <col min="9474" max="9474" width="4.42578125" style="310" customWidth="1"/>
    <col min="9475" max="9475" width="5.7109375" style="310" customWidth="1"/>
    <col min="9476" max="9476" width="28.85546875" style="310" customWidth="1"/>
    <col min="9477" max="9477" width="16.28515625" style="310" customWidth="1"/>
    <col min="9478" max="9478" width="10.42578125" style="310" customWidth="1"/>
    <col min="9479" max="9728" width="9.140625" style="310"/>
    <col min="9729" max="9729" width="2.85546875" style="310" customWidth="1"/>
    <col min="9730" max="9730" width="4.42578125" style="310" customWidth="1"/>
    <col min="9731" max="9731" width="5.7109375" style="310" customWidth="1"/>
    <col min="9732" max="9732" width="28.85546875" style="310" customWidth="1"/>
    <col min="9733" max="9733" width="16.28515625" style="310" customWidth="1"/>
    <col min="9734" max="9734" width="10.42578125" style="310" customWidth="1"/>
    <col min="9735" max="9984" width="9.140625" style="310"/>
    <col min="9985" max="9985" width="2.85546875" style="310" customWidth="1"/>
    <col min="9986" max="9986" width="4.42578125" style="310" customWidth="1"/>
    <col min="9987" max="9987" width="5.7109375" style="310" customWidth="1"/>
    <col min="9988" max="9988" width="28.85546875" style="310" customWidth="1"/>
    <col min="9989" max="9989" width="16.28515625" style="310" customWidth="1"/>
    <col min="9990" max="9990" width="10.42578125" style="310" customWidth="1"/>
    <col min="9991" max="10240" width="9.140625" style="310"/>
    <col min="10241" max="10241" width="2.85546875" style="310" customWidth="1"/>
    <col min="10242" max="10242" width="4.42578125" style="310" customWidth="1"/>
    <col min="10243" max="10243" width="5.7109375" style="310" customWidth="1"/>
    <col min="10244" max="10244" width="28.85546875" style="310" customWidth="1"/>
    <col min="10245" max="10245" width="16.28515625" style="310" customWidth="1"/>
    <col min="10246" max="10246" width="10.42578125" style="310" customWidth="1"/>
    <col min="10247" max="10496" width="9.140625" style="310"/>
    <col min="10497" max="10497" width="2.85546875" style="310" customWidth="1"/>
    <col min="10498" max="10498" width="4.42578125" style="310" customWidth="1"/>
    <col min="10499" max="10499" width="5.7109375" style="310" customWidth="1"/>
    <col min="10500" max="10500" width="28.85546875" style="310" customWidth="1"/>
    <col min="10501" max="10501" width="16.28515625" style="310" customWidth="1"/>
    <col min="10502" max="10502" width="10.42578125" style="310" customWidth="1"/>
    <col min="10503" max="10752" width="9.140625" style="310"/>
    <col min="10753" max="10753" width="2.85546875" style="310" customWidth="1"/>
    <col min="10754" max="10754" width="4.42578125" style="310" customWidth="1"/>
    <col min="10755" max="10755" width="5.7109375" style="310" customWidth="1"/>
    <col min="10756" max="10756" width="28.85546875" style="310" customWidth="1"/>
    <col min="10757" max="10757" width="16.28515625" style="310" customWidth="1"/>
    <col min="10758" max="10758" width="10.42578125" style="310" customWidth="1"/>
    <col min="10759" max="11008" width="9.140625" style="310"/>
    <col min="11009" max="11009" width="2.85546875" style="310" customWidth="1"/>
    <col min="11010" max="11010" width="4.42578125" style="310" customWidth="1"/>
    <col min="11011" max="11011" width="5.7109375" style="310" customWidth="1"/>
    <col min="11012" max="11012" width="28.85546875" style="310" customWidth="1"/>
    <col min="11013" max="11013" width="16.28515625" style="310" customWidth="1"/>
    <col min="11014" max="11014" width="10.42578125" style="310" customWidth="1"/>
    <col min="11015" max="11264" width="9.140625" style="310"/>
    <col min="11265" max="11265" width="2.85546875" style="310" customWidth="1"/>
    <col min="11266" max="11266" width="4.42578125" style="310" customWidth="1"/>
    <col min="11267" max="11267" width="5.7109375" style="310" customWidth="1"/>
    <col min="11268" max="11268" width="28.85546875" style="310" customWidth="1"/>
    <col min="11269" max="11269" width="16.28515625" style="310" customWidth="1"/>
    <col min="11270" max="11270" width="10.42578125" style="310" customWidth="1"/>
    <col min="11271" max="11520" width="9.140625" style="310"/>
    <col min="11521" max="11521" width="2.85546875" style="310" customWidth="1"/>
    <col min="11522" max="11522" width="4.42578125" style="310" customWidth="1"/>
    <col min="11523" max="11523" width="5.7109375" style="310" customWidth="1"/>
    <col min="11524" max="11524" width="28.85546875" style="310" customWidth="1"/>
    <col min="11525" max="11525" width="16.28515625" style="310" customWidth="1"/>
    <col min="11526" max="11526" width="10.42578125" style="310" customWidth="1"/>
    <col min="11527" max="11776" width="9.140625" style="310"/>
    <col min="11777" max="11777" width="2.85546875" style="310" customWidth="1"/>
    <col min="11778" max="11778" width="4.42578125" style="310" customWidth="1"/>
    <col min="11779" max="11779" width="5.7109375" style="310" customWidth="1"/>
    <col min="11780" max="11780" width="28.85546875" style="310" customWidth="1"/>
    <col min="11781" max="11781" width="16.28515625" style="310" customWidth="1"/>
    <col min="11782" max="11782" width="10.42578125" style="310" customWidth="1"/>
    <col min="11783" max="12032" width="9.140625" style="310"/>
    <col min="12033" max="12033" width="2.85546875" style="310" customWidth="1"/>
    <col min="12034" max="12034" width="4.42578125" style="310" customWidth="1"/>
    <col min="12035" max="12035" width="5.7109375" style="310" customWidth="1"/>
    <col min="12036" max="12036" width="28.85546875" style="310" customWidth="1"/>
    <col min="12037" max="12037" width="16.28515625" style="310" customWidth="1"/>
    <col min="12038" max="12038" width="10.42578125" style="310" customWidth="1"/>
    <col min="12039" max="12288" width="9.140625" style="310"/>
    <col min="12289" max="12289" width="2.85546875" style="310" customWidth="1"/>
    <col min="12290" max="12290" width="4.42578125" style="310" customWidth="1"/>
    <col min="12291" max="12291" width="5.7109375" style="310" customWidth="1"/>
    <col min="12292" max="12292" width="28.85546875" style="310" customWidth="1"/>
    <col min="12293" max="12293" width="16.28515625" style="310" customWidth="1"/>
    <col min="12294" max="12294" width="10.42578125" style="310" customWidth="1"/>
    <col min="12295" max="12544" width="9.140625" style="310"/>
    <col min="12545" max="12545" width="2.85546875" style="310" customWidth="1"/>
    <col min="12546" max="12546" width="4.42578125" style="310" customWidth="1"/>
    <col min="12547" max="12547" width="5.7109375" style="310" customWidth="1"/>
    <col min="12548" max="12548" width="28.85546875" style="310" customWidth="1"/>
    <col min="12549" max="12549" width="16.28515625" style="310" customWidth="1"/>
    <col min="12550" max="12550" width="10.42578125" style="310" customWidth="1"/>
    <col min="12551" max="12800" width="9.140625" style="310"/>
    <col min="12801" max="12801" width="2.85546875" style="310" customWidth="1"/>
    <col min="12802" max="12802" width="4.42578125" style="310" customWidth="1"/>
    <col min="12803" max="12803" width="5.7109375" style="310" customWidth="1"/>
    <col min="12804" max="12804" width="28.85546875" style="310" customWidth="1"/>
    <col min="12805" max="12805" width="16.28515625" style="310" customWidth="1"/>
    <col min="12806" max="12806" width="10.42578125" style="310" customWidth="1"/>
    <col min="12807" max="13056" width="9.140625" style="310"/>
    <col min="13057" max="13057" width="2.85546875" style="310" customWidth="1"/>
    <col min="13058" max="13058" width="4.42578125" style="310" customWidth="1"/>
    <col min="13059" max="13059" width="5.7109375" style="310" customWidth="1"/>
    <col min="13060" max="13060" width="28.85546875" style="310" customWidth="1"/>
    <col min="13061" max="13061" width="16.28515625" style="310" customWidth="1"/>
    <col min="13062" max="13062" width="10.42578125" style="310" customWidth="1"/>
    <col min="13063" max="13312" width="9.140625" style="310"/>
    <col min="13313" max="13313" width="2.85546875" style="310" customWidth="1"/>
    <col min="13314" max="13314" width="4.42578125" style="310" customWidth="1"/>
    <col min="13315" max="13315" width="5.7109375" style="310" customWidth="1"/>
    <col min="13316" max="13316" width="28.85546875" style="310" customWidth="1"/>
    <col min="13317" max="13317" width="16.28515625" style="310" customWidth="1"/>
    <col min="13318" max="13318" width="10.42578125" style="310" customWidth="1"/>
    <col min="13319" max="13568" width="9.140625" style="310"/>
    <col min="13569" max="13569" width="2.85546875" style="310" customWidth="1"/>
    <col min="13570" max="13570" width="4.42578125" style="310" customWidth="1"/>
    <col min="13571" max="13571" width="5.7109375" style="310" customWidth="1"/>
    <col min="13572" max="13572" width="28.85546875" style="310" customWidth="1"/>
    <col min="13573" max="13573" width="16.28515625" style="310" customWidth="1"/>
    <col min="13574" max="13574" width="10.42578125" style="310" customWidth="1"/>
    <col min="13575" max="13824" width="9.140625" style="310"/>
    <col min="13825" max="13825" width="2.85546875" style="310" customWidth="1"/>
    <col min="13826" max="13826" width="4.42578125" style="310" customWidth="1"/>
    <col min="13827" max="13827" width="5.7109375" style="310" customWidth="1"/>
    <col min="13828" max="13828" width="28.85546875" style="310" customWidth="1"/>
    <col min="13829" max="13829" width="16.28515625" style="310" customWidth="1"/>
    <col min="13830" max="13830" width="10.42578125" style="310" customWidth="1"/>
    <col min="13831" max="14080" width="9.140625" style="310"/>
    <col min="14081" max="14081" width="2.85546875" style="310" customWidth="1"/>
    <col min="14082" max="14082" width="4.42578125" style="310" customWidth="1"/>
    <col min="14083" max="14083" width="5.7109375" style="310" customWidth="1"/>
    <col min="14084" max="14084" width="28.85546875" style="310" customWidth="1"/>
    <col min="14085" max="14085" width="16.28515625" style="310" customWidth="1"/>
    <col min="14086" max="14086" width="10.42578125" style="310" customWidth="1"/>
    <col min="14087" max="14336" width="9.140625" style="310"/>
    <col min="14337" max="14337" width="2.85546875" style="310" customWidth="1"/>
    <col min="14338" max="14338" width="4.42578125" style="310" customWidth="1"/>
    <col min="14339" max="14339" width="5.7109375" style="310" customWidth="1"/>
    <col min="14340" max="14340" width="28.85546875" style="310" customWidth="1"/>
    <col min="14341" max="14341" width="16.28515625" style="310" customWidth="1"/>
    <col min="14342" max="14342" width="10.42578125" style="310" customWidth="1"/>
    <col min="14343" max="14592" width="9.140625" style="310"/>
    <col min="14593" max="14593" width="2.85546875" style="310" customWidth="1"/>
    <col min="14594" max="14594" width="4.42578125" style="310" customWidth="1"/>
    <col min="14595" max="14595" width="5.7109375" style="310" customWidth="1"/>
    <col min="14596" max="14596" width="28.85546875" style="310" customWidth="1"/>
    <col min="14597" max="14597" width="16.28515625" style="310" customWidth="1"/>
    <col min="14598" max="14598" width="10.42578125" style="310" customWidth="1"/>
    <col min="14599" max="14848" width="9.140625" style="310"/>
    <col min="14849" max="14849" width="2.85546875" style="310" customWidth="1"/>
    <col min="14850" max="14850" width="4.42578125" style="310" customWidth="1"/>
    <col min="14851" max="14851" width="5.7109375" style="310" customWidth="1"/>
    <col min="14852" max="14852" width="28.85546875" style="310" customWidth="1"/>
    <col min="14853" max="14853" width="16.28515625" style="310" customWidth="1"/>
    <col min="14854" max="14854" width="10.42578125" style="310" customWidth="1"/>
    <col min="14855" max="15104" width="9.140625" style="310"/>
    <col min="15105" max="15105" width="2.85546875" style="310" customWidth="1"/>
    <col min="15106" max="15106" width="4.42578125" style="310" customWidth="1"/>
    <col min="15107" max="15107" width="5.7109375" style="310" customWidth="1"/>
    <col min="15108" max="15108" width="28.85546875" style="310" customWidth="1"/>
    <col min="15109" max="15109" width="16.28515625" style="310" customWidth="1"/>
    <col min="15110" max="15110" width="10.42578125" style="310" customWidth="1"/>
    <col min="15111" max="15360" width="9.140625" style="310"/>
    <col min="15361" max="15361" width="2.85546875" style="310" customWidth="1"/>
    <col min="15362" max="15362" width="4.42578125" style="310" customWidth="1"/>
    <col min="15363" max="15363" width="5.7109375" style="310" customWidth="1"/>
    <col min="15364" max="15364" width="28.85546875" style="310" customWidth="1"/>
    <col min="15365" max="15365" width="16.28515625" style="310" customWidth="1"/>
    <col min="15366" max="15366" width="10.42578125" style="310" customWidth="1"/>
    <col min="15367" max="15616" width="9.140625" style="310"/>
    <col min="15617" max="15617" width="2.85546875" style="310" customWidth="1"/>
    <col min="15618" max="15618" width="4.42578125" style="310" customWidth="1"/>
    <col min="15619" max="15619" width="5.7109375" style="310" customWidth="1"/>
    <col min="15620" max="15620" width="28.85546875" style="310" customWidth="1"/>
    <col min="15621" max="15621" width="16.28515625" style="310" customWidth="1"/>
    <col min="15622" max="15622" width="10.42578125" style="310" customWidth="1"/>
    <col min="15623" max="15872" width="9.140625" style="310"/>
    <col min="15873" max="15873" width="2.85546875" style="310" customWidth="1"/>
    <col min="15874" max="15874" width="4.42578125" style="310" customWidth="1"/>
    <col min="15875" max="15875" width="5.7109375" style="310" customWidth="1"/>
    <col min="15876" max="15876" width="28.85546875" style="310" customWidth="1"/>
    <col min="15877" max="15877" width="16.28515625" style="310" customWidth="1"/>
    <col min="15878" max="15878" width="10.42578125" style="310" customWidth="1"/>
    <col min="15879" max="16128" width="9.140625" style="310"/>
    <col min="16129" max="16129" width="2.85546875" style="310" customWidth="1"/>
    <col min="16130" max="16130" width="4.42578125" style="310" customWidth="1"/>
    <col min="16131" max="16131" width="5.7109375" style="310" customWidth="1"/>
    <col min="16132" max="16132" width="28.85546875" style="310" customWidth="1"/>
    <col min="16133" max="16133" width="16.28515625" style="310" customWidth="1"/>
    <col min="16134" max="16134" width="10.42578125" style="310" customWidth="1"/>
    <col min="16135" max="16384" width="9.140625" style="310"/>
  </cols>
  <sheetData>
    <row r="1" spans="2:8" s="302" customFormat="1" ht="18.75" customHeight="1">
      <c r="B1" s="297" t="s">
        <v>363</v>
      </c>
      <c r="C1" s="298"/>
      <c r="D1" s="299"/>
      <c r="E1" s="300"/>
      <c r="F1" s="301" t="s">
        <v>364</v>
      </c>
    </row>
    <row r="2" spans="2:8" s="302" customFormat="1" ht="8.25" customHeight="1">
      <c r="C2" s="303"/>
      <c r="D2" s="303"/>
      <c r="E2" s="303"/>
      <c r="F2" s="303"/>
    </row>
    <row r="3" spans="2:8" s="305" customFormat="1" ht="27.75" customHeight="1">
      <c r="B3" s="304" t="s">
        <v>365</v>
      </c>
      <c r="C3" s="304"/>
      <c r="D3" s="304"/>
      <c r="E3" s="304"/>
      <c r="F3" s="304"/>
    </row>
    <row r="4" spans="2:8" ht="33" customHeight="1">
      <c r="B4" s="306">
        <v>1</v>
      </c>
      <c r="C4" s="307" t="s">
        <v>366</v>
      </c>
      <c r="D4" s="308"/>
      <c r="E4" s="308"/>
      <c r="F4" s="309"/>
    </row>
    <row r="5" spans="2:8" ht="39.75" customHeight="1">
      <c r="B5" s="306"/>
      <c r="C5" s="311" t="s">
        <v>367</v>
      </c>
      <c r="D5" s="312" t="s">
        <v>368</v>
      </c>
      <c r="E5" s="312" t="s">
        <v>331</v>
      </c>
      <c r="F5" s="313">
        <v>4071.7779049999999</v>
      </c>
      <c r="H5" s="314" t="s">
        <v>369</v>
      </c>
    </row>
    <row r="6" spans="2:8" ht="39.75" customHeight="1">
      <c r="B6" s="306"/>
      <c r="C6" s="311" t="s">
        <v>370</v>
      </c>
      <c r="D6" s="312" t="s">
        <v>371</v>
      </c>
      <c r="E6" s="312" t="s">
        <v>332</v>
      </c>
      <c r="F6" s="315">
        <v>704.44575699999996</v>
      </c>
      <c r="H6" s="314" t="s">
        <v>372</v>
      </c>
    </row>
    <row r="7" spans="2:8" ht="39.75" customHeight="1">
      <c r="B7" s="306"/>
      <c r="C7" s="311" t="s">
        <v>373</v>
      </c>
      <c r="D7" s="312" t="s">
        <v>374</v>
      </c>
      <c r="E7" s="312" t="s">
        <v>375</v>
      </c>
      <c r="F7" s="315">
        <v>2917.5087350000003</v>
      </c>
      <c r="H7" s="314" t="s">
        <v>376</v>
      </c>
    </row>
    <row r="8" spans="2:8" ht="39.75" customHeight="1">
      <c r="B8" s="306"/>
      <c r="C8" s="311" t="s">
        <v>377</v>
      </c>
      <c r="D8" s="312" t="s">
        <v>378</v>
      </c>
      <c r="E8" s="312" t="s">
        <v>379</v>
      </c>
      <c r="F8" s="316">
        <f>+F6+F7</f>
        <v>3621.9544920000003</v>
      </c>
    </row>
    <row r="9" spans="2:8" ht="39.75" customHeight="1">
      <c r="B9" s="306"/>
      <c r="C9" s="311" t="s">
        <v>380</v>
      </c>
      <c r="D9" s="312" t="s">
        <v>381</v>
      </c>
      <c r="E9" s="312" t="s">
        <v>382</v>
      </c>
      <c r="F9" s="316">
        <f>F5-F8</f>
        <v>449.82341299999962</v>
      </c>
    </row>
    <row r="10" spans="2:8" ht="39.75" customHeight="1">
      <c r="B10" s="306"/>
      <c r="C10" s="311" t="s">
        <v>383</v>
      </c>
      <c r="D10" s="312" t="s">
        <v>384</v>
      </c>
      <c r="E10" s="312" t="s">
        <v>385</v>
      </c>
      <c r="F10" s="317">
        <f>F9*100/F5</f>
        <v>11.047346478491185</v>
      </c>
    </row>
  </sheetData>
  <mergeCells count="3">
    <mergeCell ref="B3:F3"/>
    <mergeCell ref="B4:B10"/>
    <mergeCell ref="C4:F4"/>
  </mergeCells>
  <printOptions horizontalCentered="1"/>
  <pageMargins left="0.70866141732283472" right="0.70866141732283472" top="1.3385826771653544" bottom="0.74803149606299213" header="0.31496062992125984" footer="0.31496062992125984"/>
  <pageSetup paperSize="9" scale="130" orientation="landscape" blackAndWhite="1" verticalDpi="0" r:id="rId1"/>
</worksheet>
</file>

<file path=xl/worksheets/sheet17.xml><?xml version="1.0" encoding="utf-8"?>
<worksheet xmlns="http://schemas.openxmlformats.org/spreadsheetml/2006/main" xmlns:r="http://schemas.openxmlformats.org/officeDocument/2006/relationships">
  <dimension ref="B1:P41"/>
  <sheetViews>
    <sheetView tabSelected="1" view="pageBreakPreview" topLeftCell="C1" zoomScale="115" zoomScaleNormal="85" zoomScaleSheetLayoutView="115" workbookViewId="0">
      <selection activeCell="H24" sqref="H24"/>
    </sheetView>
  </sheetViews>
  <sheetFormatPr defaultRowHeight="15.75" outlineLevelRow="1"/>
  <cols>
    <col min="1" max="1" width="3" style="319" customWidth="1"/>
    <col min="2" max="2" width="9.140625" style="318"/>
    <col min="3" max="3" width="12.85546875" style="319" customWidth="1"/>
    <col min="4" max="4" width="14.85546875" style="319" customWidth="1"/>
    <col min="5" max="12" width="15" style="319" customWidth="1"/>
    <col min="13" max="13" width="9.42578125" style="319" bestFit="1" customWidth="1"/>
    <col min="14" max="14" width="13.7109375" style="319" hidden="1" customWidth="1"/>
    <col min="15" max="15" width="12.5703125" style="319" hidden="1" customWidth="1"/>
    <col min="16" max="258" width="9.140625" style="319"/>
    <col min="259" max="259" width="10.42578125" style="319" customWidth="1"/>
    <col min="260" max="260" width="13.85546875" style="319" customWidth="1"/>
    <col min="261" max="261" width="12.42578125" style="319" customWidth="1"/>
    <col min="262" max="262" width="13" style="319" customWidth="1"/>
    <col min="263" max="263" width="13.28515625" style="319" customWidth="1"/>
    <col min="264" max="264" width="13" style="319" customWidth="1"/>
    <col min="265" max="265" width="13.85546875" style="319" customWidth="1"/>
    <col min="266" max="267" width="13.7109375" style="319" customWidth="1"/>
    <col min="268" max="268" width="12.140625" style="319" customWidth="1"/>
    <col min="269" max="269" width="9.42578125" style="319" bestFit="1" customWidth="1"/>
    <col min="270" max="271" width="0" style="319" hidden="1" customWidth="1"/>
    <col min="272" max="514" width="9.140625" style="319"/>
    <col min="515" max="515" width="10.42578125" style="319" customWidth="1"/>
    <col min="516" max="516" width="13.85546875" style="319" customWidth="1"/>
    <col min="517" max="517" width="12.42578125" style="319" customWidth="1"/>
    <col min="518" max="518" width="13" style="319" customWidth="1"/>
    <col min="519" max="519" width="13.28515625" style="319" customWidth="1"/>
    <col min="520" max="520" width="13" style="319" customWidth="1"/>
    <col min="521" max="521" width="13.85546875" style="319" customWidth="1"/>
    <col min="522" max="523" width="13.7109375" style="319" customWidth="1"/>
    <col min="524" max="524" width="12.140625" style="319" customWidth="1"/>
    <col min="525" max="525" width="9.42578125" style="319" bestFit="1" customWidth="1"/>
    <col min="526" max="527" width="0" style="319" hidden="1" customWidth="1"/>
    <col min="528" max="770" width="9.140625" style="319"/>
    <col min="771" max="771" width="10.42578125" style="319" customWidth="1"/>
    <col min="772" max="772" width="13.85546875" style="319" customWidth="1"/>
    <col min="773" max="773" width="12.42578125" style="319" customWidth="1"/>
    <col min="774" max="774" width="13" style="319" customWidth="1"/>
    <col min="775" max="775" width="13.28515625" style="319" customWidth="1"/>
    <col min="776" max="776" width="13" style="319" customWidth="1"/>
    <col min="777" max="777" width="13.85546875" style="319" customWidth="1"/>
    <col min="778" max="779" width="13.7109375" style="319" customWidth="1"/>
    <col min="780" max="780" width="12.140625" style="319" customWidth="1"/>
    <col min="781" max="781" width="9.42578125" style="319" bestFit="1" customWidth="1"/>
    <col min="782" max="783" width="0" style="319" hidden="1" customWidth="1"/>
    <col min="784" max="1026" width="9.140625" style="319"/>
    <col min="1027" max="1027" width="10.42578125" style="319" customWidth="1"/>
    <col min="1028" max="1028" width="13.85546875" style="319" customWidth="1"/>
    <col min="1029" max="1029" width="12.42578125" style="319" customWidth="1"/>
    <col min="1030" max="1030" width="13" style="319" customWidth="1"/>
    <col min="1031" max="1031" width="13.28515625" style="319" customWidth="1"/>
    <col min="1032" max="1032" width="13" style="319" customWidth="1"/>
    <col min="1033" max="1033" width="13.85546875" style="319" customWidth="1"/>
    <col min="1034" max="1035" width="13.7109375" style="319" customWidth="1"/>
    <col min="1036" max="1036" width="12.140625" style="319" customWidth="1"/>
    <col min="1037" max="1037" width="9.42578125" style="319" bestFit="1" customWidth="1"/>
    <col min="1038" max="1039" width="0" style="319" hidden="1" customWidth="1"/>
    <col min="1040" max="1282" width="9.140625" style="319"/>
    <col min="1283" max="1283" width="10.42578125" style="319" customWidth="1"/>
    <col min="1284" max="1284" width="13.85546875" style="319" customWidth="1"/>
    <col min="1285" max="1285" width="12.42578125" style="319" customWidth="1"/>
    <col min="1286" max="1286" width="13" style="319" customWidth="1"/>
    <col min="1287" max="1287" width="13.28515625" style="319" customWidth="1"/>
    <col min="1288" max="1288" width="13" style="319" customWidth="1"/>
    <col min="1289" max="1289" width="13.85546875" style="319" customWidth="1"/>
    <col min="1290" max="1291" width="13.7109375" style="319" customWidth="1"/>
    <col min="1292" max="1292" width="12.140625" style="319" customWidth="1"/>
    <col min="1293" max="1293" width="9.42578125" style="319" bestFit="1" customWidth="1"/>
    <col min="1294" max="1295" width="0" style="319" hidden="1" customWidth="1"/>
    <col min="1296" max="1538" width="9.140625" style="319"/>
    <col min="1539" max="1539" width="10.42578125" style="319" customWidth="1"/>
    <col min="1540" max="1540" width="13.85546875" style="319" customWidth="1"/>
    <col min="1541" max="1541" width="12.42578125" style="319" customWidth="1"/>
    <col min="1542" max="1542" width="13" style="319" customWidth="1"/>
    <col min="1543" max="1543" width="13.28515625" style="319" customWidth="1"/>
    <col min="1544" max="1544" width="13" style="319" customWidth="1"/>
    <col min="1545" max="1545" width="13.85546875" style="319" customWidth="1"/>
    <col min="1546" max="1547" width="13.7109375" style="319" customWidth="1"/>
    <col min="1548" max="1548" width="12.140625" style="319" customWidth="1"/>
    <col min="1549" max="1549" width="9.42578125" style="319" bestFit="1" customWidth="1"/>
    <col min="1550" max="1551" width="0" style="319" hidden="1" customWidth="1"/>
    <col min="1552" max="1794" width="9.140625" style="319"/>
    <col min="1795" max="1795" width="10.42578125" style="319" customWidth="1"/>
    <col min="1796" max="1796" width="13.85546875" style="319" customWidth="1"/>
    <col min="1797" max="1797" width="12.42578125" style="319" customWidth="1"/>
    <col min="1798" max="1798" width="13" style="319" customWidth="1"/>
    <col min="1799" max="1799" width="13.28515625" style="319" customWidth="1"/>
    <col min="1800" max="1800" width="13" style="319" customWidth="1"/>
    <col min="1801" max="1801" width="13.85546875" style="319" customWidth="1"/>
    <col min="1802" max="1803" width="13.7109375" style="319" customWidth="1"/>
    <col min="1804" max="1804" width="12.140625" style="319" customWidth="1"/>
    <col min="1805" max="1805" width="9.42578125" style="319" bestFit="1" customWidth="1"/>
    <col min="1806" max="1807" width="0" style="319" hidden="1" customWidth="1"/>
    <col min="1808" max="2050" width="9.140625" style="319"/>
    <col min="2051" max="2051" width="10.42578125" style="319" customWidth="1"/>
    <col min="2052" max="2052" width="13.85546875" style="319" customWidth="1"/>
    <col min="2053" max="2053" width="12.42578125" style="319" customWidth="1"/>
    <col min="2054" max="2054" width="13" style="319" customWidth="1"/>
    <col min="2055" max="2055" width="13.28515625" style="319" customWidth="1"/>
    <col min="2056" max="2056" width="13" style="319" customWidth="1"/>
    <col min="2057" max="2057" width="13.85546875" style="319" customWidth="1"/>
    <col min="2058" max="2059" width="13.7109375" style="319" customWidth="1"/>
    <col min="2060" max="2060" width="12.140625" style="319" customWidth="1"/>
    <col min="2061" max="2061" width="9.42578125" style="319" bestFit="1" customWidth="1"/>
    <col min="2062" max="2063" width="0" style="319" hidden="1" customWidth="1"/>
    <col min="2064" max="2306" width="9.140625" style="319"/>
    <col min="2307" max="2307" width="10.42578125" style="319" customWidth="1"/>
    <col min="2308" max="2308" width="13.85546875" style="319" customWidth="1"/>
    <col min="2309" max="2309" width="12.42578125" style="319" customWidth="1"/>
    <col min="2310" max="2310" width="13" style="319" customWidth="1"/>
    <col min="2311" max="2311" width="13.28515625" style="319" customWidth="1"/>
    <col min="2312" max="2312" width="13" style="319" customWidth="1"/>
    <col min="2313" max="2313" width="13.85546875" style="319" customWidth="1"/>
    <col min="2314" max="2315" width="13.7109375" style="319" customWidth="1"/>
    <col min="2316" max="2316" width="12.140625" style="319" customWidth="1"/>
    <col min="2317" max="2317" width="9.42578125" style="319" bestFit="1" customWidth="1"/>
    <col min="2318" max="2319" width="0" style="319" hidden="1" customWidth="1"/>
    <col min="2320" max="2562" width="9.140625" style="319"/>
    <col min="2563" max="2563" width="10.42578125" style="319" customWidth="1"/>
    <col min="2564" max="2564" width="13.85546875" style="319" customWidth="1"/>
    <col min="2565" max="2565" width="12.42578125" style="319" customWidth="1"/>
    <col min="2566" max="2566" width="13" style="319" customWidth="1"/>
    <col min="2567" max="2567" width="13.28515625" style="319" customWidth="1"/>
    <col min="2568" max="2568" width="13" style="319" customWidth="1"/>
    <col min="2569" max="2569" width="13.85546875" style="319" customWidth="1"/>
    <col min="2570" max="2571" width="13.7109375" style="319" customWidth="1"/>
    <col min="2572" max="2572" width="12.140625" style="319" customWidth="1"/>
    <col min="2573" max="2573" width="9.42578125" style="319" bestFit="1" customWidth="1"/>
    <col min="2574" max="2575" width="0" style="319" hidden="1" customWidth="1"/>
    <col min="2576" max="2818" width="9.140625" style="319"/>
    <col min="2819" max="2819" width="10.42578125" style="319" customWidth="1"/>
    <col min="2820" max="2820" width="13.85546875" style="319" customWidth="1"/>
    <col min="2821" max="2821" width="12.42578125" style="319" customWidth="1"/>
    <col min="2822" max="2822" width="13" style="319" customWidth="1"/>
    <col min="2823" max="2823" width="13.28515625" style="319" customWidth="1"/>
    <col min="2824" max="2824" width="13" style="319" customWidth="1"/>
    <col min="2825" max="2825" width="13.85546875" style="319" customWidth="1"/>
    <col min="2826" max="2827" width="13.7109375" style="319" customWidth="1"/>
    <col min="2828" max="2828" width="12.140625" style="319" customWidth="1"/>
    <col min="2829" max="2829" width="9.42578125" style="319" bestFit="1" customWidth="1"/>
    <col min="2830" max="2831" width="0" style="319" hidden="1" customWidth="1"/>
    <col min="2832" max="3074" width="9.140625" style="319"/>
    <col min="3075" max="3075" width="10.42578125" style="319" customWidth="1"/>
    <col min="3076" max="3076" width="13.85546875" style="319" customWidth="1"/>
    <col min="3077" max="3077" width="12.42578125" style="319" customWidth="1"/>
    <col min="3078" max="3078" width="13" style="319" customWidth="1"/>
    <col min="3079" max="3079" width="13.28515625" style="319" customWidth="1"/>
    <col min="3080" max="3080" width="13" style="319" customWidth="1"/>
    <col min="3081" max="3081" width="13.85546875" style="319" customWidth="1"/>
    <col min="3082" max="3083" width="13.7109375" style="319" customWidth="1"/>
    <col min="3084" max="3084" width="12.140625" style="319" customWidth="1"/>
    <col min="3085" max="3085" width="9.42578125" style="319" bestFit="1" customWidth="1"/>
    <col min="3086" max="3087" width="0" style="319" hidden="1" customWidth="1"/>
    <col min="3088" max="3330" width="9.140625" style="319"/>
    <col min="3331" max="3331" width="10.42578125" style="319" customWidth="1"/>
    <col min="3332" max="3332" width="13.85546875" style="319" customWidth="1"/>
    <col min="3333" max="3333" width="12.42578125" style="319" customWidth="1"/>
    <col min="3334" max="3334" width="13" style="319" customWidth="1"/>
    <col min="3335" max="3335" width="13.28515625" style="319" customWidth="1"/>
    <col min="3336" max="3336" width="13" style="319" customWidth="1"/>
    <col min="3337" max="3337" width="13.85546875" style="319" customWidth="1"/>
    <col min="3338" max="3339" width="13.7109375" style="319" customWidth="1"/>
    <col min="3340" max="3340" width="12.140625" style="319" customWidth="1"/>
    <col min="3341" max="3341" width="9.42578125" style="319" bestFit="1" customWidth="1"/>
    <col min="3342" max="3343" width="0" style="319" hidden="1" customWidth="1"/>
    <col min="3344" max="3586" width="9.140625" style="319"/>
    <col min="3587" max="3587" width="10.42578125" style="319" customWidth="1"/>
    <col min="3588" max="3588" width="13.85546875" style="319" customWidth="1"/>
    <col min="3589" max="3589" width="12.42578125" style="319" customWidth="1"/>
    <col min="3590" max="3590" width="13" style="319" customWidth="1"/>
    <col min="3591" max="3591" width="13.28515625" style="319" customWidth="1"/>
    <col min="3592" max="3592" width="13" style="319" customWidth="1"/>
    <col min="3593" max="3593" width="13.85546875" style="319" customWidth="1"/>
    <col min="3594" max="3595" width="13.7109375" style="319" customWidth="1"/>
    <col min="3596" max="3596" width="12.140625" style="319" customWidth="1"/>
    <col min="3597" max="3597" width="9.42578125" style="319" bestFit="1" customWidth="1"/>
    <col min="3598" max="3599" width="0" style="319" hidden="1" customWidth="1"/>
    <col min="3600" max="3842" width="9.140625" style="319"/>
    <col min="3843" max="3843" width="10.42578125" style="319" customWidth="1"/>
    <col min="3844" max="3844" width="13.85546875" style="319" customWidth="1"/>
    <col min="3845" max="3845" width="12.42578125" style="319" customWidth="1"/>
    <col min="3846" max="3846" width="13" style="319" customWidth="1"/>
    <col min="3847" max="3847" width="13.28515625" style="319" customWidth="1"/>
    <col min="3848" max="3848" width="13" style="319" customWidth="1"/>
    <col min="3849" max="3849" width="13.85546875" style="319" customWidth="1"/>
    <col min="3850" max="3851" width="13.7109375" style="319" customWidth="1"/>
    <col min="3852" max="3852" width="12.140625" style="319" customWidth="1"/>
    <col min="3853" max="3853" width="9.42578125" style="319" bestFit="1" customWidth="1"/>
    <col min="3854" max="3855" width="0" style="319" hidden="1" customWidth="1"/>
    <col min="3856" max="4098" width="9.140625" style="319"/>
    <col min="4099" max="4099" width="10.42578125" style="319" customWidth="1"/>
    <col min="4100" max="4100" width="13.85546875" style="319" customWidth="1"/>
    <col min="4101" max="4101" width="12.42578125" style="319" customWidth="1"/>
    <col min="4102" max="4102" width="13" style="319" customWidth="1"/>
    <col min="4103" max="4103" width="13.28515625" style="319" customWidth="1"/>
    <col min="4104" max="4104" width="13" style="319" customWidth="1"/>
    <col min="4105" max="4105" width="13.85546875" style="319" customWidth="1"/>
    <col min="4106" max="4107" width="13.7109375" style="319" customWidth="1"/>
    <col min="4108" max="4108" width="12.140625" style="319" customWidth="1"/>
    <col min="4109" max="4109" width="9.42578125" style="319" bestFit="1" customWidth="1"/>
    <col min="4110" max="4111" width="0" style="319" hidden="1" customWidth="1"/>
    <col min="4112" max="4354" width="9.140625" style="319"/>
    <col min="4355" max="4355" width="10.42578125" style="319" customWidth="1"/>
    <col min="4356" max="4356" width="13.85546875" style="319" customWidth="1"/>
    <col min="4357" max="4357" width="12.42578125" style="319" customWidth="1"/>
    <col min="4358" max="4358" width="13" style="319" customWidth="1"/>
    <col min="4359" max="4359" width="13.28515625" style="319" customWidth="1"/>
    <col min="4360" max="4360" width="13" style="319" customWidth="1"/>
    <col min="4361" max="4361" width="13.85546875" style="319" customWidth="1"/>
    <col min="4362" max="4363" width="13.7109375" style="319" customWidth="1"/>
    <col min="4364" max="4364" width="12.140625" style="319" customWidth="1"/>
    <col min="4365" max="4365" width="9.42578125" style="319" bestFit="1" customWidth="1"/>
    <col min="4366" max="4367" width="0" style="319" hidden="1" customWidth="1"/>
    <col min="4368" max="4610" width="9.140625" style="319"/>
    <col min="4611" max="4611" width="10.42578125" style="319" customWidth="1"/>
    <col min="4612" max="4612" width="13.85546875" style="319" customWidth="1"/>
    <col min="4613" max="4613" width="12.42578125" style="319" customWidth="1"/>
    <col min="4614" max="4614" width="13" style="319" customWidth="1"/>
    <col min="4615" max="4615" width="13.28515625" style="319" customWidth="1"/>
    <col min="4616" max="4616" width="13" style="319" customWidth="1"/>
    <col min="4617" max="4617" width="13.85546875" style="319" customWidth="1"/>
    <col min="4618" max="4619" width="13.7109375" style="319" customWidth="1"/>
    <col min="4620" max="4620" width="12.140625" style="319" customWidth="1"/>
    <col min="4621" max="4621" width="9.42578125" style="319" bestFit="1" customWidth="1"/>
    <col min="4622" max="4623" width="0" style="319" hidden="1" customWidth="1"/>
    <col min="4624" max="4866" width="9.140625" style="319"/>
    <col min="4867" max="4867" width="10.42578125" style="319" customWidth="1"/>
    <col min="4868" max="4868" width="13.85546875" style="319" customWidth="1"/>
    <col min="4869" max="4869" width="12.42578125" style="319" customWidth="1"/>
    <col min="4870" max="4870" width="13" style="319" customWidth="1"/>
    <col min="4871" max="4871" width="13.28515625" style="319" customWidth="1"/>
    <col min="4872" max="4872" width="13" style="319" customWidth="1"/>
    <col min="4873" max="4873" width="13.85546875" style="319" customWidth="1"/>
    <col min="4874" max="4875" width="13.7109375" style="319" customWidth="1"/>
    <col min="4876" max="4876" width="12.140625" style="319" customWidth="1"/>
    <col min="4877" max="4877" width="9.42578125" style="319" bestFit="1" customWidth="1"/>
    <col min="4878" max="4879" width="0" style="319" hidden="1" customWidth="1"/>
    <col min="4880" max="5122" width="9.140625" style="319"/>
    <col min="5123" max="5123" width="10.42578125" style="319" customWidth="1"/>
    <col min="5124" max="5124" width="13.85546875" style="319" customWidth="1"/>
    <col min="5125" max="5125" width="12.42578125" style="319" customWidth="1"/>
    <col min="5126" max="5126" width="13" style="319" customWidth="1"/>
    <col min="5127" max="5127" width="13.28515625" style="319" customWidth="1"/>
    <col min="5128" max="5128" width="13" style="319" customWidth="1"/>
    <col min="5129" max="5129" width="13.85546875" style="319" customWidth="1"/>
    <col min="5130" max="5131" width="13.7109375" style="319" customWidth="1"/>
    <col min="5132" max="5132" width="12.140625" style="319" customWidth="1"/>
    <col min="5133" max="5133" width="9.42578125" style="319" bestFit="1" customWidth="1"/>
    <col min="5134" max="5135" width="0" style="319" hidden="1" customWidth="1"/>
    <col min="5136" max="5378" width="9.140625" style="319"/>
    <col min="5379" max="5379" width="10.42578125" style="319" customWidth="1"/>
    <col min="5380" max="5380" width="13.85546875" style="319" customWidth="1"/>
    <col min="5381" max="5381" width="12.42578125" style="319" customWidth="1"/>
    <col min="5382" max="5382" width="13" style="319" customWidth="1"/>
    <col min="5383" max="5383" width="13.28515625" style="319" customWidth="1"/>
    <col min="5384" max="5384" width="13" style="319" customWidth="1"/>
    <col min="5385" max="5385" width="13.85546875" style="319" customWidth="1"/>
    <col min="5386" max="5387" width="13.7109375" style="319" customWidth="1"/>
    <col min="5388" max="5388" width="12.140625" style="319" customWidth="1"/>
    <col min="5389" max="5389" width="9.42578125" style="319" bestFit="1" customWidth="1"/>
    <col min="5390" max="5391" width="0" style="319" hidden="1" customWidth="1"/>
    <col min="5392" max="5634" width="9.140625" style="319"/>
    <col min="5635" max="5635" width="10.42578125" style="319" customWidth="1"/>
    <col min="5636" max="5636" width="13.85546875" style="319" customWidth="1"/>
    <col min="5637" max="5637" width="12.42578125" style="319" customWidth="1"/>
    <col min="5638" max="5638" width="13" style="319" customWidth="1"/>
    <col min="5639" max="5639" width="13.28515625" style="319" customWidth="1"/>
    <col min="5640" max="5640" width="13" style="319" customWidth="1"/>
    <col min="5641" max="5641" width="13.85546875" style="319" customWidth="1"/>
    <col min="5642" max="5643" width="13.7109375" style="319" customWidth="1"/>
    <col min="5644" max="5644" width="12.140625" style="319" customWidth="1"/>
    <col min="5645" max="5645" width="9.42578125" style="319" bestFit="1" customWidth="1"/>
    <col min="5646" max="5647" width="0" style="319" hidden="1" customWidth="1"/>
    <col min="5648" max="5890" width="9.140625" style="319"/>
    <col min="5891" max="5891" width="10.42578125" style="319" customWidth="1"/>
    <col min="5892" max="5892" width="13.85546875" style="319" customWidth="1"/>
    <col min="5893" max="5893" width="12.42578125" style="319" customWidth="1"/>
    <col min="5894" max="5894" width="13" style="319" customWidth="1"/>
    <col min="5895" max="5895" width="13.28515625" style="319" customWidth="1"/>
    <col min="5896" max="5896" width="13" style="319" customWidth="1"/>
    <col min="5897" max="5897" width="13.85546875" style="319" customWidth="1"/>
    <col min="5898" max="5899" width="13.7109375" style="319" customWidth="1"/>
    <col min="5900" max="5900" width="12.140625" style="319" customWidth="1"/>
    <col min="5901" max="5901" width="9.42578125" style="319" bestFit="1" customWidth="1"/>
    <col min="5902" max="5903" width="0" style="319" hidden="1" customWidth="1"/>
    <col min="5904" max="6146" width="9.140625" style="319"/>
    <col min="6147" max="6147" width="10.42578125" style="319" customWidth="1"/>
    <col min="6148" max="6148" width="13.85546875" style="319" customWidth="1"/>
    <col min="6149" max="6149" width="12.42578125" style="319" customWidth="1"/>
    <col min="6150" max="6150" width="13" style="319" customWidth="1"/>
    <col min="6151" max="6151" width="13.28515625" style="319" customWidth="1"/>
    <col min="6152" max="6152" width="13" style="319" customWidth="1"/>
    <col min="6153" max="6153" width="13.85546875" style="319" customWidth="1"/>
    <col min="6154" max="6155" width="13.7109375" style="319" customWidth="1"/>
    <col min="6156" max="6156" width="12.140625" style="319" customWidth="1"/>
    <col min="6157" max="6157" width="9.42578125" style="319" bestFit="1" customWidth="1"/>
    <col min="6158" max="6159" width="0" style="319" hidden="1" customWidth="1"/>
    <col min="6160" max="6402" width="9.140625" style="319"/>
    <col min="6403" max="6403" width="10.42578125" style="319" customWidth="1"/>
    <col min="6404" max="6404" width="13.85546875" style="319" customWidth="1"/>
    <col min="6405" max="6405" width="12.42578125" style="319" customWidth="1"/>
    <col min="6406" max="6406" width="13" style="319" customWidth="1"/>
    <col min="6407" max="6407" width="13.28515625" style="319" customWidth="1"/>
    <col min="6408" max="6408" width="13" style="319" customWidth="1"/>
    <col min="6409" max="6409" width="13.85546875" style="319" customWidth="1"/>
    <col min="6410" max="6411" width="13.7109375" style="319" customWidth="1"/>
    <col min="6412" max="6412" width="12.140625" style="319" customWidth="1"/>
    <col min="6413" max="6413" width="9.42578125" style="319" bestFit="1" customWidth="1"/>
    <col min="6414" max="6415" width="0" style="319" hidden="1" customWidth="1"/>
    <col min="6416" max="6658" width="9.140625" style="319"/>
    <col min="6659" max="6659" width="10.42578125" style="319" customWidth="1"/>
    <col min="6660" max="6660" width="13.85546875" style="319" customWidth="1"/>
    <col min="6661" max="6661" width="12.42578125" style="319" customWidth="1"/>
    <col min="6662" max="6662" width="13" style="319" customWidth="1"/>
    <col min="6663" max="6663" width="13.28515625" style="319" customWidth="1"/>
    <col min="6664" max="6664" width="13" style="319" customWidth="1"/>
    <col min="6665" max="6665" width="13.85546875" style="319" customWidth="1"/>
    <col min="6666" max="6667" width="13.7109375" style="319" customWidth="1"/>
    <col min="6668" max="6668" width="12.140625" style="319" customWidth="1"/>
    <col min="6669" max="6669" width="9.42578125" style="319" bestFit="1" customWidth="1"/>
    <col min="6670" max="6671" width="0" style="319" hidden="1" customWidth="1"/>
    <col min="6672" max="6914" width="9.140625" style="319"/>
    <col min="6915" max="6915" width="10.42578125" style="319" customWidth="1"/>
    <col min="6916" max="6916" width="13.85546875" style="319" customWidth="1"/>
    <col min="6917" max="6917" width="12.42578125" style="319" customWidth="1"/>
    <col min="6918" max="6918" width="13" style="319" customWidth="1"/>
    <col min="6919" max="6919" width="13.28515625" style="319" customWidth="1"/>
    <col min="6920" max="6920" width="13" style="319" customWidth="1"/>
    <col min="6921" max="6921" width="13.85546875" style="319" customWidth="1"/>
    <col min="6922" max="6923" width="13.7109375" style="319" customWidth="1"/>
    <col min="6924" max="6924" width="12.140625" style="319" customWidth="1"/>
    <col min="6925" max="6925" width="9.42578125" style="319" bestFit="1" customWidth="1"/>
    <col min="6926" max="6927" width="0" style="319" hidden="1" customWidth="1"/>
    <col min="6928" max="7170" width="9.140625" style="319"/>
    <col min="7171" max="7171" width="10.42578125" style="319" customWidth="1"/>
    <col min="7172" max="7172" width="13.85546875" style="319" customWidth="1"/>
    <col min="7173" max="7173" width="12.42578125" style="319" customWidth="1"/>
    <col min="7174" max="7174" width="13" style="319" customWidth="1"/>
    <col min="7175" max="7175" width="13.28515625" style="319" customWidth="1"/>
    <col min="7176" max="7176" width="13" style="319" customWidth="1"/>
    <col min="7177" max="7177" width="13.85546875" style="319" customWidth="1"/>
    <col min="7178" max="7179" width="13.7109375" style="319" customWidth="1"/>
    <col min="7180" max="7180" width="12.140625" style="319" customWidth="1"/>
    <col min="7181" max="7181" width="9.42578125" style="319" bestFit="1" customWidth="1"/>
    <col min="7182" max="7183" width="0" style="319" hidden="1" customWidth="1"/>
    <col min="7184" max="7426" width="9.140625" style="319"/>
    <col min="7427" max="7427" width="10.42578125" style="319" customWidth="1"/>
    <col min="7428" max="7428" width="13.85546875" style="319" customWidth="1"/>
    <col min="7429" max="7429" width="12.42578125" style="319" customWidth="1"/>
    <col min="7430" max="7430" width="13" style="319" customWidth="1"/>
    <col min="7431" max="7431" width="13.28515625" style="319" customWidth="1"/>
    <col min="7432" max="7432" width="13" style="319" customWidth="1"/>
    <col min="7433" max="7433" width="13.85546875" style="319" customWidth="1"/>
    <col min="7434" max="7435" width="13.7109375" style="319" customWidth="1"/>
    <col min="7436" max="7436" width="12.140625" style="319" customWidth="1"/>
    <col min="7437" max="7437" width="9.42578125" style="319" bestFit="1" customWidth="1"/>
    <col min="7438" max="7439" width="0" style="319" hidden="1" customWidth="1"/>
    <col min="7440" max="7682" width="9.140625" style="319"/>
    <col min="7683" max="7683" width="10.42578125" style="319" customWidth="1"/>
    <col min="7684" max="7684" width="13.85546875" style="319" customWidth="1"/>
    <col min="7685" max="7685" width="12.42578125" style="319" customWidth="1"/>
    <col min="7686" max="7686" width="13" style="319" customWidth="1"/>
    <col min="7687" max="7687" width="13.28515625" style="319" customWidth="1"/>
    <col min="7688" max="7688" width="13" style="319" customWidth="1"/>
    <col min="7689" max="7689" width="13.85546875" style="319" customWidth="1"/>
    <col min="7690" max="7691" width="13.7109375" style="319" customWidth="1"/>
    <col min="7692" max="7692" width="12.140625" style="319" customWidth="1"/>
    <col min="7693" max="7693" width="9.42578125" style="319" bestFit="1" customWidth="1"/>
    <col min="7694" max="7695" width="0" style="319" hidden="1" customWidth="1"/>
    <col min="7696" max="7938" width="9.140625" style="319"/>
    <col min="7939" max="7939" width="10.42578125" style="319" customWidth="1"/>
    <col min="7940" max="7940" width="13.85546875" style="319" customWidth="1"/>
    <col min="7941" max="7941" width="12.42578125" style="319" customWidth="1"/>
    <col min="7942" max="7942" width="13" style="319" customWidth="1"/>
    <col min="7943" max="7943" width="13.28515625" style="319" customWidth="1"/>
    <col min="7944" max="7944" width="13" style="319" customWidth="1"/>
    <col min="7945" max="7945" width="13.85546875" style="319" customWidth="1"/>
    <col min="7946" max="7947" width="13.7109375" style="319" customWidth="1"/>
    <col min="7948" max="7948" width="12.140625" style="319" customWidth="1"/>
    <col min="7949" max="7949" width="9.42578125" style="319" bestFit="1" customWidth="1"/>
    <col min="7950" max="7951" width="0" style="319" hidden="1" customWidth="1"/>
    <col min="7952" max="8194" width="9.140625" style="319"/>
    <col min="8195" max="8195" width="10.42578125" style="319" customWidth="1"/>
    <col min="8196" max="8196" width="13.85546875" style="319" customWidth="1"/>
    <col min="8197" max="8197" width="12.42578125" style="319" customWidth="1"/>
    <col min="8198" max="8198" width="13" style="319" customWidth="1"/>
    <col min="8199" max="8199" width="13.28515625" style="319" customWidth="1"/>
    <col min="8200" max="8200" width="13" style="319" customWidth="1"/>
    <col min="8201" max="8201" width="13.85546875" style="319" customWidth="1"/>
    <col min="8202" max="8203" width="13.7109375" style="319" customWidth="1"/>
    <col min="8204" max="8204" width="12.140625" style="319" customWidth="1"/>
    <col min="8205" max="8205" width="9.42578125" style="319" bestFit="1" customWidth="1"/>
    <col min="8206" max="8207" width="0" style="319" hidden="1" customWidth="1"/>
    <col min="8208" max="8450" width="9.140625" style="319"/>
    <col min="8451" max="8451" width="10.42578125" style="319" customWidth="1"/>
    <col min="8452" max="8452" width="13.85546875" style="319" customWidth="1"/>
    <col min="8453" max="8453" width="12.42578125" style="319" customWidth="1"/>
    <col min="8454" max="8454" width="13" style="319" customWidth="1"/>
    <col min="8455" max="8455" width="13.28515625" style="319" customWidth="1"/>
    <col min="8456" max="8456" width="13" style="319" customWidth="1"/>
    <col min="8457" max="8457" width="13.85546875" style="319" customWidth="1"/>
    <col min="8458" max="8459" width="13.7109375" style="319" customWidth="1"/>
    <col min="8460" max="8460" width="12.140625" style="319" customWidth="1"/>
    <col min="8461" max="8461" width="9.42578125" style="319" bestFit="1" customWidth="1"/>
    <col min="8462" max="8463" width="0" style="319" hidden="1" customWidth="1"/>
    <col min="8464" max="8706" width="9.140625" style="319"/>
    <col min="8707" max="8707" width="10.42578125" style="319" customWidth="1"/>
    <col min="8708" max="8708" width="13.85546875" style="319" customWidth="1"/>
    <col min="8709" max="8709" width="12.42578125" style="319" customWidth="1"/>
    <col min="8710" max="8710" width="13" style="319" customWidth="1"/>
    <col min="8711" max="8711" width="13.28515625" style="319" customWidth="1"/>
    <col min="8712" max="8712" width="13" style="319" customWidth="1"/>
    <col min="8713" max="8713" width="13.85546875" style="319" customWidth="1"/>
    <col min="8714" max="8715" width="13.7109375" style="319" customWidth="1"/>
    <col min="8716" max="8716" width="12.140625" style="319" customWidth="1"/>
    <col min="8717" max="8717" width="9.42578125" style="319" bestFit="1" customWidth="1"/>
    <col min="8718" max="8719" width="0" style="319" hidden="1" customWidth="1"/>
    <col min="8720" max="8962" width="9.140625" style="319"/>
    <col min="8963" max="8963" width="10.42578125" style="319" customWidth="1"/>
    <col min="8964" max="8964" width="13.85546875" style="319" customWidth="1"/>
    <col min="8965" max="8965" width="12.42578125" style="319" customWidth="1"/>
    <col min="8966" max="8966" width="13" style="319" customWidth="1"/>
    <col min="8967" max="8967" width="13.28515625" style="319" customWidth="1"/>
    <col min="8968" max="8968" width="13" style="319" customWidth="1"/>
    <col min="8969" max="8969" width="13.85546875" style="319" customWidth="1"/>
    <col min="8970" max="8971" width="13.7109375" style="319" customWidth="1"/>
    <col min="8972" max="8972" width="12.140625" style="319" customWidth="1"/>
    <col min="8973" max="8973" width="9.42578125" style="319" bestFit="1" customWidth="1"/>
    <col min="8974" max="8975" width="0" style="319" hidden="1" customWidth="1"/>
    <col min="8976" max="9218" width="9.140625" style="319"/>
    <col min="9219" max="9219" width="10.42578125" style="319" customWidth="1"/>
    <col min="9220" max="9220" width="13.85546875" style="319" customWidth="1"/>
    <col min="9221" max="9221" width="12.42578125" style="319" customWidth="1"/>
    <col min="9222" max="9222" width="13" style="319" customWidth="1"/>
    <col min="9223" max="9223" width="13.28515625" style="319" customWidth="1"/>
    <col min="9224" max="9224" width="13" style="319" customWidth="1"/>
    <col min="9225" max="9225" width="13.85546875" style="319" customWidth="1"/>
    <col min="9226" max="9227" width="13.7109375" style="319" customWidth="1"/>
    <col min="9228" max="9228" width="12.140625" style="319" customWidth="1"/>
    <col min="9229" max="9229" width="9.42578125" style="319" bestFit="1" customWidth="1"/>
    <col min="9230" max="9231" width="0" style="319" hidden="1" customWidth="1"/>
    <col min="9232" max="9474" width="9.140625" style="319"/>
    <col min="9475" max="9475" width="10.42578125" style="319" customWidth="1"/>
    <col min="9476" max="9476" width="13.85546875" style="319" customWidth="1"/>
    <col min="9477" max="9477" width="12.42578125" style="319" customWidth="1"/>
    <col min="9478" max="9478" width="13" style="319" customWidth="1"/>
    <col min="9479" max="9479" width="13.28515625" style="319" customWidth="1"/>
    <col min="9480" max="9480" width="13" style="319" customWidth="1"/>
    <col min="9481" max="9481" width="13.85546875" style="319" customWidth="1"/>
    <col min="9482" max="9483" width="13.7109375" style="319" customWidth="1"/>
    <col min="9484" max="9484" width="12.140625" style="319" customWidth="1"/>
    <col min="9485" max="9485" width="9.42578125" style="319" bestFit="1" customWidth="1"/>
    <col min="9486" max="9487" width="0" style="319" hidden="1" customWidth="1"/>
    <col min="9488" max="9730" width="9.140625" style="319"/>
    <col min="9731" max="9731" width="10.42578125" style="319" customWidth="1"/>
    <col min="9732" max="9732" width="13.85546875" style="319" customWidth="1"/>
    <col min="9733" max="9733" width="12.42578125" style="319" customWidth="1"/>
    <col min="9734" max="9734" width="13" style="319" customWidth="1"/>
    <col min="9735" max="9735" width="13.28515625" style="319" customWidth="1"/>
    <col min="9736" max="9736" width="13" style="319" customWidth="1"/>
    <col min="9737" max="9737" width="13.85546875" style="319" customWidth="1"/>
    <col min="9738" max="9739" width="13.7109375" style="319" customWidth="1"/>
    <col min="9740" max="9740" width="12.140625" style="319" customWidth="1"/>
    <col min="9741" max="9741" width="9.42578125" style="319" bestFit="1" customWidth="1"/>
    <col min="9742" max="9743" width="0" style="319" hidden="1" customWidth="1"/>
    <col min="9744" max="9986" width="9.140625" style="319"/>
    <col min="9987" max="9987" width="10.42578125" style="319" customWidth="1"/>
    <col min="9988" max="9988" width="13.85546875" style="319" customWidth="1"/>
    <col min="9989" max="9989" width="12.42578125" style="319" customWidth="1"/>
    <col min="9990" max="9990" width="13" style="319" customWidth="1"/>
    <col min="9991" max="9991" width="13.28515625" style="319" customWidth="1"/>
    <col min="9992" max="9992" width="13" style="319" customWidth="1"/>
    <col min="9993" max="9993" width="13.85546875" style="319" customWidth="1"/>
    <col min="9994" max="9995" width="13.7109375" style="319" customWidth="1"/>
    <col min="9996" max="9996" width="12.140625" style="319" customWidth="1"/>
    <col min="9997" max="9997" width="9.42578125" style="319" bestFit="1" customWidth="1"/>
    <col min="9998" max="9999" width="0" style="319" hidden="1" customWidth="1"/>
    <col min="10000" max="10242" width="9.140625" style="319"/>
    <col min="10243" max="10243" width="10.42578125" style="319" customWidth="1"/>
    <col min="10244" max="10244" width="13.85546875" style="319" customWidth="1"/>
    <col min="10245" max="10245" width="12.42578125" style="319" customWidth="1"/>
    <col min="10246" max="10246" width="13" style="319" customWidth="1"/>
    <col min="10247" max="10247" width="13.28515625" style="319" customWidth="1"/>
    <col min="10248" max="10248" width="13" style="319" customWidth="1"/>
    <col min="10249" max="10249" width="13.85546875" style="319" customWidth="1"/>
    <col min="10250" max="10251" width="13.7109375" style="319" customWidth="1"/>
    <col min="10252" max="10252" width="12.140625" style="319" customWidth="1"/>
    <col min="10253" max="10253" width="9.42578125" style="319" bestFit="1" customWidth="1"/>
    <col min="10254" max="10255" width="0" style="319" hidden="1" customWidth="1"/>
    <col min="10256" max="10498" width="9.140625" style="319"/>
    <col min="10499" max="10499" width="10.42578125" style="319" customWidth="1"/>
    <col min="10500" max="10500" width="13.85546875" style="319" customWidth="1"/>
    <col min="10501" max="10501" width="12.42578125" style="319" customWidth="1"/>
    <col min="10502" max="10502" width="13" style="319" customWidth="1"/>
    <col min="10503" max="10503" width="13.28515625" style="319" customWidth="1"/>
    <col min="10504" max="10504" width="13" style="319" customWidth="1"/>
    <col min="10505" max="10505" width="13.85546875" style="319" customWidth="1"/>
    <col min="10506" max="10507" width="13.7109375" style="319" customWidth="1"/>
    <col min="10508" max="10508" width="12.140625" style="319" customWidth="1"/>
    <col min="10509" max="10509" width="9.42578125" style="319" bestFit="1" customWidth="1"/>
    <col min="10510" max="10511" width="0" style="319" hidden="1" customWidth="1"/>
    <col min="10512" max="10754" width="9.140625" style="319"/>
    <col min="10755" max="10755" width="10.42578125" style="319" customWidth="1"/>
    <col min="10756" max="10756" width="13.85546875" style="319" customWidth="1"/>
    <col min="10757" max="10757" width="12.42578125" style="319" customWidth="1"/>
    <col min="10758" max="10758" width="13" style="319" customWidth="1"/>
    <col min="10759" max="10759" width="13.28515625" style="319" customWidth="1"/>
    <col min="10760" max="10760" width="13" style="319" customWidth="1"/>
    <col min="10761" max="10761" width="13.85546875" style="319" customWidth="1"/>
    <col min="10762" max="10763" width="13.7109375" style="319" customWidth="1"/>
    <col min="10764" max="10764" width="12.140625" style="319" customWidth="1"/>
    <col min="10765" max="10765" width="9.42578125" style="319" bestFit="1" customWidth="1"/>
    <col min="10766" max="10767" width="0" style="319" hidden="1" customWidth="1"/>
    <col min="10768" max="11010" width="9.140625" style="319"/>
    <col min="11011" max="11011" width="10.42578125" style="319" customWidth="1"/>
    <col min="11012" max="11012" width="13.85546875" style="319" customWidth="1"/>
    <col min="11013" max="11013" width="12.42578125" style="319" customWidth="1"/>
    <col min="11014" max="11014" width="13" style="319" customWidth="1"/>
    <col min="11015" max="11015" width="13.28515625" style="319" customWidth="1"/>
    <col min="11016" max="11016" width="13" style="319" customWidth="1"/>
    <col min="11017" max="11017" width="13.85546875" style="319" customWidth="1"/>
    <col min="11018" max="11019" width="13.7109375" style="319" customWidth="1"/>
    <col min="11020" max="11020" width="12.140625" style="319" customWidth="1"/>
    <col min="11021" max="11021" width="9.42578125" style="319" bestFit="1" customWidth="1"/>
    <col min="11022" max="11023" width="0" style="319" hidden="1" customWidth="1"/>
    <col min="11024" max="11266" width="9.140625" style="319"/>
    <col min="11267" max="11267" width="10.42578125" style="319" customWidth="1"/>
    <col min="11268" max="11268" width="13.85546875" style="319" customWidth="1"/>
    <col min="11269" max="11269" width="12.42578125" style="319" customWidth="1"/>
    <col min="11270" max="11270" width="13" style="319" customWidth="1"/>
    <col min="11271" max="11271" width="13.28515625" style="319" customWidth="1"/>
    <col min="11272" max="11272" width="13" style="319" customWidth="1"/>
    <col min="11273" max="11273" width="13.85546875" style="319" customWidth="1"/>
    <col min="11274" max="11275" width="13.7109375" style="319" customWidth="1"/>
    <col min="11276" max="11276" width="12.140625" style="319" customWidth="1"/>
    <col min="11277" max="11277" width="9.42578125" style="319" bestFit="1" customWidth="1"/>
    <col min="11278" max="11279" width="0" style="319" hidden="1" customWidth="1"/>
    <col min="11280" max="11522" width="9.140625" style="319"/>
    <col min="11523" max="11523" width="10.42578125" style="319" customWidth="1"/>
    <col min="11524" max="11524" width="13.85546875" style="319" customWidth="1"/>
    <col min="11525" max="11525" width="12.42578125" style="319" customWidth="1"/>
    <col min="11526" max="11526" width="13" style="319" customWidth="1"/>
    <col min="11527" max="11527" width="13.28515625" style="319" customWidth="1"/>
    <col min="11528" max="11528" width="13" style="319" customWidth="1"/>
    <col min="11529" max="11529" width="13.85546875" style="319" customWidth="1"/>
    <col min="11530" max="11531" width="13.7109375" style="319" customWidth="1"/>
    <col min="11532" max="11532" width="12.140625" style="319" customWidth="1"/>
    <col min="11533" max="11533" width="9.42578125" style="319" bestFit="1" customWidth="1"/>
    <col min="11534" max="11535" width="0" style="319" hidden="1" customWidth="1"/>
    <col min="11536" max="11778" width="9.140625" style="319"/>
    <col min="11779" max="11779" width="10.42578125" style="319" customWidth="1"/>
    <col min="11780" max="11780" width="13.85546875" style="319" customWidth="1"/>
    <col min="11781" max="11781" width="12.42578125" style="319" customWidth="1"/>
    <col min="11782" max="11782" width="13" style="319" customWidth="1"/>
    <col min="11783" max="11783" width="13.28515625" style="319" customWidth="1"/>
    <col min="11784" max="11784" width="13" style="319" customWidth="1"/>
    <col min="11785" max="11785" width="13.85546875" style="319" customWidth="1"/>
    <col min="11786" max="11787" width="13.7109375" style="319" customWidth="1"/>
    <col min="11788" max="11788" width="12.140625" style="319" customWidth="1"/>
    <col min="11789" max="11789" width="9.42578125" style="319" bestFit="1" customWidth="1"/>
    <col min="11790" max="11791" width="0" style="319" hidden="1" customWidth="1"/>
    <col min="11792" max="12034" width="9.140625" style="319"/>
    <col min="12035" max="12035" width="10.42578125" style="319" customWidth="1"/>
    <col min="12036" max="12036" width="13.85546875" style="319" customWidth="1"/>
    <col min="12037" max="12037" width="12.42578125" style="319" customWidth="1"/>
    <col min="12038" max="12038" width="13" style="319" customWidth="1"/>
    <col min="12039" max="12039" width="13.28515625" style="319" customWidth="1"/>
    <col min="12040" max="12040" width="13" style="319" customWidth="1"/>
    <col min="12041" max="12041" width="13.85546875" style="319" customWidth="1"/>
    <col min="12042" max="12043" width="13.7109375" style="319" customWidth="1"/>
    <col min="12044" max="12044" width="12.140625" style="319" customWidth="1"/>
    <col min="12045" max="12045" width="9.42578125" style="319" bestFit="1" customWidth="1"/>
    <col min="12046" max="12047" width="0" style="319" hidden="1" customWidth="1"/>
    <col min="12048" max="12290" width="9.140625" style="319"/>
    <col min="12291" max="12291" width="10.42578125" style="319" customWidth="1"/>
    <col min="12292" max="12292" width="13.85546875" style="319" customWidth="1"/>
    <col min="12293" max="12293" width="12.42578125" style="319" customWidth="1"/>
    <col min="12294" max="12294" width="13" style="319" customWidth="1"/>
    <col min="12295" max="12295" width="13.28515625" style="319" customWidth="1"/>
    <col min="12296" max="12296" width="13" style="319" customWidth="1"/>
    <col min="12297" max="12297" width="13.85546875" style="319" customWidth="1"/>
    <col min="12298" max="12299" width="13.7109375" style="319" customWidth="1"/>
    <col min="12300" max="12300" width="12.140625" style="319" customWidth="1"/>
    <col min="12301" max="12301" width="9.42578125" style="319" bestFit="1" customWidth="1"/>
    <col min="12302" max="12303" width="0" style="319" hidden="1" customWidth="1"/>
    <col min="12304" max="12546" width="9.140625" style="319"/>
    <col min="12547" max="12547" width="10.42578125" style="319" customWidth="1"/>
    <col min="12548" max="12548" width="13.85546875" style="319" customWidth="1"/>
    <col min="12549" max="12549" width="12.42578125" style="319" customWidth="1"/>
    <col min="12550" max="12550" width="13" style="319" customWidth="1"/>
    <col min="12551" max="12551" width="13.28515625" style="319" customWidth="1"/>
    <col min="12552" max="12552" width="13" style="319" customWidth="1"/>
    <col min="12553" max="12553" width="13.85546875" style="319" customWidth="1"/>
    <col min="12554" max="12555" width="13.7109375" style="319" customWidth="1"/>
    <col min="12556" max="12556" width="12.140625" style="319" customWidth="1"/>
    <col min="12557" max="12557" width="9.42578125" style="319" bestFit="1" customWidth="1"/>
    <col min="12558" max="12559" width="0" style="319" hidden="1" customWidth="1"/>
    <col min="12560" max="12802" width="9.140625" style="319"/>
    <col min="12803" max="12803" width="10.42578125" style="319" customWidth="1"/>
    <col min="12804" max="12804" width="13.85546875" style="319" customWidth="1"/>
    <col min="12805" max="12805" width="12.42578125" style="319" customWidth="1"/>
    <col min="12806" max="12806" width="13" style="319" customWidth="1"/>
    <col min="12807" max="12807" width="13.28515625" style="319" customWidth="1"/>
    <col min="12808" max="12808" width="13" style="319" customWidth="1"/>
    <col min="12809" max="12809" width="13.85546875" style="319" customWidth="1"/>
    <col min="12810" max="12811" width="13.7109375" style="319" customWidth="1"/>
    <col min="12812" max="12812" width="12.140625" style="319" customWidth="1"/>
    <col min="12813" max="12813" width="9.42578125" style="319" bestFit="1" customWidth="1"/>
    <col min="12814" max="12815" width="0" style="319" hidden="1" customWidth="1"/>
    <col min="12816" max="13058" width="9.140625" style="319"/>
    <col min="13059" max="13059" width="10.42578125" style="319" customWidth="1"/>
    <col min="13060" max="13060" width="13.85546875" style="319" customWidth="1"/>
    <col min="13061" max="13061" width="12.42578125" style="319" customWidth="1"/>
    <col min="13062" max="13062" width="13" style="319" customWidth="1"/>
    <col min="13063" max="13063" width="13.28515625" style="319" customWidth="1"/>
    <col min="13064" max="13064" width="13" style="319" customWidth="1"/>
    <col min="13065" max="13065" width="13.85546875" style="319" customWidth="1"/>
    <col min="13066" max="13067" width="13.7109375" style="319" customWidth="1"/>
    <col min="13068" max="13068" width="12.140625" style="319" customWidth="1"/>
    <col min="13069" max="13069" width="9.42578125" style="319" bestFit="1" customWidth="1"/>
    <col min="13070" max="13071" width="0" style="319" hidden="1" customWidth="1"/>
    <col min="13072" max="13314" width="9.140625" style="319"/>
    <col min="13315" max="13315" width="10.42578125" style="319" customWidth="1"/>
    <col min="13316" max="13316" width="13.85546875" style="319" customWidth="1"/>
    <col min="13317" max="13317" width="12.42578125" style="319" customWidth="1"/>
    <col min="13318" max="13318" width="13" style="319" customWidth="1"/>
    <col min="13319" max="13319" width="13.28515625" style="319" customWidth="1"/>
    <col min="13320" max="13320" width="13" style="319" customWidth="1"/>
    <col min="13321" max="13321" width="13.85546875" style="319" customWidth="1"/>
    <col min="13322" max="13323" width="13.7109375" style="319" customWidth="1"/>
    <col min="13324" max="13324" width="12.140625" style="319" customWidth="1"/>
    <col min="13325" max="13325" width="9.42578125" style="319" bestFit="1" customWidth="1"/>
    <col min="13326" max="13327" width="0" style="319" hidden="1" customWidth="1"/>
    <col min="13328" max="13570" width="9.140625" style="319"/>
    <col min="13571" max="13571" width="10.42578125" style="319" customWidth="1"/>
    <col min="13572" max="13572" width="13.85546875" style="319" customWidth="1"/>
    <col min="13573" max="13573" width="12.42578125" style="319" customWidth="1"/>
    <col min="13574" max="13574" width="13" style="319" customWidth="1"/>
    <col min="13575" max="13575" width="13.28515625" style="319" customWidth="1"/>
    <col min="13576" max="13576" width="13" style="319" customWidth="1"/>
    <col min="13577" max="13577" width="13.85546875" style="319" customWidth="1"/>
    <col min="13578" max="13579" width="13.7109375" style="319" customWidth="1"/>
    <col min="13580" max="13580" width="12.140625" style="319" customWidth="1"/>
    <col min="13581" max="13581" width="9.42578125" style="319" bestFit="1" customWidth="1"/>
    <col min="13582" max="13583" width="0" style="319" hidden="1" customWidth="1"/>
    <col min="13584" max="13826" width="9.140625" style="319"/>
    <col min="13827" max="13827" width="10.42578125" style="319" customWidth="1"/>
    <col min="13828" max="13828" width="13.85546875" style="319" customWidth="1"/>
    <col min="13829" max="13829" width="12.42578125" style="319" customWidth="1"/>
    <col min="13830" max="13830" width="13" style="319" customWidth="1"/>
    <col min="13831" max="13831" width="13.28515625" style="319" customWidth="1"/>
    <col min="13832" max="13832" width="13" style="319" customWidth="1"/>
    <col min="13833" max="13833" width="13.85546875" style="319" customWidth="1"/>
    <col min="13834" max="13835" width="13.7109375" style="319" customWidth="1"/>
    <col min="13836" max="13836" width="12.140625" style="319" customWidth="1"/>
    <col min="13837" max="13837" width="9.42578125" style="319" bestFit="1" customWidth="1"/>
    <col min="13838" max="13839" width="0" style="319" hidden="1" customWidth="1"/>
    <col min="13840" max="14082" width="9.140625" style="319"/>
    <col min="14083" max="14083" width="10.42578125" style="319" customWidth="1"/>
    <col min="14084" max="14084" width="13.85546875" style="319" customWidth="1"/>
    <col min="14085" max="14085" width="12.42578125" style="319" customWidth="1"/>
    <col min="14086" max="14086" width="13" style="319" customWidth="1"/>
    <col min="14087" max="14087" width="13.28515625" style="319" customWidth="1"/>
    <col min="14088" max="14088" width="13" style="319" customWidth="1"/>
    <col min="14089" max="14089" width="13.85546875" style="319" customWidth="1"/>
    <col min="14090" max="14091" width="13.7109375" style="319" customWidth="1"/>
    <col min="14092" max="14092" width="12.140625" style="319" customWidth="1"/>
    <col min="14093" max="14093" width="9.42578125" style="319" bestFit="1" customWidth="1"/>
    <col min="14094" max="14095" width="0" style="319" hidden="1" customWidth="1"/>
    <col min="14096" max="14338" width="9.140625" style="319"/>
    <col min="14339" max="14339" width="10.42578125" style="319" customWidth="1"/>
    <col min="14340" max="14340" width="13.85546875" style="319" customWidth="1"/>
    <col min="14341" max="14341" width="12.42578125" style="319" customWidth="1"/>
    <col min="14342" max="14342" width="13" style="319" customWidth="1"/>
    <col min="14343" max="14343" width="13.28515625" style="319" customWidth="1"/>
    <col min="14344" max="14344" width="13" style="319" customWidth="1"/>
    <col min="14345" max="14345" width="13.85546875" style="319" customWidth="1"/>
    <col min="14346" max="14347" width="13.7109375" style="319" customWidth="1"/>
    <col min="14348" max="14348" width="12.140625" style="319" customWidth="1"/>
    <col min="14349" max="14349" width="9.42578125" style="319" bestFit="1" customWidth="1"/>
    <col min="14350" max="14351" width="0" style="319" hidden="1" customWidth="1"/>
    <col min="14352" max="14594" width="9.140625" style="319"/>
    <col min="14595" max="14595" width="10.42578125" style="319" customWidth="1"/>
    <col min="14596" max="14596" width="13.85546875" style="319" customWidth="1"/>
    <col min="14597" max="14597" width="12.42578125" style="319" customWidth="1"/>
    <col min="14598" max="14598" width="13" style="319" customWidth="1"/>
    <col min="14599" max="14599" width="13.28515625" style="319" customWidth="1"/>
    <col min="14600" max="14600" width="13" style="319" customWidth="1"/>
    <col min="14601" max="14601" width="13.85546875" style="319" customWidth="1"/>
    <col min="14602" max="14603" width="13.7109375" style="319" customWidth="1"/>
    <col min="14604" max="14604" width="12.140625" style="319" customWidth="1"/>
    <col min="14605" max="14605" width="9.42578125" style="319" bestFit="1" customWidth="1"/>
    <col min="14606" max="14607" width="0" style="319" hidden="1" customWidth="1"/>
    <col min="14608" max="14850" width="9.140625" style="319"/>
    <col min="14851" max="14851" width="10.42578125" style="319" customWidth="1"/>
    <col min="14852" max="14852" width="13.85546875" style="319" customWidth="1"/>
    <col min="14853" max="14853" width="12.42578125" style="319" customWidth="1"/>
    <col min="14854" max="14854" width="13" style="319" customWidth="1"/>
    <col min="14855" max="14855" width="13.28515625" style="319" customWidth="1"/>
    <col min="14856" max="14856" width="13" style="319" customWidth="1"/>
    <col min="14857" max="14857" width="13.85546875" style="319" customWidth="1"/>
    <col min="14858" max="14859" width="13.7109375" style="319" customWidth="1"/>
    <col min="14860" max="14860" width="12.140625" style="319" customWidth="1"/>
    <col min="14861" max="14861" width="9.42578125" style="319" bestFit="1" customWidth="1"/>
    <col min="14862" max="14863" width="0" style="319" hidden="1" customWidth="1"/>
    <col min="14864" max="15106" width="9.140625" style="319"/>
    <col min="15107" max="15107" width="10.42578125" style="319" customWidth="1"/>
    <col min="15108" max="15108" width="13.85546875" style="319" customWidth="1"/>
    <col min="15109" max="15109" width="12.42578125" style="319" customWidth="1"/>
    <col min="15110" max="15110" width="13" style="319" customWidth="1"/>
    <col min="15111" max="15111" width="13.28515625" style="319" customWidth="1"/>
    <col min="15112" max="15112" width="13" style="319" customWidth="1"/>
    <col min="15113" max="15113" width="13.85546875" style="319" customWidth="1"/>
    <col min="15114" max="15115" width="13.7109375" style="319" customWidth="1"/>
    <col min="15116" max="15116" width="12.140625" style="319" customWidth="1"/>
    <col min="15117" max="15117" width="9.42578125" style="319" bestFit="1" customWidth="1"/>
    <col min="15118" max="15119" width="0" style="319" hidden="1" customWidth="1"/>
    <col min="15120" max="15362" width="9.140625" style="319"/>
    <col min="15363" max="15363" width="10.42578125" style="319" customWidth="1"/>
    <col min="15364" max="15364" width="13.85546875" style="319" customWidth="1"/>
    <col min="15365" max="15365" width="12.42578125" style="319" customWidth="1"/>
    <col min="15366" max="15366" width="13" style="319" customWidth="1"/>
    <col min="15367" max="15367" width="13.28515625" style="319" customWidth="1"/>
    <col min="15368" max="15368" width="13" style="319" customWidth="1"/>
    <col min="15369" max="15369" width="13.85546875" style="319" customWidth="1"/>
    <col min="15370" max="15371" width="13.7109375" style="319" customWidth="1"/>
    <col min="15372" max="15372" width="12.140625" style="319" customWidth="1"/>
    <col min="15373" max="15373" width="9.42578125" style="319" bestFit="1" customWidth="1"/>
    <col min="15374" max="15375" width="0" style="319" hidden="1" customWidth="1"/>
    <col min="15376" max="15618" width="9.140625" style="319"/>
    <col min="15619" max="15619" width="10.42578125" style="319" customWidth="1"/>
    <col min="15620" max="15620" width="13.85546875" style="319" customWidth="1"/>
    <col min="15621" max="15621" width="12.42578125" style="319" customWidth="1"/>
    <col min="15622" max="15622" width="13" style="319" customWidth="1"/>
    <col min="15623" max="15623" width="13.28515625" style="319" customWidth="1"/>
    <col min="15624" max="15624" width="13" style="319" customWidth="1"/>
    <col min="15625" max="15625" width="13.85546875" style="319" customWidth="1"/>
    <col min="15626" max="15627" width="13.7109375" style="319" customWidth="1"/>
    <col min="15628" max="15628" width="12.140625" style="319" customWidth="1"/>
    <col min="15629" max="15629" width="9.42578125" style="319" bestFit="1" customWidth="1"/>
    <col min="15630" max="15631" width="0" style="319" hidden="1" customWidth="1"/>
    <col min="15632" max="15874" width="9.140625" style="319"/>
    <col min="15875" max="15875" width="10.42578125" style="319" customWidth="1"/>
    <col min="15876" max="15876" width="13.85546875" style="319" customWidth="1"/>
    <col min="15877" max="15877" width="12.42578125" style="319" customWidth="1"/>
    <col min="15878" max="15878" width="13" style="319" customWidth="1"/>
    <col min="15879" max="15879" width="13.28515625" style="319" customWidth="1"/>
    <col min="15880" max="15880" width="13" style="319" customWidth="1"/>
    <col min="15881" max="15881" width="13.85546875" style="319" customWidth="1"/>
    <col min="15882" max="15883" width="13.7109375" style="319" customWidth="1"/>
    <col min="15884" max="15884" width="12.140625" style="319" customWidth="1"/>
    <col min="15885" max="15885" width="9.42578125" style="319" bestFit="1" customWidth="1"/>
    <col min="15886" max="15887" width="0" style="319" hidden="1" customWidth="1"/>
    <col min="15888" max="16130" width="9.140625" style="319"/>
    <col min="16131" max="16131" width="10.42578125" style="319" customWidth="1"/>
    <col min="16132" max="16132" width="13.85546875" style="319" customWidth="1"/>
    <col min="16133" max="16133" width="12.42578125" style="319" customWidth="1"/>
    <col min="16134" max="16134" width="13" style="319" customWidth="1"/>
    <col min="16135" max="16135" width="13.28515625" style="319" customWidth="1"/>
    <col min="16136" max="16136" width="13" style="319" customWidth="1"/>
    <col min="16137" max="16137" width="13.85546875" style="319" customWidth="1"/>
    <col min="16138" max="16139" width="13.7109375" style="319" customWidth="1"/>
    <col min="16140" max="16140" width="12.140625" style="319" customWidth="1"/>
    <col min="16141" max="16141" width="9.42578125" style="319" bestFit="1" customWidth="1"/>
    <col min="16142" max="16143" width="0" style="319" hidden="1" customWidth="1"/>
    <col min="16144" max="16384" width="9.140625" style="319"/>
  </cols>
  <sheetData>
    <row r="1" spans="2:16" ht="6.75" customHeight="1"/>
    <row r="2" spans="2:16" ht="31.5" customHeight="1" thickBot="1">
      <c r="C2" s="320" t="s">
        <v>386</v>
      </c>
      <c r="D2" s="321"/>
      <c r="E2" s="321"/>
      <c r="F2" s="321"/>
      <c r="G2" s="321"/>
      <c r="H2" s="321"/>
      <c r="I2" s="321"/>
      <c r="J2" s="321"/>
      <c r="L2" s="322" t="s">
        <v>387</v>
      </c>
    </row>
    <row r="3" spans="2:16" ht="51" customHeight="1">
      <c r="C3" s="323" t="s">
        <v>388</v>
      </c>
      <c r="D3" s="324" t="s">
        <v>228</v>
      </c>
      <c r="E3" s="325" t="s">
        <v>389</v>
      </c>
      <c r="F3" s="326" t="s">
        <v>390</v>
      </c>
      <c r="G3" s="326" t="s">
        <v>391</v>
      </c>
      <c r="H3" s="325" t="s">
        <v>392</v>
      </c>
      <c r="I3" s="326" t="s">
        <v>393</v>
      </c>
      <c r="J3" s="326" t="s">
        <v>394</v>
      </c>
      <c r="K3" s="326" t="s">
        <v>395</v>
      </c>
      <c r="L3" s="327" t="s">
        <v>396</v>
      </c>
    </row>
    <row r="4" spans="2:16" s="332" customFormat="1" ht="20.25" customHeight="1" thickBot="1">
      <c r="B4" s="318" t="s">
        <v>397</v>
      </c>
      <c r="C4" s="328"/>
      <c r="D4" s="329"/>
      <c r="E4" s="330" t="s">
        <v>331</v>
      </c>
      <c r="F4" s="330" t="s">
        <v>332</v>
      </c>
      <c r="G4" s="330" t="s">
        <v>398</v>
      </c>
      <c r="H4" s="330" t="s">
        <v>334</v>
      </c>
      <c r="I4" s="330" t="s">
        <v>399</v>
      </c>
      <c r="J4" s="330" t="s">
        <v>400</v>
      </c>
      <c r="K4" s="330" t="s">
        <v>401</v>
      </c>
      <c r="L4" s="331" t="s">
        <v>402</v>
      </c>
    </row>
    <row r="5" spans="2:16" s="337" customFormat="1" ht="24.75" customHeight="1">
      <c r="B5" s="318" t="s">
        <v>403</v>
      </c>
      <c r="C5" s="333" t="s">
        <v>403</v>
      </c>
      <c r="D5" s="334" t="s">
        <v>404</v>
      </c>
      <c r="E5" s="335">
        <f t="shared" ref="E5:F7" si="0">E28</f>
        <v>1355.6147569999998</v>
      </c>
      <c r="F5" s="335">
        <f t="shared" si="0"/>
        <v>1145.596951</v>
      </c>
      <c r="G5" s="335">
        <f t="shared" ref="G5:G22" si="1">+F5/E5*100</f>
        <v>84.50755976832437</v>
      </c>
      <c r="H5" s="335">
        <v>754.69</v>
      </c>
      <c r="I5" s="335">
        <v>711.85</v>
      </c>
      <c r="J5" s="335">
        <f t="shared" ref="J5:J22" si="2">+I5/H5*100</f>
        <v>94.323497065020064</v>
      </c>
      <c r="K5" s="335">
        <f t="shared" ref="K5:K22" si="3">+G5*J5/100</f>
        <v>79.710485657795516</v>
      </c>
      <c r="L5" s="336">
        <f t="shared" ref="L5:L22" si="4">100-K5</f>
        <v>20.289514342204484</v>
      </c>
      <c r="N5" s="338">
        <f t="shared" ref="N5:N22" si="5">E5-F5</f>
        <v>210.01780599999984</v>
      </c>
      <c r="O5" s="338">
        <f t="shared" ref="O5:O22" si="6">N5*100/E5</f>
        <v>15.492440231675632</v>
      </c>
    </row>
    <row r="6" spans="2:16" s="337" customFormat="1" ht="24.75" customHeight="1">
      <c r="B6" s="318" t="s">
        <v>403</v>
      </c>
      <c r="C6" s="339"/>
      <c r="D6" s="340" t="s">
        <v>405</v>
      </c>
      <c r="E6" s="341">
        <f t="shared" si="0"/>
        <v>1416.0157470000004</v>
      </c>
      <c r="F6" s="341">
        <f t="shared" si="0"/>
        <v>1225.6662580000002</v>
      </c>
      <c r="G6" s="341">
        <f t="shared" si="1"/>
        <v>86.557388969488628</v>
      </c>
      <c r="H6" s="341">
        <v>819.46</v>
      </c>
      <c r="I6" s="341">
        <v>794.06999999999994</v>
      </c>
      <c r="J6" s="341">
        <f t="shared" si="2"/>
        <v>96.90161813877431</v>
      </c>
      <c r="K6" s="341">
        <f t="shared" si="3"/>
        <v>83.87551053010742</v>
      </c>
      <c r="L6" s="342">
        <f t="shared" si="4"/>
        <v>16.12448946989258</v>
      </c>
      <c r="N6" s="338">
        <f t="shared" si="5"/>
        <v>190.34948900000018</v>
      </c>
      <c r="O6" s="338">
        <f t="shared" si="6"/>
        <v>13.442611030511381</v>
      </c>
    </row>
    <row r="7" spans="2:16" s="337" customFormat="1" ht="24.75" customHeight="1">
      <c r="B7" s="318" t="s">
        <v>403</v>
      </c>
      <c r="C7" s="339"/>
      <c r="D7" s="340" t="s">
        <v>406</v>
      </c>
      <c r="E7" s="341">
        <f t="shared" si="0"/>
        <v>1300.1474009999997</v>
      </c>
      <c r="F7" s="341">
        <f t="shared" si="0"/>
        <v>1250.6912829999997</v>
      </c>
      <c r="G7" s="341">
        <f t="shared" si="1"/>
        <v>96.196114535785611</v>
      </c>
      <c r="H7" s="341">
        <v>913.31000000000017</v>
      </c>
      <c r="I7" s="341">
        <v>893.53</v>
      </c>
      <c r="J7" s="341">
        <f t="shared" si="2"/>
        <v>97.834251239995169</v>
      </c>
      <c r="K7" s="341">
        <f t="shared" si="3"/>
        <v>94.112748378054008</v>
      </c>
      <c r="L7" s="342">
        <f t="shared" si="4"/>
        <v>5.8872516219459925</v>
      </c>
      <c r="N7" s="338">
        <f t="shared" si="5"/>
        <v>49.45611800000006</v>
      </c>
      <c r="O7" s="338">
        <f t="shared" si="6"/>
        <v>3.8038854642143818</v>
      </c>
      <c r="P7" s="343"/>
    </row>
    <row r="8" spans="2:16" s="337" customFormat="1" ht="24.75" customHeight="1">
      <c r="B8" s="318" t="s">
        <v>403</v>
      </c>
      <c r="C8" s="339"/>
      <c r="D8" s="344" t="s">
        <v>403</v>
      </c>
      <c r="E8" s="345">
        <f>SUM(E5:E7)</f>
        <v>4071.7779049999999</v>
      </c>
      <c r="F8" s="345">
        <f>SUM(F5:F7)</f>
        <v>3621.9544919999998</v>
      </c>
      <c r="G8" s="345">
        <f t="shared" si="1"/>
        <v>88.952653521508807</v>
      </c>
      <c r="H8" s="345">
        <f>SUM(H5:H7)</f>
        <v>2487.46</v>
      </c>
      <c r="I8" s="345">
        <f>SUM(I5:I7)</f>
        <v>2399.4499999999998</v>
      </c>
      <c r="J8" s="345">
        <f t="shared" si="2"/>
        <v>96.46185265290697</v>
      </c>
      <c r="K8" s="345">
        <f t="shared" si="3"/>
        <v>85.805377570768684</v>
      </c>
      <c r="L8" s="346">
        <f t="shared" si="4"/>
        <v>14.194622429231316</v>
      </c>
      <c r="N8" s="338">
        <f t="shared" si="5"/>
        <v>449.82341300000007</v>
      </c>
      <c r="O8" s="338">
        <f t="shared" si="6"/>
        <v>11.047346478491196</v>
      </c>
      <c r="P8" s="343"/>
    </row>
    <row r="9" spans="2:16" s="337" customFormat="1" ht="24.75" hidden="1" customHeight="1" outlineLevel="1">
      <c r="B9" s="318" t="s">
        <v>407</v>
      </c>
      <c r="C9" s="339" t="s">
        <v>407</v>
      </c>
      <c r="D9" s="340" t="s">
        <v>408</v>
      </c>
      <c r="E9" s="341">
        <f t="shared" ref="E9:F11" si="7">E31</f>
        <v>0</v>
      </c>
      <c r="F9" s="341">
        <f t="shared" si="7"/>
        <v>0</v>
      </c>
      <c r="G9" s="341" t="e">
        <f t="shared" si="1"/>
        <v>#DIV/0!</v>
      </c>
      <c r="H9" s="341"/>
      <c r="I9" s="341"/>
      <c r="J9" s="341" t="e">
        <f t="shared" si="2"/>
        <v>#DIV/0!</v>
      </c>
      <c r="K9" s="341" t="e">
        <f t="shared" si="3"/>
        <v>#DIV/0!</v>
      </c>
      <c r="L9" s="342" t="e">
        <f t="shared" si="4"/>
        <v>#DIV/0!</v>
      </c>
      <c r="N9" s="338">
        <f t="shared" si="5"/>
        <v>0</v>
      </c>
      <c r="O9" s="338" t="e">
        <f t="shared" si="6"/>
        <v>#DIV/0!</v>
      </c>
      <c r="P9" s="343"/>
    </row>
    <row r="10" spans="2:16" s="337" customFormat="1" ht="24.75" hidden="1" customHeight="1" outlineLevel="1">
      <c r="B10" s="318" t="s">
        <v>407</v>
      </c>
      <c r="C10" s="339"/>
      <c r="D10" s="340" t="s">
        <v>409</v>
      </c>
      <c r="E10" s="341">
        <f t="shared" si="7"/>
        <v>0</v>
      </c>
      <c r="F10" s="341">
        <f t="shared" si="7"/>
        <v>0</v>
      </c>
      <c r="G10" s="341" t="e">
        <f t="shared" si="1"/>
        <v>#DIV/0!</v>
      </c>
      <c r="H10" s="341"/>
      <c r="I10" s="341"/>
      <c r="J10" s="341" t="e">
        <f t="shared" si="2"/>
        <v>#DIV/0!</v>
      </c>
      <c r="K10" s="341" t="e">
        <f t="shared" si="3"/>
        <v>#DIV/0!</v>
      </c>
      <c r="L10" s="342" t="e">
        <f t="shared" si="4"/>
        <v>#DIV/0!</v>
      </c>
      <c r="N10" s="338">
        <f t="shared" si="5"/>
        <v>0</v>
      </c>
      <c r="O10" s="338" t="e">
        <f t="shared" si="6"/>
        <v>#DIV/0!</v>
      </c>
      <c r="P10" s="343"/>
    </row>
    <row r="11" spans="2:16" s="337" customFormat="1" ht="24.75" hidden="1" customHeight="1" outlineLevel="1">
      <c r="B11" s="318" t="s">
        <v>407</v>
      </c>
      <c r="C11" s="339"/>
      <c r="D11" s="340" t="s">
        <v>410</v>
      </c>
      <c r="E11" s="341">
        <f t="shared" si="7"/>
        <v>0</v>
      </c>
      <c r="F11" s="341">
        <f t="shared" si="7"/>
        <v>0</v>
      </c>
      <c r="G11" s="341" t="e">
        <f t="shared" si="1"/>
        <v>#DIV/0!</v>
      </c>
      <c r="H11" s="341"/>
      <c r="I11" s="341"/>
      <c r="J11" s="341" t="e">
        <f t="shared" si="2"/>
        <v>#DIV/0!</v>
      </c>
      <c r="K11" s="341" t="e">
        <f t="shared" si="3"/>
        <v>#DIV/0!</v>
      </c>
      <c r="L11" s="342" t="e">
        <f t="shared" si="4"/>
        <v>#DIV/0!</v>
      </c>
      <c r="N11" s="338">
        <f t="shared" si="5"/>
        <v>0</v>
      </c>
      <c r="O11" s="338" t="e">
        <f t="shared" si="6"/>
        <v>#DIV/0!</v>
      </c>
      <c r="P11" s="343"/>
    </row>
    <row r="12" spans="2:16" s="347" customFormat="1" ht="24.75" hidden="1" customHeight="1" outlineLevel="1">
      <c r="B12" s="318" t="s">
        <v>407</v>
      </c>
      <c r="C12" s="339"/>
      <c r="D12" s="344" t="s">
        <v>407</v>
      </c>
      <c r="E12" s="345">
        <f>SUM(E9:E11)</f>
        <v>0</v>
      </c>
      <c r="F12" s="345">
        <f>SUM(F9:F11)</f>
        <v>0</v>
      </c>
      <c r="G12" s="345" t="e">
        <f t="shared" si="1"/>
        <v>#DIV/0!</v>
      </c>
      <c r="H12" s="345">
        <f>SUM(H9:H11)</f>
        <v>0</v>
      </c>
      <c r="I12" s="345">
        <f>SUM(I9:I11)</f>
        <v>0</v>
      </c>
      <c r="J12" s="345" t="e">
        <f t="shared" si="2"/>
        <v>#DIV/0!</v>
      </c>
      <c r="K12" s="345" t="e">
        <f t="shared" si="3"/>
        <v>#DIV/0!</v>
      </c>
      <c r="L12" s="346" t="e">
        <f t="shared" si="4"/>
        <v>#DIV/0!</v>
      </c>
      <c r="N12" s="348">
        <f t="shared" si="5"/>
        <v>0</v>
      </c>
      <c r="O12" s="348" t="e">
        <f t="shared" si="6"/>
        <v>#DIV/0!</v>
      </c>
      <c r="P12" s="349"/>
    </row>
    <row r="13" spans="2:16" s="337" customFormat="1" ht="24.75" hidden="1" customHeight="1" outlineLevel="1">
      <c r="B13" s="318" t="s">
        <v>411</v>
      </c>
      <c r="C13" s="350" t="str">
        <f>C22</f>
        <v>2022-23</v>
      </c>
      <c r="D13" s="351" t="s">
        <v>411</v>
      </c>
      <c r="E13" s="345">
        <f>E12+E8</f>
        <v>4071.7779049999999</v>
      </c>
      <c r="F13" s="345">
        <f>F12+F8</f>
        <v>3621.9544919999998</v>
      </c>
      <c r="G13" s="345">
        <f t="shared" si="1"/>
        <v>88.952653521508807</v>
      </c>
      <c r="H13" s="345">
        <f>H8+H12</f>
        <v>2487.46</v>
      </c>
      <c r="I13" s="345">
        <f>I8+I12</f>
        <v>2399.4499999999998</v>
      </c>
      <c r="J13" s="345">
        <f t="shared" si="2"/>
        <v>96.46185265290697</v>
      </c>
      <c r="K13" s="345">
        <f t="shared" si="3"/>
        <v>85.805377570768684</v>
      </c>
      <c r="L13" s="346">
        <f t="shared" si="4"/>
        <v>14.194622429231316</v>
      </c>
      <c r="N13" s="338">
        <f t="shared" si="5"/>
        <v>449.82341300000007</v>
      </c>
      <c r="O13" s="338">
        <f t="shared" si="6"/>
        <v>11.047346478491196</v>
      </c>
      <c r="P13" s="343"/>
    </row>
    <row r="14" spans="2:16" s="337" customFormat="1" ht="24.75" hidden="1" customHeight="1" outlineLevel="1">
      <c r="B14" s="318" t="s">
        <v>412</v>
      </c>
      <c r="C14" s="339" t="s">
        <v>412</v>
      </c>
      <c r="D14" s="340" t="s">
        <v>413</v>
      </c>
      <c r="E14" s="341">
        <f t="shared" ref="E14:F16" si="8">E34</f>
        <v>0</v>
      </c>
      <c r="F14" s="341">
        <f t="shared" si="8"/>
        <v>0</v>
      </c>
      <c r="G14" s="341" t="e">
        <f t="shared" si="1"/>
        <v>#DIV/0!</v>
      </c>
      <c r="H14" s="341"/>
      <c r="I14" s="341"/>
      <c r="J14" s="341" t="e">
        <f t="shared" si="2"/>
        <v>#DIV/0!</v>
      </c>
      <c r="K14" s="341" t="e">
        <f t="shared" si="3"/>
        <v>#DIV/0!</v>
      </c>
      <c r="L14" s="342" t="e">
        <f t="shared" si="4"/>
        <v>#DIV/0!</v>
      </c>
      <c r="N14" s="338">
        <f t="shared" si="5"/>
        <v>0</v>
      </c>
      <c r="O14" s="338" t="e">
        <f t="shared" si="6"/>
        <v>#DIV/0!</v>
      </c>
      <c r="P14" s="343"/>
    </row>
    <row r="15" spans="2:16" s="337" customFormat="1" ht="24.75" hidden="1" customHeight="1" outlineLevel="1">
      <c r="B15" s="318" t="s">
        <v>412</v>
      </c>
      <c r="C15" s="339"/>
      <c r="D15" s="340" t="s">
        <v>414</v>
      </c>
      <c r="E15" s="341">
        <f t="shared" si="8"/>
        <v>0</v>
      </c>
      <c r="F15" s="341">
        <f t="shared" si="8"/>
        <v>0</v>
      </c>
      <c r="G15" s="341" t="e">
        <f t="shared" si="1"/>
        <v>#DIV/0!</v>
      </c>
      <c r="H15" s="341"/>
      <c r="I15" s="341"/>
      <c r="J15" s="341" t="e">
        <f t="shared" si="2"/>
        <v>#DIV/0!</v>
      </c>
      <c r="K15" s="341" t="e">
        <f t="shared" si="3"/>
        <v>#DIV/0!</v>
      </c>
      <c r="L15" s="342" t="e">
        <f t="shared" si="4"/>
        <v>#DIV/0!</v>
      </c>
      <c r="N15" s="338">
        <f t="shared" si="5"/>
        <v>0</v>
      </c>
      <c r="O15" s="338" t="e">
        <f t="shared" si="6"/>
        <v>#DIV/0!</v>
      </c>
      <c r="P15" s="343"/>
    </row>
    <row r="16" spans="2:16" s="337" customFormat="1" ht="24.75" hidden="1" customHeight="1" outlineLevel="1">
      <c r="B16" s="318" t="s">
        <v>412</v>
      </c>
      <c r="C16" s="339"/>
      <c r="D16" s="340" t="s">
        <v>415</v>
      </c>
      <c r="E16" s="341">
        <f t="shared" si="8"/>
        <v>0</v>
      </c>
      <c r="F16" s="341">
        <f t="shared" si="8"/>
        <v>0</v>
      </c>
      <c r="G16" s="341" t="e">
        <f t="shared" si="1"/>
        <v>#DIV/0!</v>
      </c>
      <c r="H16" s="341"/>
      <c r="I16" s="341"/>
      <c r="J16" s="341" t="e">
        <f t="shared" si="2"/>
        <v>#DIV/0!</v>
      </c>
      <c r="K16" s="341" t="e">
        <f t="shared" si="3"/>
        <v>#DIV/0!</v>
      </c>
      <c r="L16" s="342" t="e">
        <f t="shared" si="4"/>
        <v>#DIV/0!</v>
      </c>
      <c r="N16" s="338">
        <f t="shared" si="5"/>
        <v>0</v>
      </c>
      <c r="O16" s="338" t="e">
        <f t="shared" si="6"/>
        <v>#DIV/0!</v>
      </c>
      <c r="P16" s="338"/>
    </row>
    <row r="17" spans="2:16" s="347" customFormat="1" ht="24.75" hidden="1" customHeight="1" outlineLevel="1">
      <c r="B17" s="318" t="s">
        <v>412</v>
      </c>
      <c r="C17" s="339"/>
      <c r="D17" s="344" t="s">
        <v>412</v>
      </c>
      <c r="E17" s="345">
        <f>SUM(E14:E16)</f>
        <v>0</v>
      </c>
      <c r="F17" s="345">
        <f>SUM(F14:F16)</f>
        <v>0</v>
      </c>
      <c r="G17" s="345" t="e">
        <f t="shared" si="1"/>
        <v>#DIV/0!</v>
      </c>
      <c r="H17" s="345">
        <f>SUM(H14:H16)</f>
        <v>0</v>
      </c>
      <c r="I17" s="345">
        <f>SUM(I14:I16)</f>
        <v>0</v>
      </c>
      <c r="J17" s="345" t="e">
        <f t="shared" si="2"/>
        <v>#DIV/0!</v>
      </c>
      <c r="K17" s="345" t="e">
        <f t="shared" si="3"/>
        <v>#DIV/0!</v>
      </c>
      <c r="L17" s="346" t="e">
        <f t="shared" si="4"/>
        <v>#DIV/0!</v>
      </c>
      <c r="N17" s="348">
        <f t="shared" si="5"/>
        <v>0</v>
      </c>
      <c r="O17" s="348" t="e">
        <f t="shared" si="6"/>
        <v>#DIV/0!</v>
      </c>
      <c r="P17" s="349"/>
    </row>
    <row r="18" spans="2:16" s="337" customFormat="1" ht="24.75" hidden="1" customHeight="1" outlineLevel="1">
      <c r="B18" s="318" t="s">
        <v>416</v>
      </c>
      <c r="C18" s="339" t="s">
        <v>416</v>
      </c>
      <c r="D18" s="340" t="s">
        <v>417</v>
      </c>
      <c r="E18" s="341">
        <f t="shared" ref="E18:F20" si="9">E37</f>
        <v>0</v>
      </c>
      <c r="F18" s="341">
        <f t="shared" si="9"/>
        <v>0</v>
      </c>
      <c r="G18" s="341" t="e">
        <f t="shared" si="1"/>
        <v>#DIV/0!</v>
      </c>
      <c r="H18" s="341"/>
      <c r="I18" s="341"/>
      <c r="J18" s="341" t="e">
        <f t="shared" si="2"/>
        <v>#DIV/0!</v>
      </c>
      <c r="K18" s="341" t="e">
        <f t="shared" si="3"/>
        <v>#DIV/0!</v>
      </c>
      <c r="L18" s="342" t="e">
        <f t="shared" si="4"/>
        <v>#DIV/0!</v>
      </c>
      <c r="N18" s="338">
        <f t="shared" si="5"/>
        <v>0</v>
      </c>
      <c r="O18" s="338" t="e">
        <f t="shared" si="6"/>
        <v>#DIV/0!</v>
      </c>
      <c r="P18" s="343"/>
    </row>
    <row r="19" spans="2:16" s="337" customFormat="1" ht="24.75" hidden="1" customHeight="1" outlineLevel="1">
      <c r="B19" s="318" t="s">
        <v>416</v>
      </c>
      <c r="C19" s="339"/>
      <c r="D19" s="340" t="s">
        <v>418</v>
      </c>
      <c r="E19" s="341">
        <f t="shared" si="9"/>
        <v>0</v>
      </c>
      <c r="F19" s="341">
        <f t="shared" si="9"/>
        <v>0</v>
      </c>
      <c r="G19" s="341" t="e">
        <f t="shared" si="1"/>
        <v>#DIV/0!</v>
      </c>
      <c r="H19" s="341"/>
      <c r="I19" s="341"/>
      <c r="J19" s="341" t="e">
        <f t="shared" si="2"/>
        <v>#DIV/0!</v>
      </c>
      <c r="K19" s="341" t="e">
        <f t="shared" si="3"/>
        <v>#DIV/0!</v>
      </c>
      <c r="L19" s="342" t="e">
        <f t="shared" si="4"/>
        <v>#DIV/0!</v>
      </c>
      <c r="N19" s="338">
        <f t="shared" si="5"/>
        <v>0</v>
      </c>
      <c r="O19" s="338" t="e">
        <f t="shared" si="6"/>
        <v>#DIV/0!</v>
      </c>
      <c r="P19" s="338"/>
    </row>
    <row r="20" spans="2:16" s="337" customFormat="1" ht="24.75" hidden="1" customHeight="1" outlineLevel="1">
      <c r="B20" s="318" t="s">
        <v>416</v>
      </c>
      <c r="C20" s="339"/>
      <c r="D20" s="340" t="s">
        <v>419</v>
      </c>
      <c r="E20" s="341">
        <f t="shared" si="9"/>
        <v>0</v>
      </c>
      <c r="F20" s="341">
        <f t="shared" si="9"/>
        <v>0</v>
      </c>
      <c r="G20" s="341" t="e">
        <f t="shared" si="1"/>
        <v>#DIV/0!</v>
      </c>
      <c r="H20" s="341"/>
      <c r="I20" s="341"/>
      <c r="J20" s="341" t="e">
        <f t="shared" si="2"/>
        <v>#DIV/0!</v>
      </c>
      <c r="K20" s="341" t="e">
        <f t="shared" si="3"/>
        <v>#DIV/0!</v>
      </c>
      <c r="L20" s="342" t="e">
        <f t="shared" si="4"/>
        <v>#DIV/0!</v>
      </c>
      <c r="N20" s="338">
        <f t="shared" si="5"/>
        <v>0</v>
      </c>
      <c r="O20" s="338" t="e">
        <f t="shared" si="6"/>
        <v>#DIV/0!</v>
      </c>
      <c r="P20" s="343"/>
    </row>
    <row r="21" spans="2:16" s="347" customFormat="1" ht="24.75" hidden="1" customHeight="1" outlineLevel="1">
      <c r="B21" s="318" t="s">
        <v>416</v>
      </c>
      <c r="C21" s="339"/>
      <c r="D21" s="344" t="s">
        <v>416</v>
      </c>
      <c r="E21" s="345">
        <f>SUM(E18:E20)</f>
        <v>0</v>
      </c>
      <c r="F21" s="345">
        <f>SUM(F18:F20)</f>
        <v>0</v>
      </c>
      <c r="G21" s="345" t="e">
        <f t="shared" si="1"/>
        <v>#DIV/0!</v>
      </c>
      <c r="H21" s="345">
        <f>SUM(H18:H20)</f>
        <v>0</v>
      </c>
      <c r="I21" s="345">
        <f>SUM(I18:I20)</f>
        <v>0</v>
      </c>
      <c r="J21" s="345" t="e">
        <f t="shared" si="2"/>
        <v>#DIV/0!</v>
      </c>
      <c r="K21" s="345" t="e">
        <f t="shared" si="3"/>
        <v>#DIV/0!</v>
      </c>
      <c r="L21" s="346" t="e">
        <f t="shared" si="4"/>
        <v>#DIV/0!</v>
      </c>
      <c r="N21" s="348">
        <f t="shared" si="5"/>
        <v>0</v>
      </c>
      <c r="O21" s="348" t="e">
        <f t="shared" si="6"/>
        <v>#DIV/0!</v>
      </c>
      <c r="P21" s="349"/>
    </row>
    <row r="22" spans="2:16" s="347" customFormat="1" ht="30" hidden="1" customHeight="1" outlineLevel="1" thickBot="1">
      <c r="B22" s="318" t="s">
        <v>420</v>
      </c>
      <c r="C22" s="352" t="str">
        <f>RIGHT(L2,7)</f>
        <v>2022-23</v>
      </c>
      <c r="D22" s="353" t="s">
        <v>420</v>
      </c>
      <c r="E22" s="354">
        <f>E21+E17+E12+E8</f>
        <v>4071.7779049999999</v>
      </c>
      <c r="F22" s="354">
        <f>F21+F17+F12+F8</f>
        <v>3621.9544919999998</v>
      </c>
      <c r="G22" s="354">
        <f t="shared" si="1"/>
        <v>88.952653521508807</v>
      </c>
      <c r="H22" s="354">
        <f>H21+H17+H12+H8</f>
        <v>2487.46</v>
      </c>
      <c r="I22" s="354">
        <f>I21+I17+I12+I8</f>
        <v>2399.4499999999998</v>
      </c>
      <c r="J22" s="354">
        <f t="shared" si="2"/>
        <v>96.46185265290697</v>
      </c>
      <c r="K22" s="354">
        <f t="shared" si="3"/>
        <v>85.805377570768684</v>
      </c>
      <c r="L22" s="355">
        <f t="shared" si="4"/>
        <v>14.194622429231316</v>
      </c>
      <c r="N22" s="348">
        <f t="shared" si="5"/>
        <v>449.82341300000007</v>
      </c>
      <c r="O22" s="356">
        <f t="shared" si="6"/>
        <v>11.047346478491196</v>
      </c>
      <c r="P22" s="348"/>
    </row>
    <row r="23" spans="2:16" collapsed="1"/>
    <row r="24" spans="2:16">
      <c r="E24" s="357"/>
      <c r="F24" s="357"/>
      <c r="G24" s="357"/>
      <c r="H24" s="357"/>
    </row>
    <row r="25" spans="2:16">
      <c r="E25" s="357"/>
      <c r="F25" s="357"/>
      <c r="P25" s="358"/>
    </row>
    <row r="26" spans="2:16" outlineLevel="1"/>
    <row r="27" spans="2:16" outlineLevel="1">
      <c r="B27" s="359" t="s">
        <v>228</v>
      </c>
      <c r="C27" s="359" t="s">
        <v>421</v>
      </c>
      <c r="D27" s="359" t="s">
        <v>422</v>
      </c>
      <c r="E27" s="359" t="s">
        <v>423</v>
      </c>
      <c r="F27" s="359" t="s">
        <v>424</v>
      </c>
      <c r="P27" s="358"/>
    </row>
    <row r="28" spans="2:16" outlineLevel="1">
      <c r="B28" s="360" t="s">
        <v>404</v>
      </c>
      <c r="C28" s="361">
        <v>1355.6147569999998</v>
      </c>
      <c r="D28" s="362">
        <v>1145.596951</v>
      </c>
      <c r="E28" s="363">
        <f>C28</f>
        <v>1355.6147569999998</v>
      </c>
      <c r="F28" s="363">
        <f>D28</f>
        <v>1145.596951</v>
      </c>
    </row>
    <row r="29" spans="2:16" outlineLevel="1">
      <c r="B29" s="364" t="s">
        <v>405</v>
      </c>
      <c r="C29" s="365">
        <v>2771.6305040000002</v>
      </c>
      <c r="D29" s="366">
        <v>2371.2632090000002</v>
      </c>
      <c r="E29" s="367">
        <f t="shared" ref="E29:F39" si="10">C29-C28</f>
        <v>1416.0157470000004</v>
      </c>
      <c r="F29" s="367">
        <f t="shared" si="10"/>
        <v>1225.6662580000002</v>
      </c>
    </row>
    <row r="30" spans="2:16" outlineLevel="1">
      <c r="B30" s="364" t="s">
        <v>406</v>
      </c>
      <c r="C30" s="365">
        <v>4071.7779049999999</v>
      </c>
      <c r="D30" s="366">
        <v>3621.9544919999998</v>
      </c>
      <c r="E30" s="367">
        <f t="shared" si="10"/>
        <v>1300.1474009999997</v>
      </c>
      <c r="F30" s="367">
        <f t="shared" si="10"/>
        <v>1250.6912829999997</v>
      </c>
    </row>
    <row r="31" spans="2:16" outlineLevel="1">
      <c r="B31" s="364" t="s">
        <v>408</v>
      </c>
      <c r="C31" s="365"/>
      <c r="D31" s="366"/>
      <c r="E31" s="367"/>
      <c r="F31" s="367"/>
    </row>
    <row r="32" spans="2:16" outlineLevel="1">
      <c r="B32" s="364" t="s">
        <v>409</v>
      </c>
      <c r="C32" s="365"/>
      <c r="D32" s="366"/>
      <c r="E32" s="367">
        <f t="shared" si="10"/>
        <v>0</v>
      </c>
      <c r="F32" s="367">
        <f t="shared" si="10"/>
        <v>0</v>
      </c>
    </row>
    <row r="33" spans="2:6" outlineLevel="1">
      <c r="B33" s="364" t="s">
        <v>410</v>
      </c>
      <c r="C33" s="365"/>
      <c r="D33" s="366"/>
      <c r="E33" s="367">
        <f t="shared" si="10"/>
        <v>0</v>
      </c>
      <c r="F33" s="367">
        <f t="shared" si="10"/>
        <v>0</v>
      </c>
    </row>
    <row r="34" spans="2:6" outlineLevel="1">
      <c r="B34" s="364" t="s">
        <v>413</v>
      </c>
      <c r="C34" s="365"/>
      <c r="D34" s="366"/>
      <c r="E34" s="367">
        <f t="shared" si="10"/>
        <v>0</v>
      </c>
      <c r="F34" s="367">
        <f t="shared" si="10"/>
        <v>0</v>
      </c>
    </row>
    <row r="35" spans="2:6" outlineLevel="1">
      <c r="B35" s="364" t="s">
        <v>414</v>
      </c>
      <c r="C35" s="365"/>
      <c r="D35" s="366"/>
      <c r="E35" s="367">
        <f t="shared" si="10"/>
        <v>0</v>
      </c>
      <c r="F35" s="367">
        <f t="shared" si="10"/>
        <v>0</v>
      </c>
    </row>
    <row r="36" spans="2:6" outlineLevel="1">
      <c r="B36" s="364" t="s">
        <v>415</v>
      </c>
      <c r="C36" s="365"/>
      <c r="D36" s="366"/>
      <c r="E36" s="367">
        <f t="shared" si="10"/>
        <v>0</v>
      </c>
      <c r="F36" s="367">
        <f t="shared" si="10"/>
        <v>0</v>
      </c>
    </row>
    <row r="37" spans="2:6" outlineLevel="1">
      <c r="B37" s="364" t="s">
        <v>417</v>
      </c>
      <c r="C37" s="365"/>
      <c r="D37" s="366"/>
      <c r="E37" s="367">
        <f t="shared" si="10"/>
        <v>0</v>
      </c>
      <c r="F37" s="367">
        <f t="shared" si="10"/>
        <v>0</v>
      </c>
    </row>
    <row r="38" spans="2:6" outlineLevel="1">
      <c r="B38" s="364" t="s">
        <v>418</v>
      </c>
      <c r="C38" s="365"/>
      <c r="D38" s="366"/>
      <c r="E38" s="367">
        <f t="shared" si="10"/>
        <v>0</v>
      </c>
      <c r="F38" s="367">
        <f t="shared" si="10"/>
        <v>0</v>
      </c>
    </row>
    <row r="39" spans="2:6" outlineLevel="1">
      <c r="B39" s="368" t="s">
        <v>419</v>
      </c>
      <c r="C39" s="369"/>
      <c r="D39" s="370"/>
      <c r="E39" s="367">
        <f t="shared" si="10"/>
        <v>0</v>
      </c>
      <c r="F39" s="367">
        <f t="shared" si="10"/>
        <v>0</v>
      </c>
    </row>
    <row r="40" spans="2:6" outlineLevel="1">
      <c r="E40" s="357"/>
    </row>
    <row r="41" spans="2:6" outlineLevel="1"/>
  </sheetData>
  <autoFilter ref="B4:P22">
    <filterColumn colId="0"/>
  </autoFilter>
  <mergeCells count="6">
    <mergeCell ref="C3:C4"/>
    <mergeCell ref="D3:D4"/>
    <mergeCell ref="C5:C8"/>
    <mergeCell ref="C9:C12"/>
    <mergeCell ref="C14:C17"/>
    <mergeCell ref="C18:C21"/>
  </mergeCells>
  <printOptions horizontalCentered="1"/>
  <pageMargins left="0.59055118110236227" right="0.43307086614173229" top="1.3385826771653544" bottom="0.74803149606299213" header="0.31496062992125984" footer="0.31496062992125984"/>
  <pageSetup scale="82" orientation="landscape" verticalDpi="0" r:id="rId1"/>
</worksheet>
</file>

<file path=xl/worksheets/sheet2.xml><?xml version="1.0" encoding="utf-8"?>
<worksheet xmlns="http://schemas.openxmlformats.org/spreadsheetml/2006/main" xmlns:r="http://schemas.openxmlformats.org/officeDocument/2006/relationships">
  <sheetPr>
    <tabColor rgb="FFFF0000"/>
  </sheetPr>
  <dimension ref="A1:O19"/>
  <sheetViews>
    <sheetView view="pageBreakPreview" topLeftCell="A4" zoomScale="70" zoomScaleNormal="80" zoomScaleSheetLayoutView="70" workbookViewId="0">
      <selection activeCell="O10" sqref="O10"/>
    </sheetView>
  </sheetViews>
  <sheetFormatPr defaultRowHeight="14.25"/>
  <cols>
    <col min="1" max="1" width="7.28515625" style="1" customWidth="1"/>
    <col min="2" max="2" width="18.85546875" style="1" customWidth="1"/>
    <col min="3" max="4" width="12.42578125" style="1" customWidth="1"/>
    <col min="5" max="6" width="17.42578125" style="1" customWidth="1"/>
    <col min="7" max="7" width="12.42578125" style="1" customWidth="1"/>
    <col min="8" max="9" width="17" style="1" customWidth="1"/>
    <col min="10" max="10" width="12.42578125" style="1" customWidth="1"/>
    <col min="11" max="12" width="16" style="1" bestFit="1" customWidth="1"/>
    <col min="13" max="13" width="15" style="1" bestFit="1" customWidth="1"/>
    <col min="14" max="16384" width="9.140625" style="1"/>
  </cols>
  <sheetData>
    <row r="1" spans="1:15" ht="21.75" customHeight="1">
      <c r="A1" s="219" t="s">
        <v>39</v>
      </c>
      <c r="B1" s="220"/>
      <c r="C1" s="220"/>
      <c r="D1" s="220"/>
      <c r="E1" s="220"/>
      <c r="F1" s="220"/>
      <c r="G1" s="220"/>
      <c r="H1" s="220"/>
      <c r="I1" s="220"/>
      <c r="J1" s="220"/>
      <c r="K1" s="220"/>
      <c r="L1" s="220"/>
      <c r="M1" s="221"/>
    </row>
    <row r="2" spans="1:15" ht="21.75" customHeight="1">
      <c r="A2" s="219" t="s">
        <v>38</v>
      </c>
      <c r="B2" s="220"/>
      <c r="C2" s="220"/>
      <c r="D2" s="220"/>
      <c r="E2" s="220"/>
      <c r="F2" s="220"/>
      <c r="G2" s="220"/>
      <c r="H2" s="220"/>
      <c r="I2" s="220"/>
      <c r="J2" s="220"/>
      <c r="K2" s="220"/>
      <c r="L2" s="220"/>
      <c r="M2" s="221"/>
    </row>
    <row r="3" spans="1:15" ht="21.75" customHeight="1">
      <c r="A3" s="219" t="s">
        <v>49</v>
      </c>
      <c r="B3" s="220"/>
      <c r="C3" s="220"/>
      <c r="D3" s="220"/>
      <c r="E3" s="220"/>
      <c r="F3" s="220"/>
      <c r="G3" s="220"/>
      <c r="H3" s="220"/>
      <c r="I3" s="220"/>
      <c r="J3" s="220"/>
      <c r="K3" s="220"/>
      <c r="L3" s="220"/>
      <c r="M3" s="221"/>
    </row>
    <row r="4" spans="1:15" ht="21.75" customHeight="1">
      <c r="A4" s="222" t="s">
        <v>36</v>
      </c>
      <c r="B4" s="223"/>
      <c r="C4" s="223"/>
      <c r="D4" s="223"/>
      <c r="E4" s="223"/>
      <c r="F4" s="223"/>
      <c r="G4" s="223"/>
      <c r="H4" s="223"/>
      <c r="I4" s="223"/>
      <c r="J4" s="223"/>
      <c r="K4" s="223"/>
      <c r="L4" s="223"/>
      <c r="M4" s="224"/>
    </row>
    <row r="5" spans="1:15" ht="27" customHeight="1">
      <c r="A5" s="225" t="s">
        <v>50</v>
      </c>
      <c r="B5" s="226"/>
      <c r="C5" s="226"/>
      <c r="D5" s="226"/>
      <c r="E5" s="226"/>
      <c r="F5" s="226"/>
      <c r="G5" s="226"/>
      <c r="H5" s="226"/>
      <c r="I5" s="226"/>
      <c r="J5" s="226"/>
      <c r="K5" s="226"/>
      <c r="L5" s="226"/>
      <c r="M5" s="227"/>
    </row>
    <row r="6" spans="1:15" ht="57.75" customHeight="1">
      <c r="A6" s="217" t="s">
        <v>0</v>
      </c>
      <c r="B6" s="217" t="s">
        <v>1</v>
      </c>
      <c r="C6" s="229" t="s">
        <v>2</v>
      </c>
      <c r="D6" s="229"/>
      <c r="E6" s="229"/>
      <c r="F6" s="229"/>
      <c r="G6" s="229"/>
      <c r="H6" s="217" t="s">
        <v>362</v>
      </c>
      <c r="I6" s="217"/>
      <c r="J6" s="217"/>
      <c r="K6" s="217" t="s">
        <v>48</v>
      </c>
      <c r="L6" s="217"/>
      <c r="M6" s="217"/>
    </row>
    <row r="7" spans="1:15" ht="18">
      <c r="A7" s="217"/>
      <c r="B7" s="217"/>
      <c r="C7" s="218" t="s">
        <v>3</v>
      </c>
      <c r="D7" s="218"/>
      <c r="E7" s="218" t="s">
        <v>4</v>
      </c>
      <c r="F7" s="218"/>
      <c r="G7" s="218"/>
      <c r="H7" s="218" t="s">
        <v>5</v>
      </c>
      <c r="I7" s="218"/>
      <c r="J7" s="218"/>
      <c r="K7" s="218" t="s">
        <v>5</v>
      </c>
      <c r="L7" s="218"/>
      <c r="M7" s="218"/>
    </row>
    <row r="8" spans="1:15" ht="18">
      <c r="A8" s="217"/>
      <c r="B8" s="217"/>
      <c r="C8" s="2" t="s">
        <v>6</v>
      </c>
      <c r="D8" s="2" t="s">
        <v>7</v>
      </c>
      <c r="E8" s="2" t="s">
        <v>6</v>
      </c>
      <c r="F8" s="2" t="s">
        <v>8</v>
      </c>
      <c r="G8" s="2" t="s">
        <v>7</v>
      </c>
      <c r="H8" s="2" t="s">
        <v>6</v>
      </c>
      <c r="I8" s="2" t="s">
        <v>8</v>
      </c>
      <c r="J8" s="2" t="s">
        <v>7</v>
      </c>
      <c r="K8" s="2" t="s">
        <v>6</v>
      </c>
      <c r="L8" s="2" t="s">
        <v>8</v>
      </c>
      <c r="M8" s="2" t="s">
        <v>7</v>
      </c>
    </row>
    <row r="9" spans="1:15" ht="35.25" customHeight="1">
      <c r="A9" s="3">
        <v>1</v>
      </c>
      <c r="B9" s="4" t="s">
        <v>42</v>
      </c>
      <c r="C9" s="43">
        <v>0</v>
      </c>
      <c r="D9" s="43">
        <v>0</v>
      </c>
      <c r="E9" s="43">
        <v>0</v>
      </c>
      <c r="F9" s="43">
        <v>0</v>
      </c>
      <c r="G9" s="43">
        <v>0</v>
      </c>
      <c r="H9" s="43">
        <v>0</v>
      </c>
      <c r="I9" s="43">
        <v>0</v>
      </c>
      <c r="J9" s="43">
        <f>D9+G9</f>
        <v>0</v>
      </c>
      <c r="K9" s="43">
        <v>1</v>
      </c>
      <c r="L9" s="43">
        <v>4</v>
      </c>
      <c r="M9" s="43">
        <v>1</v>
      </c>
      <c r="N9" s="5"/>
    </row>
    <row r="10" spans="1:15" ht="30" customHeight="1">
      <c r="A10" s="3">
        <v>2</v>
      </c>
      <c r="B10" s="4" t="s">
        <v>9</v>
      </c>
      <c r="C10" s="43">
        <v>0</v>
      </c>
      <c r="D10" s="43">
        <v>1</v>
      </c>
      <c r="E10" s="43">
        <v>1</v>
      </c>
      <c r="F10" s="43">
        <v>1</v>
      </c>
      <c r="G10" s="43">
        <v>3</v>
      </c>
      <c r="H10" s="43">
        <v>1</v>
      </c>
      <c r="I10" s="43">
        <v>1</v>
      </c>
      <c r="J10" s="43">
        <f t="shared" ref="J10:J13" si="0">D10+G10</f>
        <v>4</v>
      </c>
      <c r="K10" s="43">
        <v>8</v>
      </c>
      <c r="L10" s="43">
        <v>26</v>
      </c>
      <c r="M10" s="43">
        <v>8</v>
      </c>
      <c r="N10" s="5"/>
    </row>
    <row r="11" spans="1:15" ht="30" customHeight="1">
      <c r="A11" s="3">
        <v>3</v>
      </c>
      <c r="B11" s="6" t="s">
        <v>11</v>
      </c>
      <c r="C11" s="43">
        <v>0</v>
      </c>
      <c r="D11" s="43">
        <v>0</v>
      </c>
      <c r="E11" s="43">
        <v>0</v>
      </c>
      <c r="F11" s="43">
        <v>2</v>
      </c>
      <c r="G11" s="43">
        <v>1</v>
      </c>
      <c r="H11" s="43">
        <v>0</v>
      </c>
      <c r="I11" s="43">
        <v>2</v>
      </c>
      <c r="J11" s="43">
        <f t="shared" si="0"/>
        <v>1</v>
      </c>
      <c r="K11" s="43">
        <v>7</v>
      </c>
      <c r="L11" s="43">
        <v>11</v>
      </c>
      <c r="M11" s="43">
        <v>3</v>
      </c>
      <c r="N11" s="5"/>
    </row>
    <row r="12" spans="1:15" ht="30" customHeight="1">
      <c r="A12" s="3">
        <v>4</v>
      </c>
      <c r="B12" s="7" t="s">
        <v>13</v>
      </c>
      <c r="C12" s="43">
        <v>0</v>
      </c>
      <c r="D12" s="43">
        <v>1</v>
      </c>
      <c r="E12" s="43" t="s">
        <v>43</v>
      </c>
      <c r="F12" s="43" t="s">
        <v>44</v>
      </c>
      <c r="G12" s="43">
        <v>0</v>
      </c>
      <c r="H12" s="43" t="s">
        <v>43</v>
      </c>
      <c r="I12" s="43" t="s">
        <v>44</v>
      </c>
      <c r="J12" s="43">
        <f t="shared" si="0"/>
        <v>1</v>
      </c>
      <c r="K12" s="43" t="s">
        <v>47</v>
      </c>
      <c r="L12" s="43">
        <v>35</v>
      </c>
      <c r="M12" s="43" t="s">
        <v>51</v>
      </c>
      <c r="N12" s="5"/>
    </row>
    <row r="13" spans="1:15" ht="30" customHeight="1">
      <c r="A13" s="3">
        <v>5</v>
      </c>
      <c r="B13" s="4" t="s">
        <v>12</v>
      </c>
      <c r="C13" s="43">
        <v>0</v>
      </c>
      <c r="D13" s="43">
        <v>3</v>
      </c>
      <c r="E13" s="43" t="s">
        <v>45</v>
      </c>
      <c r="F13" s="43">
        <v>4</v>
      </c>
      <c r="G13" s="43">
        <v>2</v>
      </c>
      <c r="H13" s="43" t="s">
        <v>45</v>
      </c>
      <c r="I13" s="43">
        <v>4</v>
      </c>
      <c r="J13" s="43">
        <f t="shared" si="0"/>
        <v>5</v>
      </c>
      <c r="K13" s="43">
        <v>7</v>
      </c>
      <c r="L13" s="43">
        <v>17</v>
      </c>
      <c r="M13" s="43">
        <v>3</v>
      </c>
      <c r="N13" s="5"/>
    </row>
    <row r="14" spans="1:15" ht="30" customHeight="1" thickBot="1">
      <c r="A14" s="8"/>
      <c r="B14" s="7" t="s">
        <v>5</v>
      </c>
      <c r="C14" s="42">
        <f>SUM(C9:C13)</f>
        <v>0</v>
      </c>
      <c r="D14" s="42">
        <f>SUM(D9:D13)</f>
        <v>5</v>
      </c>
      <c r="E14" s="42" t="s">
        <v>46</v>
      </c>
      <c r="F14" s="42" t="s">
        <v>47</v>
      </c>
      <c r="G14" s="42">
        <f>SUM(G9:G13)</f>
        <v>6</v>
      </c>
      <c r="H14" s="42" t="s">
        <v>46</v>
      </c>
      <c r="I14" s="42" t="s">
        <v>47</v>
      </c>
      <c r="J14" s="42">
        <f>SUM(J9:J13)</f>
        <v>11</v>
      </c>
      <c r="K14" s="42" t="s">
        <v>52</v>
      </c>
      <c r="L14" s="42">
        <f>SUM(L9:L13)</f>
        <v>93</v>
      </c>
      <c r="M14" s="44" t="s">
        <v>53</v>
      </c>
      <c r="N14" s="5"/>
      <c r="O14" s="5"/>
    </row>
    <row r="15" spans="1:15" ht="21.75" customHeight="1" thickBot="1">
      <c r="A15" s="9" t="s">
        <v>14</v>
      </c>
      <c r="B15" s="10"/>
      <c r="C15" s="10"/>
      <c r="D15" s="10"/>
      <c r="E15" s="10"/>
      <c r="F15" s="10"/>
      <c r="G15" s="45">
        <f>C14+D14+13+10+G14</f>
        <v>34</v>
      </c>
      <c r="H15" s="10"/>
      <c r="I15" s="10"/>
      <c r="J15" s="45">
        <f>13+10+J14</f>
        <v>34</v>
      </c>
      <c r="M15" s="45">
        <f>33+L14+20</f>
        <v>146</v>
      </c>
    </row>
    <row r="16" spans="1:15" ht="21.75" customHeight="1">
      <c r="A16" s="228" t="s">
        <v>15</v>
      </c>
      <c r="B16" s="228"/>
      <c r="C16" s="228"/>
      <c r="D16" s="228"/>
      <c r="E16" s="228"/>
      <c r="F16" s="228"/>
      <c r="G16" s="228"/>
      <c r="H16" s="228"/>
      <c r="I16" s="228"/>
      <c r="J16" s="228"/>
    </row>
    <row r="17" spans="1:10" ht="5.25" customHeight="1">
      <c r="A17" s="228"/>
      <c r="B17" s="228"/>
      <c r="C17" s="228"/>
      <c r="D17" s="228"/>
      <c r="E17" s="228"/>
      <c r="F17" s="228"/>
      <c r="G17" s="228"/>
      <c r="H17" s="228"/>
      <c r="I17" s="228"/>
      <c r="J17" s="228"/>
    </row>
    <row r="19" spans="1:10">
      <c r="H19" s="5"/>
    </row>
  </sheetData>
  <mergeCells count="15">
    <mergeCell ref="A16:J17"/>
    <mergeCell ref="A6:A8"/>
    <mergeCell ref="B6:B8"/>
    <mergeCell ref="C6:G6"/>
    <mergeCell ref="H6:J6"/>
    <mergeCell ref="A1:M1"/>
    <mergeCell ref="A2:M2"/>
    <mergeCell ref="A3:M3"/>
    <mergeCell ref="A4:M4"/>
    <mergeCell ref="A5:M5"/>
    <mergeCell ref="K6:M6"/>
    <mergeCell ref="C7:D7"/>
    <mergeCell ref="E7:G7"/>
    <mergeCell ref="H7:J7"/>
    <mergeCell ref="K7:M7"/>
  </mergeCells>
  <pageMargins left="0.70866141732283472" right="0.70866141732283472" top="0.51181102362204722" bottom="0.51181102362204722" header="0.31496062992125984" footer="0.31496062992125984"/>
  <pageSetup paperSize="9" scale="60" orientation="landscape" r:id="rId1"/>
  <headerFooter>
    <oddFooter>&amp;L&amp;A</oddFooter>
  </headerFooter>
</worksheet>
</file>

<file path=xl/worksheets/sheet3.xml><?xml version="1.0" encoding="utf-8"?>
<worksheet xmlns="http://schemas.openxmlformats.org/spreadsheetml/2006/main" xmlns:r="http://schemas.openxmlformats.org/officeDocument/2006/relationships">
  <sheetPr>
    <tabColor rgb="FFFF0000"/>
  </sheetPr>
  <dimension ref="A1:R40"/>
  <sheetViews>
    <sheetView view="pageBreakPreview" zoomScale="50" zoomScaleNormal="80" zoomScaleSheetLayoutView="50" workbookViewId="0">
      <pane xSplit="1" ySplit="6" topLeftCell="B40" activePane="bottomRight" state="frozen"/>
      <selection pane="topRight" activeCell="B1" sqref="B1"/>
      <selection pane="bottomLeft" activeCell="A7" sqref="A7"/>
      <selection pane="bottomRight" activeCell="L26" sqref="L26"/>
    </sheetView>
  </sheetViews>
  <sheetFormatPr defaultRowHeight="15"/>
  <cols>
    <col min="1" max="1" width="5.42578125" style="29" customWidth="1"/>
    <col min="2" max="2" width="64.5703125" style="25" customWidth="1"/>
    <col min="3" max="4" width="20.28515625" style="11" hidden="1" customWidth="1"/>
    <col min="5" max="5" width="14.42578125" style="29" customWidth="1"/>
    <col min="6" max="6" width="12.42578125" style="29" customWidth="1"/>
    <col min="7" max="7" width="16.85546875" style="12" hidden="1" customWidth="1"/>
    <col min="8" max="8" width="7.85546875" style="12" hidden="1" customWidth="1"/>
    <col min="9" max="9" width="11.5703125" style="12" hidden="1" customWidth="1"/>
    <col min="10" max="10" width="8.5703125" style="12" hidden="1" customWidth="1"/>
    <col min="11" max="11" width="13.7109375" style="12" hidden="1" customWidth="1"/>
    <col min="12" max="12" width="70.5703125" style="31" customWidth="1"/>
    <col min="13" max="13" width="23.42578125" style="32" customWidth="1"/>
    <col min="14" max="14" width="26.42578125" style="32" customWidth="1"/>
    <col min="15" max="15" width="14.7109375" style="32" customWidth="1"/>
    <col min="16" max="16" width="31.140625" style="33" customWidth="1"/>
    <col min="17" max="17" width="17.7109375" style="29" customWidth="1"/>
    <col min="18" max="18" width="9.140625" style="29"/>
    <col min="19" max="24" width="9.140625" style="34"/>
    <col min="25" max="25" width="40.42578125" style="34" customWidth="1"/>
    <col min="26" max="30" width="9.140625" style="34"/>
    <col min="31" max="31" width="9.140625" style="34" customWidth="1"/>
    <col min="32" max="16384" width="9.140625" style="34"/>
  </cols>
  <sheetData>
    <row r="1" spans="1:18" ht="22.5" customHeight="1">
      <c r="A1" s="24" t="s">
        <v>37</v>
      </c>
      <c r="I1" s="12" t="s">
        <v>16</v>
      </c>
    </row>
    <row r="2" spans="1:18">
      <c r="A2" s="26"/>
    </row>
    <row r="3" spans="1:18" ht="14.25" customHeight="1">
      <c r="A3" s="231" t="s">
        <v>340</v>
      </c>
      <c r="B3" s="232"/>
      <c r="C3" s="232"/>
      <c r="D3" s="232"/>
      <c r="E3" s="232"/>
      <c r="F3" s="232"/>
      <c r="G3" s="232"/>
      <c r="H3" s="232"/>
      <c r="I3" s="232"/>
      <c r="J3" s="232"/>
      <c r="K3" s="232"/>
      <c r="L3" s="232"/>
      <c r="M3" s="233"/>
      <c r="N3" s="233"/>
      <c r="O3" s="233"/>
      <c r="P3" s="233"/>
      <c r="Q3" s="232"/>
    </row>
    <row r="4" spans="1:18">
      <c r="A4" s="234"/>
      <c r="B4" s="235"/>
      <c r="C4" s="235"/>
      <c r="D4" s="235"/>
      <c r="E4" s="235"/>
      <c r="F4" s="235"/>
      <c r="G4" s="235"/>
      <c r="H4" s="235"/>
      <c r="I4" s="235"/>
      <c r="J4" s="235"/>
      <c r="K4" s="235"/>
      <c r="L4" s="235"/>
      <c r="M4" s="236"/>
      <c r="N4" s="236"/>
      <c r="O4" s="236"/>
      <c r="P4" s="236"/>
      <c r="Q4" s="235"/>
    </row>
    <row r="5" spans="1:18" s="29" customFormat="1">
      <c r="A5" s="27">
        <v>1</v>
      </c>
      <c r="B5" s="28">
        <v>2</v>
      </c>
      <c r="C5" s="13"/>
      <c r="D5" s="13"/>
      <c r="E5" s="30">
        <v>3</v>
      </c>
      <c r="F5" s="30">
        <v>4</v>
      </c>
      <c r="G5" s="13"/>
      <c r="H5" s="13"/>
      <c r="I5" s="13"/>
      <c r="J5" s="13"/>
      <c r="K5" s="13"/>
      <c r="L5" s="30">
        <v>5</v>
      </c>
      <c r="M5" s="39">
        <v>6</v>
      </c>
      <c r="N5" s="39">
        <v>7</v>
      </c>
      <c r="O5" s="39">
        <v>8</v>
      </c>
      <c r="P5" s="39">
        <v>9</v>
      </c>
      <c r="Q5" s="35">
        <v>10</v>
      </c>
    </row>
    <row r="6" spans="1:18" ht="95.25" customHeight="1">
      <c r="A6" s="17" t="s">
        <v>17</v>
      </c>
      <c r="B6" s="18" t="s">
        <v>18</v>
      </c>
      <c r="C6" s="19" t="s">
        <v>19</v>
      </c>
      <c r="D6" s="19" t="s">
        <v>20</v>
      </c>
      <c r="E6" s="17" t="s">
        <v>21</v>
      </c>
      <c r="F6" s="17" t="s">
        <v>22</v>
      </c>
      <c r="G6" s="19" t="s">
        <v>33</v>
      </c>
      <c r="H6" s="19"/>
      <c r="I6" s="230" t="s">
        <v>23</v>
      </c>
      <c r="J6" s="230"/>
      <c r="K6" s="230"/>
      <c r="L6" s="17" t="s">
        <v>24</v>
      </c>
      <c r="M6" s="20" t="s">
        <v>25</v>
      </c>
      <c r="N6" s="20" t="s">
        <v>26</v>
      </c>
      <c r="O6" s="20" t="s">
        <v>27</v>
      </c>
      <c r="P6" s="20" t="s">
        <v>28</v>
      </c>
      <c r="Q6" s="21" t="s">
        <v>29</v>
      </c>
      <c r="R6" s="22" t="s">
        <v>34</v>
      </c>
    </row>
    <row r="7" spans="1:18" s="14" customFormat="1" ht="114.75" customHeight="1">
      <c r="A7" s="47">
        <v>1</v>
      </c>
      <c r="B7" s="15" t="s">
        <v>54</v>
      </c>
      <c r="C7" s="15"/>
      <c r="D7" s="23"/>
      <c r="E7" s="48">
        <v>44652</v>
      </c>
      <c r="F7" s="36" t="s">
        <v>32</v>
      </c>
      <c r="G7" s="16"/>
      <c r="H7" s="16"/>
      <c r="I7" s="16"/>
      <c r="J7" s="16"/>
      <c r="K7" s="16"/>
      <c r="L7" s="15" t="s">
        <v>55</v>
      </c>
      <c r="M7" s="41" t="s">
        <v>56</v>
      </c>
      <c r="N7" s="49" t="s">
        <v>57</v>
      </c>
      <c r="O7" s="46" t="s">
        <v>58</v>
      </c>
      <c r="P7" s="41" t="s">
        <v>59</v>
      </c>
      <c r="Q7" s="36" t="s">
        <v>11</v>
      </c>
      <c r="R7" s="36">
        <v>6</v>
      </c>
    </row>
    <row r="8" spans="1:18" s="14" customFormat="1" ht="99.75" customHeight="1">
      <c r="A8" s="47">
        <v>2</v>
      </c>
      <c r="B8" s="15" t="s">
        <v>60</v>
      </c>
      <c r="C8" s="15"/>
      <c r="D8" s="23"/>
      <c r="E8" s="48">
        <v>44653</v>
      </c>
      <c r="F8" s="36" t="s">
        <v>30</v>
      </c>
      <c r="G8" s="16"/>
      <c r="H8" s="16"/>
      <c r="I8" s="16"/>
      <c r="J8" s="16"/>
      <c r="K8" s="16"/>
      <c r="L8" s="15" t="s">
        <v>61</v>
      </c>
      <c r="M8" s="41" t="s">
        <v>62</v>
      </c>
      <c r="N8" s="49" t="s">
        <v>41</v>
      </c>
      <c r="O8" s="46" t="s">
        <v>41</v>
      </c>
      <c r="P8" s="41" t="s">
        <v>63</v>
      </c>
      <c r="Q8" s="36" t="s">
        <v>13</v>
      </c>
      <c r="R8" s="36">
        <v>6</v>
      </c>
    </row>
    <row r="9" spans="1:18" s="31" customFormat="1" ht="117" customHeight="1">
      <c r="A9" s="47">
        <v>3</v>
      </c>
      <c r="B9" s="15" t="s">
        <v>64</v>
      </c>
      <c r="C9" s="15"/>
      <c r="D9" s="23"/>
      <c r="E9" s="48">
        <v>44656</v>
      </c>
      <c r="F9" s="36" t="s">
        <v>31</v>
      </c>
      <c r="G9" s="16"/>
      <c r="H9" s="16"/>
      <c r="I9" s="16"/>
      <c r="J9" s="16"/>
      <c r="K9" s="16"/>
      <c r="L9" s="15" t="s">
        <v>65</v>
      </c>
      <c r="M9" s="41" t="s">
        <v>66</v>
      </c>
      <c r="N9" s="41" t="s">
        <v>67</v>
      </c>
      <c r="O9" s="46" t="s">
        <v>68</v>
      </c>
      <c r="P9" s="41" t="s">
        <v>69</v>
      </c>
      <c r="Q9" s="36" t="s">
        <v>12</v>
      </c>
      <c r="R9" s="36">
        <v>3</v>
      </c>
    </row>
    <row r="10" spans="1:18" s="31" customFormat="1" ht="88.5" customHeight="1">
      <c r="A10" s="47">
        <v>4</v>
      </c>
      <c r="B10" s="15" t="s">
        <v>70</v>
      </c>
      <c r="C10" s="15"/>
      <c r="D10" s="23"/>
      <c r="E10" s="48">
        <v>44666</v>
      </c>
      <c r="F10" s="36" t="s">
        <v>30</v>
      </c>
      <c r="G10" s="16"/>
      <c r="H10" s="16"/>
      <c r="I10" s="16"/>
      <c r="J10" s="16"/>
      <c r="K10" s="16"/>
      <c r="L10" s="15" t="s">
        <v>71</v>
      </c>
      <c r="M10" s="41" t="s">
        <v>62</v>
      </c>
      <c r="N10" s="49" t="s">
        <v>41</v>
      </c>
      <c r="O10" s="46" t="s">
        <v>41</v>
      </c>
      <c r="P10" s="41" t="s">
        <v>72</v>
      </c>
      <c r="Q10" s="36" t="s">
        <v>12</v>
      </c>
      <c r="R10" s="52">
        <v>6</v>
      </c>
    </row>
    <row r="11" spans="1:18" s="31" customFormat="1" ht="135">
      <c r="A11" s="47">
        <v>5</v>
      </c>
      <c r="B11" s="15" t="s">
        <v>73</v>
      </c>
      <c r="C11" s="15"/>
      <c r="D11" s="23"/>
      <c r="E11" s="48">
        <v>44667</v>
      </c>
      <c r="F11" s="36" t="s">
        <v>32</v>
      </c>
      <c r="G11" s="16"/>
      <c r="H11" s="16"/>
      <c r="I11" s="16"/>
      <c r="J11" s="16"/>
      <c r="K11" s="16"/>
      <c r="L11" s="15" t="s">
        <v>74</v>
      </c>
      <c r="M11" s="41" t="s">
        <v>75</v>
      </c>
      <c r="N11" s="41" t="s">
        <v>76</v>
      </c>
      <c r="O11" s="46" t="s">
        <v>68</v>
      </c>
      <c r="P11" s="41" t="s">
        <v>77</v>
      </c>
      <c r="Q11" s="36" t="s">
        <v>12</v>
      </c>
      <c r="R11" s="52">
        <v>6</v>
      </c>
    </row>
    <row r="12" spans="1:18" s="31" customFormat="1" ht="96.75" customHeight="1">
      <c r="A12" s="47">
        <v>6</v>
      </c>
      <c r="B12" s="15" t="s">
        <v>78</v>
      </c>
      <c r="C12" s="15"/>
      <c r="D12" s="23"/>
      <c r="E12" s="48">
        <v>44671</v>
      </c>
      <c r="F12" s="36" t="s">
        <v>32</v>
      </c>
      <c r="G12" s="16"/>
      <c r="H12" s="16"/>
      <c r="I12" s="16"/>
      <c r="J12" s="16"/>
      <c r="K12" s="16"/>
      <c r="L12" s="15" t="s">
        <v>79</v>
      </c>
      <c r="M12" s="41" t="s">
        <v>40</v>
      </c>
      <c r="N12" s="49" t="s">
        <v>41</v>
      </c>
      <c r="O12" s="46" t="s">
        <v>41</v>
      </c>
      <c r="P12" s="41" t="s">
        <v>80</v>
      </c>
      <c r="Q12" s="36" t="s">
        <v>35</v>
      </c>
      <c r="R12" s="47">
        <v>2</v>
      </c>
    </row>
    <row r="13" spans="1:18" s="31" customFormat="1" ht="90" customHeight="1">
      <c r="A13" s="47">
        <v>7</v>
      </c>
      <c r="B13" s="15" t="s">
        <v>81</v>
      </c>
      <c r="C13" s="15"/>
      <c r="D13" s="23"/>
      <c r="E13" s="48">
        <v>44673</v>
      </c>
      <c r="F13" s="36" t="s">
        <v>82</v>
      </c>
      <c r="G13" s="16"/>
      <c r="H13" s="16"/>
      <c r="I13" s="16"/>
      <c r="J13" s="16"/>
      <c r="K13" s="16"/>
      <c r="L13" s="15" t="s">
        <v>83</v>
      </c>
      <c r="M13" s="41" t="s">
        <v>62</v>
      </c>
      <c r="N13" s="49" t="s">
        <v>41</v>
      </c>
      <c r="O13" s="46" t="s">
        <v>41</v>
      </c>
      <c r="P13" s="41"/>
      <c r="Q13" s="36" t="s">
        <v>13</v>
      </c>
      <c r="R13" s="47">
        <v>8</v>
      </c>
    </row>
    <row r="14" spans="1:18" s="31" customFormat="1" ht="124.5" customHeight="1">
      <c r="A14" s="47">
        <v>8</v>
      </c>
      <c r="B14" s="15" t="s">
        <v>84</v>
      </c>
      <c r="C14" s="15"/>
      <c r="D14" s="23"/>
      <c r="E14" s="48">
        <v>44673</v>
      </c>
      <c r="F14" s="36" t="s">
        <v>82</v>
      </c>
      <c r="G14" s="16"/>
      <c r="H14" s="16"/>
      <c r="I14" s="16"/>
      <c r="J14" s="16"/>
      <c r="K14" s="16"/>
      <c r="L14" s="15" t="s">
        <v>85</v>
      </c>
      <c r="M14" s="41" t="s">
        <v>62</v>
      </c>
      <c r="N14" s="49" t="s">
        <v>41</v>
      </c>
      <c r="O14" s="46" t="s">
        <v>41</v>
      </c>
      <c r="P14" s="41" t="s">
        <v>86</v>
      </c>
      <c r="Q14" s="36" t="s">
        <v>13</v>
      </c>
      <c r="R14" s="47">
        <v>8</v>
      </c>
    </row>
    <row r="15" spans="1:18" s="31" customFormat="1" ht="88.5" customHeight="1">
      <c r="A15" s="47">
        <v>9</v>
      </c>
      <c r="B15" s="15" t="s">
        <v>87</v>
      </c>
      <c r="C15" s="15"/>
      <c r="D15" s="23"/>
      <c r="E15" s="48">
        <v>44677</v>
      </c>
      <c r="F15" s="36" t="s">
        <v>32</v>
      </c>
      <c r="G15" s="16"/>
      <c r="H15" s="16"/>
      <c r="I15" s="16"/>
      <c r="J15" s="16"/>
      <c r="K15" s="16"/>
      <c r="L15" s="15" t="s">
        <v>88</v>
      </c>
      <c r="M15" s="41" t="s">
        <v>89</v>
      </c>
      <c r="N15" s="41" t="s">
        <v>89</v>
      </c>
      <c r="O15" s="40"/>
      <c r="P15" s="41" t="s">
        <v>90</v>
      </c>
      <c r="Q15" s="36" t="s">
        <v>12</v>
      </c>
      <c r="R15" s="47">
        <v>6</v>
      </c>
    </row>
    <row r="16" spans="1:18" s="31" customFormat="1" ht="100.5" customHeight="1">
      <c r="A16" s="47">
        <v>10</v>
      </c>
      <c r="B16" s="15" t="s">
        <v>91</v>
      </c>
      <c r="C16" s="15"/>
      <c r="D16" s="23"/>
      <c r="E16" s="48">
        <v>44691</v>
      </c>
      <c r="F16" s="36" t="s">
        <v>30</v>
      </c>
      <c r="G16" s="16"/>
      <c r="H16" s="16"/>
      <c r="I16" s="16"/>
      <c r="J16" s="16"/>
      <c r="K16" s="16"/>
      <c r="L16" s="15" t="s">
        <v>92</v>
      </c>
      <c r="M16" s="41" t="s">
        <v>62</v>
      </c>
      <c r="N16" s="49" t="s">
        <v>41</v>
      </c>
      <c r="O16" s="46" t="s">
        <v>41</v>
      </c>
      <c r="P16" s="41" t="s">
        <v>93</v>
      </c>
      <c r="Q16" s="36" t="s">
        <v>13</v>
      </c>
      <c r="R16" s="36">
        <v>6</v>
      </c>
    </row>
    <row r="17" spans="1:18" s="31" customFormat="1" ht="89.25" customHeight="1">
      <c r="A17" s="47">
        <v>11</v>
      </c>
      <c r="B17" s="15" t="s">
        <v>94</v>
      </c>
      <c r="C17" s="15"/>
      <c r="D17" s="23"/>
      <c r="E17" s="48">
        <v>44694</v>
      </c>
      <c r="F17" s="36" t="s">
        <v>8</v>
      </c>
      <c r="G17" s="16"/>
      <c r="H17" s="16"/>
      <c r="I17" s="16"/>
      <c r="J17" s="16"/>
      <c r="K17" s="16"/>
      <c r="L17" s="15" t="s">
        <v>95</v>
      </c>
      <c r="M17" s="41" t="s">
        <v>62</v>
      </c>
      <c r="N17" s="49" t="s">
        <v>41</v>
      </c>
      <c r="O17" s="46" t="s">
        <v>41</v>
      </c>
      <c r="P17" s="41" t="s">
        <v>96</v>
      </c>
      <c r="Q17" s="36" t="s">
        <v>12</v>
      </c>
      <c r="R17" s="36">
        <v>1</v>
      </c>
    </row>
    <row r="18" spans="1:18" s="31" customFormat="1" ht="93.75" customHeight="1">
      <c r="A18" s="47">
        <v>12</v>
      </c>
      <c r="B18" s="15" t="s">
        <v>97</v>
      </c>
      <c r="C18" s="15"/>
      <c r="D18" s="23"/>
      <c r="E18" s="48">
        <v>44697</v>
      </c>
      <c r="F18" s="36" t="s">
        <v>32</v>
      </c>
      <c r="G18" s="16"/>
      <c r="H18" s="16"/>
      <c r="I18" s="16"/>
      <c r="J18" s="16"/>
      <c r="K18" s="16"/>
      <c r="L18" s="15" t="s">
        <v>98</v>
      </c>
      <c r="M18" s="41" t="s">
        <v>40</v>
      </c>
      <c r="N18" s="49" t="s">
        <v>41</v>
      </c>
      <c r="O18" s="46" t="s">
        <v>41</v>
      </c>
      <c r="P18" s="41" t="s">
        <v>99</v>
      </c>
      <c r="Q18" s="36" t="s">
        <v>35</v>
      </c>
      <c r="R18" s="36">
        <v>2</v>
      </c>
    </row>
    <row r="19" spans="1:18" s="31" customFormat="1" ht="126">
      <c r="A19" s="47">
        <v>13</v>
      </c>
      <c r="B19" s="15" t="s">
        <v>100</v>
      </c>
      <c r="C19" s="15"/>
      <c r="D19" s="23"/>
      <c r="E19" s="48">
        <v>44698</v>
      </c>
      <c r="F19" s="36" t="s">
        <v>31</v>
      </c>
      <c r="G19" s="16"/>
      <c r="H19" s="16"/>
      <c r="I19" s="16"/>
      <c r="J19" s="16"/>
      <c r="K19" s="16"/>
      <c r="L19" s="15" t="s">
        <v>101</v>
      </c>
      <c r="M19" s="41" t="s">
        <v>62</v>
      </c>
      <c r="N19" s="49" t="s">
        <v>41</v>
      </c>
      <c r="O19" s="46" t="s">
        <v>41</v>
      </c>
      <c r="P19" s="41" t="s">
        <v>102</v>
      </c>
      <c r="Q19" s="36" t="s">
        <v>13</v>
      </c>
      <c r="R19" s="36">
        <v>2</v>
      </c>
    </row>
    <row r="20" spans="1:18" s="31" customFormat="1" ht="111" customHeight="1">
      <c r="A20" s="47">
        <v>14</v>
      </c>
      <c r="B20" s="15" t="s">
        <v>103</v>
      </c>
      <c r="C20" s="15"/>
      <c r="D20" s="23"/>
      <c r="E20" s="48">
        <v>44704</v>
      </c>
      <c r="F20" s="36" t="s">
        <v>31</v>
      </c>
      <c r="G20" s="16"/>
      <c r="H20" s="16"/>
      <c r="I20" s="16"/>
      <c r="J20" s="16"/>
      <c r="K20" s="16"/>
      <c r="L20" s="15" t="s">
        <v>104</v>
      </c>
      <c r="M20" s="41" t="s">
        <v>40</v>
      </c>
      <c r="N20" s="49" t="s">
        <v>41</v>
      </c>
      <c r="O20" s="46" t="s">
        <v>41</v>
      </c>
      <c r="P20" s="41" t="s">
        <v>105</v>
      </c>
      <c r="Q20" s="36" t="s">
        <v>35</v>
      </c>
      <c r="R20" s="36">
        <v>8</v>
      </c>
    </row>
    <row r="21" spans="1:18" s="31" customFormat="1" ht="75" customHeight="1">
      <c r="A21" s="47">
        <v>15</v>
      </c>
      <c r="B21" s="15" t="s">
        <v>106</v>
      </c>
      <c r="C21" s="15"/>
      <c r="D21" s="23"/>
      <c r="E21" s="48">
        <v>44704</v>
      </c>
      <c r="F21" s="36" t="s">
        <v>82</v>
      </c>
      <c r="G21" s="16"/>
      <c r="H21" s="16"/>
      <c r="I21" s="16"/>
      <c r="J21" s="16"/>
      <c r="K21" s="16"/>
      <c r="L21" s="15" t="s">
        <v>107</v>
      </c>
      <c r="M21" s="41" t="s">
        <v>62</v>
      </c>
      <c r="N21" s="49" t="s">
        <v>41</v>
      </c>
      <c r="O21" s="46" t="s">
        <v>41</v>
      </c>
      <c r="P21" s="41" t="s">
        <v>108</v>
      </c>
      <c r="Q21" s="36" t="s">
        <v>12</v>
      </c>
      <c r="R21" s="36">
        <v>8</v>
      </c>
    </row>
    <row r="22" spans="1:18" s="31" customFormat="1" ht="105" customHeight="1">
      <c r="A22" s="47">
        <v>16</v>
      </c>
      <c r="B22" s="15" t="s">
        <v>109</v>
      </c>
      <c r="C22" s="15"/>
      <c r="D22" s="23"/>
      <c r="E22" s="48">
        <v>44704</v>
      </c>
      <c r="F22" s="36" t="s">
        <v>8</v>
      </c>
      <c r="G22" s="16"/>
      <c r="H22" s="16"/>
      <c r="I22" s="16"/>
      <c r="J22" s="16"/>
      <c r="K22" s="16"/>
      <c r="L22" s="15" t="s">
        <v>110</v>
      </c>
      <c r="M22" s="41" t="s">
        <v>40</v>
      </c>
      <c r="N22" s="49" t="s">
        <v>41</v>
      </c>
      <c r="O22" s="46" t="s">
        <v>41</v>
      </c>
      <c r="P22" s="41" t="s">
        <v>111</v>
      </c>
      <c r="Q22" s="36" t="s">
        <v>11</v>
      </c>
      <c r="R22" s="36">
        <v>1</v>
      </c>
    </row>
    <row r="23" spans="1:18" s="31" customFormat="1" ht="79.5" customHeight="1">
      <c r="A23" s="47">
        <v>17</v>
      </c>
      <c r="B23" s="15" t="s">
        <v>112</v>
      </c>
      <c r="C23" s="15"/>
      <c r="D23" s="23"/>
      <c r="E23" s="48">
        <v>44709</v>
      </c>
      <c r="F23" s="36" t="s">
        <v>30</v>
      </c>
      <c r="G23" s="16"/>
      <c r="H23" s="16"/>
      <c r="I23" s="16"/>
      <c r="J23" s="16"/>
      <c r="K23" s="16"/>
      <c r="L23" s="15" t="s">
        <v>113</v>
      </c>
      <c r="M23" s="41" t="s">
        <v>62</v>
      </c>
      <c r="N23" s="49" t="s">
        <v>41</v>
      </c>
      <c r="O23" s="46" t="s">
        <v>41</v>
      </c>
      <c r="P23" s="41" t="s">
        <v>114</v>
      </c>
      <c r="Q23" s="36" t="s">
        <v>12</v>
      </c>
      <c r="R23" s="36">
        <v>6</v>
      </c>
    </row>
    <row r="24" spans="1:18" s="31" customFormat="1" ht="75">
      <c r="A24" s="47">
        <v>18</v>
      </c>
      <c r="B24" s="15" t="s">
        <v>115</v>
      </c>
      <c r="C24" s="15"/>
      <c r="D24" s="23"/>
      <c r="E24" s="48">
        <v>44715</v>
      </c>
      <c r="F24" s="50" t="s">
        <v>8</v>
      </c>
      <c r="G24" s="16"/>
      <c r="H24" s="16"/>
      <c r="I24" s="16"/>
      <c r="J24" s="16"/>
      <c r="K24" s="16"/>
      <c r="L24" s="15" t="s">
        <v>116</v>
      </c>
      <c r="M24" s="41" t="s">
        <v>62</v>
      </c>
      <c r="N24" s="49" t="s">
        <v>41</v>
      </c>
      <c r="O24" s="46" t="s">
        <v>41</v>
      </c>
      <c r="P24" s="41" t="s">
        <v>117</v>
      </c>
      <c r="Q24" s="36" t="s">
        <v>13</v>
      </c>
      <c r="R24" s="36">
        <v>2</v>
      </c>
    </row>
    <row r="25" spans="1:18" s="31" customFormat="1" ht="75.75" customHeight="1">
      <c r="A25" s="47">
        <v>19</v>
      </c>
      <c r="B25" s="15" t="s">
        <v>118</v>
      </c>
      <c r="C25" s="15"/>
      <c r="D25" s="23"/>
      <c r="E25" s="48">
        <v>44717</v>
      </c>
      <c r="F25" s="50" t="s">
        <v>30</v>
      </c>
      <c r="G25" s="16"/>
      <c r="H25" s="16"/>
      <c r="I25" s="16"/>
      <c r="J25" s="16"/>
      <c r="K25" s="16"/>
      <c r="L25" s="15" t="s">
        <v>119</v>
      </c>
      <c r="M25" s="41" t="s">
        <v>40</v>
      </c>
      <c r="N25" s="49" t="s">
        <v>41</v>
      </c>
      <c r="O25" s="46" t="s">
        <v>41</v>
      </c>
      <c r="P25" s="41" t="s">
        <v>120</v>
      </c>
      <c r="Q25" s="36" t="s">
        <v>11</v>
      </c>
      <c r="R25" s="36">
        <v>6</v>
      </c>
    </row>
    <row r="26" spans="1:18" s="31" customFormat="1" ht="135" customHeight="1">
      <c r="A26" s="47">
        <v>20</v>
      </c>
      <c r="B26" s="15" t="s">
        <v>121</v>
      </c>
      <c r="C26" s="15"/>
      <c r="D26" s="23"/>
      <c r="E26" s="48">
        <v>44719</v>
      </c>
      <c r="F26" s="50" t="s">
        <v>31</v>
      </c>
      <c r="G26" s="16"/>
      <c r="H26" s="16"/>
      <c r="I26" s="16"/>
      <c r="J26" s="16"/>
      <c r="K26" s="16"/>
      <c r="L26" s="15" t="s">
        <v>122</v>
      </c>
      <c r="M26" s="41" t="s">
        <v>62</v>
      </c>
      <c r="N26" s="49" t="s">
        <v>41</v>
      </c>
      <c r="O26" s="46" t="s">
        <v>41</v>
      </c>
      <c r="P26" s="41" t="s">
        <v>123</v>
      </c>
      <c r="Q26" s="36" t="s">
        <v>12</v>
      </c>
      <c r="R26" s="36">
        <v>3</v>
      </c>
    </row>
    <row r="27" spans="1:18" s="31" customFormat="1" ht="75" customHeight="1">
      <c r="A27" s="47">
        <v>21</v>
      </c>
      <c r="B27" s="15" t="s">
        <v>124</v>
      </c>
      <c r="C27" s="15"/>
      <c r="D27" s="23"/>
      <c r="E27" s="48">
        <v>44721</v>
      </c>
      <c r="F27" s="51" t="s">
        <v>8</v>
      </c>
      <c r="G27" s="16"/>
      <c r="H27" s="16"/>
      <c r="I27" s="16"/>
      <c r="J27" s="16"/>
      <c r="K27" s="16"/>
      <c r="L27" s="15" t="s">
        <v>125</v>
      </c>
      <c r="M27" s="41" t="s">
        <v>62</v>
      </c>
      <c r="N27" s="49" t="s">
        <v>41</v>
      </c>
      <c r="O27" s="46" t="s">
        <v>41</v>
      </c>
      <c r="P27" s="41" t="s">
        <v>126</v>
      </c>
      <c r="Q27" s="36" t="s">
        <v>12</v>
      </c>
      <c r="R27" s="36">
        <v>1</v>
      </c>
    </row>
    <row r="28" spans="1:18" ht="77.25" customHeight="1">
      <c r="A28" s="47">
        <v>22</v>
      </c>
      <c r="B28" s="15" t="s">
        <v>127</v>
      </c>
      <c r="C28" s="15"/>
      <c r="D28" s="23"/>
      <c r="E28" s="48">
        <v>44725</v>
      </c>
      <c r="F28" s="51" t="s">
        <v>82</v>
      </c>
      <c r="G28" s="16"/>
      <c r="H28" s="16"/>
      <c r="I28" s="16"/>
      <c r="J28" s="16"/>
      <c r="K28" s="16"/>
      <c r="L28" s="15" t="s">
        <v>128</v>
      </c>
      <c r="M28" s="41" t="s">
        <v>62</v>
      </c>
      <c r="N28" s="49" t="s">
        <v>41</v>
      </c>
      <c r="O28" s="46" t="s">
        <v>41</v>
      </c>
      <c r="P28" s="41" t="s">
        <v>129</v>
      </c>
      <c r="Q28" s="36" t="s">
        <v>13</v>
      </c>
      <c r="R28" s="36">
        <v>8</v>
      </c>
    </row>
    <row r="29" spans="1:18" s="11" customFormat="1" ht="88.5" customHeight="1">
      <c r="A29" s="47">
        <v>23</v>
      </c>
      <c r="B29" s="15" t="s">
        <v>130</v>
      </c>
      <c r="C29" s="15"/>
      <c r="D29" s="23"/>
      <c r="E29" s="48">
        <v>44725</v>
      </c>
      <c r="F29" s="51" t="s">
        <v>82</v>
      </c>
      <c r="G29" s="16"/>
      <c r="H29" s="16"/>
      <c r="I29" s="16"/>
      <c r="J29" s="16"/>
      <c r="K29" s="16"/>
      <c r="L29" s="15" t="s">
        <v>131</v>
      </c>
      <c r="M29" s="41" t="s">
        <v>62</v>
      </c>
      <c r="N29" s="49" t="s">
        <v>41</v>
      </c>
      <c r="O29" s="46" t="s">
        <v>41</v>
      </c>
      <c r="P29" s="41" t="s">
        <v>132</v>
      </c>
      <c r="Q29" s="36" t="s">
        <v>13</v>
      </c>
      <c r="R29" s="36">
        <v>8</v>
      </c>
    </row>
    <row r="30" spans="1:18" ht="77.25" customHeight="1">
      <c r="A30" s="47">
        <v>24</v>
      </c>
      <c r="B30" s="15" t="s">
        <v>133</v>
      </c>
      <c r="C30" s="15"/>
      <c r="D30" s="23"/>
      <c r="E30" s="48">
        <v>44726</v>
      </c>
      <c r="F30" s="51" t="s">
        <v>8</v>
      </c>
      <c r="G30" s="16"/>
      <c r="H30" s="16"/>
      <c r="I30" s="16"/>
      <c r="J30" s="16"/>
      <c r="K30" s="16"/>
      <c r="L30" s="15" t="s">
        <v>134</v>
      </c>
      <c r="M30" s="41" t="s">
        <v>62</v>
      </c>
      <c r="N30" s="49" t="s">
        <v>41</v>
      </c>
      <c r="O30" s="46" t="s">
        <v>41</v>
      </c>
      <c r="P30" s="41" t="s">
        <v>135</v>
      </c>
      <c r="Q30" s="36" t="s">
        <v>13</v>
      </c>
      <c r="R30" s="36">
        <v>2</v>
      </c>
    </row>
    <row r="31" spans="1:18" ht="47.25" customHeight="1">
      <c r="A31" s="47">
        <v>25</v>
      </c>
      <c r="B31" s="15" t="s">
        <v>136</v>
      </c>
      <c r="C31" s="15"/>
      <c r="D31" s="23"/>
      <c r="E31" s="48">
        <v>44732</v>
      </c>
      <c r="F31" s="51" t="s">
        <v>8</v>
      </c>
      <c r="G31" s="16"/>
      <c r="H31" s="16"/>
      <c r="I31" s="16"/>
      <c r="J31" s="16"/>
      <c r="K31" s="16"/>
      <c r="L31" s="15" t="s">
        <v>137</v>
      </c>
      <c r="M31" s="41" t="s">
        <v>40</v>
      </c>
      <c r="N31" s="49" t="s">
        <v>41</v>
      </c>
      <c r="O31" s="46" t="s">
        <v>41</v>
      </c>
      <c r="P31" s="41" t="s">
        <v>138</v>
      </c>
      <c r="Q31" s="36" t="s">
        <v>11</v>
      </c>
      <c r="R31" s="36">
        <v>2</v>
      </c>
    </row>
    <row r="32" spans="1:18" s="11" customFormat="1" ht="56.25" customHeight="1">
      <c r="A32" s="47">
        <v>26</v>
      </c>
      <c r="B32" s="15" t="s">
        <v>139</v>
      </c>
      <c r="C32" s="15"/>
      <c r="D32" s="23"/>
      <c r="E32" s="48">
        <v>44732</v>
      </c>
      <c r="F32" s="51" t="s">
        <v>8</v>
      </c>
      <c r="G32" s="16"/>
      <c r="H32" s="16"/>
      <c r="I32" s="16"/>
      <c r="J32" s="16"/>
      <c r="K32" s="16"/>
      <c r="L32" s="15" t="s">
        <v>140</v>
      </c>
      <c r="M32" s="41" t="s">
        <v>40</v>
      </c>
      <c r="N32" s="49" t="s">
        <v>41</v>
      </c>
      <c r="O32" s="46" t="s">
        <v>41</v>
      </c>
      <c r="P32" s="41" t="s">
        <v>141</v>
      </c>
      <c r="Q32" s="36" t="s">
        <v>35</v>
      </c>
      <c r="R32" s="36">
        <v>2</v>
      </c>
    </row>
    <row r="33" spans="1:18" s="11" customFormat="1" ht="69.75" customHeight="1">
      <c r="A33" s="47">
        <v>27</v>
      </c>
      <c r="B33" s="15" t="s">
        <v>142</v>
      </c>
      <c r="C33" s="15"/>
      <c r="D33" s="23"/>
      <c r="E33" s="48">
        <v>44732</v>
      </c>
      <c r="F33" s="51" t="s">
        <v>8</v>
      </c>
      <c r="G33" s="16"/>
      <c r="H33" s="16"/>
      <c r="I33" s="16"/>
      <c r="J33" s="16"/>
      <c r="K33" s="16"/>
      <c r="L33" s="15" t="s">
        <v>143</v>
      </c>
      <c r="M33" s="41" t="s">
        <v>62</v>
      </c>
      <c r="N33" s="49" t="s">
        <v>41</v>
      </c>
      <c r="O33" s="46" t="s">
        <v>41</v>
      </c>
      <c r="P33" s="41" t="s">
        <v>144</v>
      </c>
      <c r="Q33" s="36" t="s">
        <v>12</v>
      </c>
      <c r="R33" s="36">
        <v>2</v>
      </c>
    </row>
    <row r="34" spans="1:18" s="11" customFormat="1" ht="82.5" customHeight="1">
      <c r="A34" s="47">
        <v>28</v>
      </c>
      <c r="B34" s="15" t="s">
        <v>145</v>
      </c>
      <c r="C34" s="15"/>
      <c r="D34" s="23"/>
      <c r="E34" s="48">
        <v>44735</v>
      </c>
      <c r="F34" s="51" t="s">
        <v>8</v>
      </c>
      <c r="G34" s="16"/>
      <c r="H34" s="16"/>
      <c r="I34" s="16"/>
      <c r="J34" s="16"/>
      <c r="K34" s="16"/>
      <c r="L34" s="15" t="s">
        <v>146</v>
      </c>
      <c r="M34" s="41" t="s">
        <v>62</v>
      </c>
      <c r="N34" s="49" t="s">
        <v>41</v>
      </c>
      <c r="O34" s="46" t="s">
        <v>41</v>
      </c>
      <c r="P34" s="41" t="s">
        <v>147</v>
      </c>
      <c r="Q34" s="36" t="s">
        <v>12</v>
      </c>
      <c r="R34" s="36">
        <v>2</v>
      </c>
    </row>
    <row r="35" spans="1:18" s="11" customFormat="1" ht="80.25" customHeight="1">
      <c r="A35" s="47">
        <v>29</v>
      </c>
      <c r="B35" s="15" t="s">
        <v>148</v>
      </c>
      <c r="C35" s="15"/>
      <c r="D35" s="23"/>
      <c r="E35" s="48">
        <v>44738</v>
      </c>
      <c r="F35" s="50" t="s">
        <v>30</v>
      </c>
      <c r="G35" s="16"/>
      <c r="H35" s="16"/>
      <c r="I35" s="16"/>
      <c r="J35" s="16"/>
      <c r="K35" s="16"/>
      <c r="L35" s="15" t="s">
        <v>149</v>
      </c>
      <c r="M35" s="41" t="s">
        <v>62</v>
      </c>
      <c r="N35" s="49" t="s">
        <v>41</v>
      </c>
      <c r="O35" s="46" t="s">
        <v>41</v>
      </c>
      <c r="P35" s="41" t="s">
        <v>90</v>
      </c>
      <c r="Q35" s="36" t="s">
        <v>12</v>
      </c>
      <c r="R35" s="36">
        <v>6</v>
      </c>
    </row>
    <row r="36" spans="1:18" s="11" customFormat="1" ht="98.25" customHeight="1">
      <c r="A36" s="47">
        <v>30</v>
      </c>
      <c r="B36" s="15" t="s">
        <v>150</v>
      </c>
      <c r="C36" s="15"/>
      <c r="D36" s="23"/>
      <c r="E36" s="48">
        <v>44738</v>
      </c>
      <c r="F36" s="51" t="s">
        <v>151</v>
      </c>
      <c r="G36" s="16"/>
      <c r="H36" s="16"/>
      <c r="I36" s="16"/>
      <c r="J36" s="16"/>
      <c r="K36" s="16"/>
      <c r="L36" s="15" t="s">
        <v>152</v>
      </c>
      <c r="M36" s="41" t="s">
        <v>62</v>
      </c>
      <c r="N36" s="49" t="s">
        <v>41</v>
      </c>
      <c r="O36" s="46" t="s">
        <v>41</v>
      </c>
      <c r="P36" s="41" t="s">
        <v>153</v>
      </c>
      <c r="Q36" s="36" t="s">
        <v>12</v>
      </c>
      <c r="R36" s="36">
        <v>7</v>
      </c>
    </row>
    <row r="37" spans="1:18" ht="135.75" customHeight="1">
      <c r="A37" s="47">
        <v>31</v>
      </c>
      <c r="B37" s="15" t="s">
        <v>154</v>
      </c>
      <c r="C37" s="15"/>
      <c r="D37" s="23"/>
      <c r="E37" s="48">
        <v>44739</v>
      </c>
      <c r="F37" s="51" t="s">
        <v>32</v>
      </c>
      <c r="G37" s="16"/>
      <c r="H37" s="16"/>
      <c r="I37" s="16"/>
      <c r="J37" s="16"/>
      <c r="K37" s="16"/>
      <c r="L37" s="15" t="s">
        <v>155</v>
      </c>
      <c r="M37" s="41" t="s">
        <v>40</v>
      </c>
      <c r="N37" s="49" t="s">
        <v>41</v>
      </c>
      <c r="O37" s="46" t="s">
        <v>41</v>
      </c>
      <c r="P37" s="41" t="s">
        <v>156</v>
      </c>
      <c r="Q37" s="36" t="s">
        <v>35</v>
      </c>
      <c r="R37" s="36">
        <v>6</v>
      </c>
    </row>
    <row r="38" spans="1:18" ht="60.75" customHeight="1">
      <c r="A38" s="47">
        <v>32</v>
      </c>
      <c r="B38" s="15" t="s">
        <v>157</v>
      </c>
      <c r="C38" s="15"/>
      <c r="D38" s="23"/>
      <c r="E38" s="48">
        <v>44739</v>
      </c>
      <c r="F38" s="50" t="s">
        <v>82</v>
      </c>
      <c r="G38" s="16"/>
      <c r="H38" s="16"/>
      <c r="I38" s="16"/>
      <c r="J38" s="16"/>
      <c r="K38" s="16"/>
      <c r="L38" s="15" t="s">
        <v>158</v>
      </c>
      <c r="M38" s="41" t="s">
        <v>62</v>
      </c>
      <c r="N38" s="49" t="s">
        <v>41</v>
      </c>
      <c r="O38" s="46" t="s">
        <v>41</v>
      </c>
      <c r="P38" s="41" t="s">
        <v>108</v>
      </c>
      <c r="Q38" s="36" t="s">
        <v>12</v>
      </c>
      <c r="R38" s="36">
        <v>8</v>
      </c>
    </row>
    <row r="39" spans="1:18" ht="91.5" customHeight="1">
      <c r="A39" s="47">
        <v>33</v>
      </c>
      <c r="B39" s="15" t="s">
        <v>159</v>
      </c>
      <c r="C39" s="15"/>
      <c r="D39" s="23"/>
      <c r="E39" s="48">
        <v>44740</v>
      </c>
      <c r="F39" s="50" t="s">
        <v>160</v>
      </c>
      <c r="G39" s="16"/>
      <c r="H39" s="16"/>
      <c r="I39" s="16"/>
      <c r="J39" s="16"/>
      <c r="K39" s="16"/>
      <c r="L39" s="15" t="s">
        <v>161</v>
      </c>
      <c r="M39" s="41" t="s">
        <v>62</v>
      </c>
      <c r="N39" s="49" t="s">
        <v>41</v>
      </c>
      <c r="O39" s="46" t="s">
        <v>41</v>
      </c>
      <c r="P39" s="41" t="s">
        <v>162</v>
      </c>
      <c r="Q39" s="36" t="s">
        <v>13</v>
      </c>
      <c r="R39" s="36">
        <v>8</v>
      </c>
    </row>
    <row r="40" spans="1:18" ht="88.5" customHeight="1">
      <c r="A40" s="47">
        <v>34</v>
      </c>
      <c r="B40" s="15" t="s">
        <v>163</v>
      </c>
      <c r="C40" s="15"/>
      <c r="D40" s="23"/>
      <c r="E40" s="48">
        <v>44742</v>
      </c>
      <c r="F40" s="50" t="s">
        <v>31</v>
      </c>
      <c r="G40" s="16"/>
      <c r="H40" s="16"/>
      <c r="I40" s="16"/>
      <c r="J40" s="16"/>
      <c r="K40" s="16"/>
      <c r="L40" s="15" t="s">
        <v>164</v>
      </c>
      <c r="M40" s="41" t="s">
        <v>62</v>
      </c>
      <c r="N40" s="49" t="s">
        <v>41</v>
      </c>
      <c r="O40" s="46" t="s">
        <v>41</v>
      </c>
      <c r="P40" s="41"/>
      <c r="Q40" s="36" t="s">
        <v>12</v>
      </c>
      <c r="R40" s="36">
        <v>4</v>
      </c>
    </row>
  </sheetData>
  <autoFilter ref="A6:R40">
    <filterColumn colId="8" showButton="0"/>
    <filterColumn colId="9" showButton="0"/>
  </autoFilter>
  <mergeCells count="2">
    <mergeCell ref="I6:K6"/>
    <mergeCell ref="A3:Q4"/>
  </mergeCells>
  <printOptions horizontalCentered="1" verticalCentered="1"/>
  <pageMargins left="0" right="0" top="0.23622047244094499" bottom="0.23622047244094499" header="0.31496062992126" footer="0.31496062992126"/>
  <pageSetup paperSize="9" scale="47" fitToHeight="2" orientation="landscape" verticalDpi="300" r:id="rId1"/>
  <rowBreaks count="1" manualBreakCount="1">
    <brk id="26" max="16" man="1"/>
  </rowBreaks>
</worksheet>
</file>

<file path=xl/worksheets/sheet4.xml><?xml version="1.0" encoding="utf-8"?>
<worksheet xmlns="http://schemas.openxmlformats.org/spreadsheetml/2006/main" xmlns:r="http://schemas.openxmlformats.org/officeDocument/2006/relationships">
  <sheetPr>
    <tabColor rgb="FFC00000"/>
    <pageSetUpPr fitToPage="1"/>
  </sheetPr>
  <dimension ref="A1:K27"/>
  <sheetViews>
    <sheetView view="pageBreakPreview" topLeftCell="A16" zoomScale="71" zoomScaleSheetLayoutView="71" workbookViewId="0">
      <selection activeCell="B34" sqref="B34"/>
    </sheetView>
  </sheetViews>
  <sheetFormatPr defaultRowHeight="14.25"/>
  <cols>
    <col min="1" max="1" width="9.140625" style="56"/>
    <col min="2" max="2" width="50.28515625" style="56" customWidth="1"/>
    <col min="3" max="3" width="12.42578125" style="56" customWidth="1"/>
    <col min="4" max="4" width="13.5703125" style="56" customWidth="1"/>
    <col min="5" max="5" width="12.85546875" style="56" customWidth="1"/>
    <col min="6" max="6" width="11.85546875" style="56" customWidth="1"/>
    <col min="7" max="7" width="11.5703125" style="56" customWidth="1"/>
    <col min="8" max="8" width="11.85546875" style="56" customWidth="1"/>
    <col min="9" max="10" width="12.42578125" style="56" customWidth="1"/>
    <col min="11" max="11" width="13.28515625" style="56" customWidth="1"/>
    <col min="12" max="257" width="9.140625" style="56"/>
    <col min="258" max="258" width="50.28515625" style="56" customWidth="1"/>
    <col min="259" max="259" width="12.42578125" style="56" customWidth="1"/>
    <col min="260" max="260" width="13.5703125" style="56" customWidth="1"/>
    <col min="261" max="261" width="12.85546875" style="56" customWidth="1"/>
    <col min="262" max="262" width="11.85546875" style="56" customWidth="1"/>
    <col min="263" max="263" width="11.5703125" style="56" customWidth="1"/>
    <col min="264" max="264" width="11.85546875" style="56" customWidth="1"/>
    <col min="265" max="266" width="12.42578125" style="56" customWidth="1"/>
    <col min="267" max="267" width="13.28515625" style="56" customWidth="1"/>
    <col min="268" max="513" width="9.140625" style="56"/>
    <col min="514" max="514" width="50.28515625" style="56" customWidth="1"/>
    <col min="515" max="515" width="12.42578125" style="56" customWidth="1"/>
    <col min="516" max="516" width="13.5703125" style="56" customWidth="1"/>
    <col min="517" max="517" width="12.85546875" style="56" customWidth="1"/>
    <col min="518" max="518" width="11.85546875" style="56" customWidth="1"/>
    <col min="519" max="519" width="11.5703125" style="56" customWidth="1"/>
    <col min="520" max="520" width="11.85546875" style="56" customWidth="1"/>
    <col min="521" max="522" width="12.42578125" style="56" customWidth="1"/>
    <col min="523" max="523" width="13.28515625" style="56" customWidth="1"/>
    <col min="524" max="769" width="9.140625" style="56"/>
    <col min="770" max="770" width="50.28515625" style="56" customWidth="1"/>
    <col min="771" max="771" width="12.42578125" style="56" customWidth="1"/>
    <col min="772" max="772" width="13.5703125" style="56" customWidth="1"/>
    <col min="773" max="773" width="12.85546875" style="56" customWidth="1"/>
    <col min="774" max="774" width="11.85546875" style="56" customWidth="1"/>
    <col min="775" max="775" width="11.5703125" style="56" customWidth="1"/>
    <col min="776" max="776" width="11.85546875" style="56" customWidth="1"/>
    <col min="777" max="778" width="12.42578125" style="56" customWidth="1"/>
    <col min="779" max="779" width="13.28515625" style="56" customWidth="1"/>
    <col min="780" max="1025" width="9.140625" style="56"/>
    <col min="1026" max="1026" width="50.28515625" style="56" customWidth="1"/>
    <col min="1027" max="1027" width="12.42578125" style="56" customWidth="1"/>
    <col min="1028" max="1028" width="13.5703125" style="56" customWidth="1"/>
    <col min="1029" max="1029" width="12.85546875" style="56" customWidth="1"/>
    <col min="1030" max="1030" width="11.85546875" style="56" customWidth="1"/>
    <col min="1031" max="1031" width="11.5703125" style="56" customWidth="1"/>
    <col min="1032" max="1032" width="11.85546875" style="56" customWidth="1"/>
    <col min="1033" max="1034" width="12.42578125" style="56" customWidth="1"/>
    <col min="1035" max="1035" width="13.28515625" style="56" customWidth="1"/>
    <col min="1036" max="1281" width="9.140625" style="56"/>
    <col min="1282" max="1282" width="50.28515625" style="56" customWidth="1"/>
    <col min="1283" max="1283" width="12.42578125" style="56" customWidth="1"/>
    <col min="1284" max="1284" width="13.5703125" style="56" customWidth="1"/>
    <col min="1285" max="1285" width="12.85546875" style="56" customWidth="1"/>
    <col min="1286" max="1286" width="11.85546875" style="56" customWidth="1"/>
    <col min="1287" max="1287" width="11.5703125" style="56" customWidth="1"/>
    <col min="1288" max="1288" width="11.85546875" style="56" customWidth="1"/>
    <col min="1289" max="1290" width="12.42578125" style="56" customWidth="1"/>
    <col min="1291" max="1291" width="13.28515625" style="56" customWidth="1"/>
    <col min="1292" max="1537" width="9.140625" style="56"/>
    <col min="1538" max="1538" width="50.28515625" style="56" customWidth="1"/>
    <col min="1539" max="1539" width="12.42578125" style="56" customWidth="1"/>
    <col min="1540" max="1540" width="13.5703125" style="56" customWidth="1"/>
    <col min="1541" max="1541" width="12.85546875" style="56" customWidth="1"/>
    <col min="1542" max="1542" width="11.85546875" style="56" customWidth="1"/>
    <col min="1543" max="1543" width="11.5703125" style="56" customWidth="1"/>
    <col min="1544" max="1544" width="11.85546875" style="56" customWidth="1"/>
    <col min="1545" max="1546" width="12.42578125" style="56" customWidth="1"/>
    <col min="1547" max="1547" width="13.28515625" style="56" customWidth="1"/>
    <col min="1548" max="1793" width="9.140625" style="56"/>
    <col min="1794" max="1794" width="50.28515625" style="56" customWidth="1"/>
    <col min="1795" max="1795" width="12.42578125" style="56" customWidth="1"/>
    <col min="1796" max="1796" width="13.5703125" style="56" customWidth="1"/>
    <col min="1797" max="1797" width="12.85546875" style="56" customWidth="1"/>
    <col min="1798" max="1798" width="11.85546875" style="56" customWidth="1"/>
    <col min="1799" max="1799" width="11.5703125" style="56" customWidth="1"/>
    <col min="1800" max="1800" width="11.85546875" style="56" customWidth="1"/>
    <col min="1801" max="1802" width="12.42578125" style="56" customWidth="1"/>
    <col min="1803" max="1803" width="13.28515625" style="56" customWidth="1"/>
    <col min="1804" max="2049" width="9.140625" style="56"/>
    <col min="2050" max="2050" width="50.28515625" style="56" customWidth="1"/>
    <col min="2051" max="2051" width="12.42578125" style="56" customWidth="1"/>
    <col min="2052" max="2052" width="13.5703125" style="56" customWidth="1"/>
    <col min="2053" max="2053" width="12.85546875" style="56" customWidth="1"/>
    <col min="2054" max="2054" width="11.85546875" style="56" customWidth="1"/>
    <col min="2055" max="2055" width="11.5703125" style="56" customWidth="1"/>
    <col min="2056" max="2056" width="11.85546875" style="56" customWidth="1"/>
    <col min="2057" max="2058" width="12.42578125" style="56" customWidth="1"/>
    <col min="2059" max="2059" width="13.28515625" style="56" customWidth="1"/>
    <col min="2060" max="2305" width="9.140625" style="56"/>
    <col min="2306" max="2306" width="50.28515625" style="56" customWidth="1"/>
    <col min="2307" max="2307" width="12.42578125" style="56" customWidth="1"/>
    <col min="2308" max="2308" width="13.5703125" style="56" customWidth="1"/>
    <col min="2309" max="2309" width="12.85546875" style="56" customWidth="1"/>
    <col min="2310" max="2310" width="11.85546875" style="56" customWidth="1"/>
    <col min="2311" max="2311" width="11.5703125" style="56" customWidth="1"/>
    <col min="2312" max="2312" width="11.85546875" style="56" customWidth="1"/>
    <col min="2313" max="2314" width="12.42578125" style="56" customWidth="1"/>
    <col min="2315" max="2315" width="13.28515625" style="56" customWidth="1"/>
    <col min="2316" max="2561" width="9.140625" style="56"/>
    <col min="2562" max="2562" width="50.28515625" style="56" customWidth="1"/>
    <col min="2563" max="2563" width="12.42578125" style="56" customWidth="1"/>
    <col min="2564" max="2564" width="13.5703125" style="56" customWidth="1"/>
    <col min="2565" max="2565" width="12.85546875" style="56" customWidth="1"/>
    <col min="2566" max="2566" width="11.85546875" style="56" customWidth="1"/>
    <col min="2567" max="2567" width="11.5703125" style="56" customWidth="1"/>
    <col min="2568" max="2568" width="11.85546875" style="56" customWidth="1"/>
    <col min="2569" max="2570" width="12.42578125" style="56" customWidth="1"/>
    <col min="2571" max="2571" width="13.28515625" style="56" customWidth="1"/>
    <col min="2572" max="2817" width="9.140625" style="56"/>
    <col min="2818" max="2818" width="50.28515625" style="56" customWidth="1"/>
    <col min="2819" max="2819" width="12.42578125" style="56" customWidth="1"/>
    <col min="2820" max="2820" width="13.5703125" style="56" customWidth="1"/>
    <col min="2821" max="2821" width="12.85546875" style="56" customWidth="1"/>
    <col min="2822" max="2822" width="11.85546875" style="56" customWidth="1"/>
    <col min="2823" max="2823" width="11.5703125" style="56" customWidth="1"/>
    <col min="2824" max="2824" width="11.85546875" style="56" customWidth="1"/>
    <col min="2825" max="2826" width="12.42578125" style="56" customWidth="1"/>
    <col min="2827" max="2827" width="13.28515625" style="56" customWidth="1"/>
    <col min="2828" max="3073" width="9.140625" style="56"/>
    <col min="3074" max="3074" width="50.28515625" style="56" customWidth="1"/>
    <col min="3075" max="3075" width="12.42578125" style="56" customWidth="1"/>
    <col min="3076" max="3076" width="13.5703125" style="56" customWidth="1"/>
    <col min="3077" max="3077" width="12.85546875" style="56" customWidth="1"/>
    <col min="3078" max="3078" width="11.85546875" style="56" customWidth="1"/>
    <col min="3079" max="3079" width="11.5703125" style="56" customWidth="1"/>
    <col min="3080" max="3080" width="11.85546875" style="56" customWidth="1"/>
    <col min="3081" max="3082" width="12.42578125" style="56" customWidth="1"/>
    <col min="3083" max="3083" width="13.28515625" style="56" customWidth="1"/>
    <col min="3084" max="3329" width="9.140625" style="56"/>
    <col min="3330" max="3330" width="50.28515625" style="56" customWidth="1"/>
    <col min="3331" max="3331" width="12.42578125" style="56" customWidth="1"/>
    <col min="3332" max="3332" width="13.5703125" style="56" customWidth="1"/>
    <col min="3333" max="3333" width="12.85546875" style="56" customWidth="1"/>
    <col min="3334" max="3334" width="11.85546875" style="56" customWidth="1"/>
    <col min="3335" max="3335" width="11.5703125" style="56" customWidth="1"/>
    <col min="3336" max="3336" width="11.85546875" style="56" customWidth="1"/>
    <col min="3337" max="3338" width="12.42578125" style="56" customWidth="1"/>
    <col min="3339" max="3339" width="13.28515625" style="56" customWidth="1"/>
    <col min="3340" max="3585" width="9.140625" style="56"/>
    <col min="3586" max="3586" width="50.28515625" style="56" customWidth="1"/>
    <col min="3587" max="3587" width="12.42578125" style="56" customWidth="1"/>
    <col min="3588" max="3588" width="13.5703125" style="56" customWidth="1"/>
    <col min="3589" max="3589" width="12.85546875" style="56" customWidth="1"/>
    <col min="3590" max="3590" width="11.85546875" style="56" customWidth="1"/>
    <col min="3591" max="3591" width="11.5703125" style="56" customWidth="1"/>
    <col min="3592" max="3592" width="11.85546875" style="56" customWidth="1"/>
    <col min="3593" max="3594" width="12.42578125" style="56" customWidth="1"/>
    <col min="3595" max="3595" width="13.28515625" style="56" customWidth="1"/>
    <col min="3596" max="3841" width="9.140625" style="56"/>
    <col min="3842" max="3842" width="50.28515625" style="56" customWidth="1"/>
    <col min="3843" max="3843" width="12.42578125" style="56" customWidth="1"/>
    <col min="3844" max="3844" width="13.5703125" style="56" customWidth="1"/>
    <col min="3845" max="3845" width="12.85546875" style="56" customWidth="1"/>
    <col min="3846" max="3846" width="11.85546875" style="56" customWidth="1"/>
    <col min="3847" max="3847" width="11.5703125" style="56" customWidth="1"/>
    <col min="3848" max="3848" width="11.85546875" style="56" customWidth="1"/>
    <col min="3849" max="3850" width="12.42578125" style="56" customWidth="1"/>
    <col min="3851" max="3851" width="13.28515625" style="56" customWidth="1"/>
    <col min="3852" max="4097" width="9.140625" style="56"/>
    <col min="4098" max="4098" width="50.28515625" style="56" customWidth="1"/>
    <col min="4099" max="4099" width="12.42578125" style="56" customWidth="1"/>
    <col min="4100" max="4100" width="13.5703125" style="56" customWidth="1"/>
    <col min="4101" max="4101" width="12.85546875" style="56" customWidth="1"/>
    <col min="4102" max="4102" width="11.85546875" style="56" customWidth="1"/>
    <col min="4103" max="4103" width="11.5703125" style="56" customWidth="1"/>
    <col min="4104" max="4104" width="11.85546875" style="56" customWidth="1"/>
    <col min="4105" max="4106" width="12.42578125" style="56" customWidth="1"/>
    <col min="4107" max="4107" width="13.28515625" style="56" customWidth="1"/>
    <col min="4108" max="4353" width="9.140625" style="56"/>
    <col min="4354" max="4354" width="50.28515625" style="56" customWidth="1"/>
    <col min="4355" max="4355" width="12.42578125" style="56" customWidth="1"/>
    <col min="4356" max="4356" width="13.5703125" style="56" customWidth="1"/>
    <col min="4357" max="4357" width="12.85546875" style="56" customWidth="1"/>
    <col min="4358" max="4358" width="11.85546875" style="56" customWidth="1"/>
    <col min="4359" max="4359" width="11.5703125" style="56" customWidth="1"/>
    <col min="4360" max="4360" width="11.85546875" style="56" customWidth="1"/>
    <col min="4361" max="4362" width="12.42578125" style="56" customWidth="1"/>
    <col min="4363" max="4363" width="13.28515625" style="56" customWidth="1"/>
    <col min="4364" max="4609" width="9.140625" style="56"/>
    <col min="4610" max="4610" width="50.28515625" style="56" customWidth="1"/>
    <col min="4611" max="4611" width="12.42578125" style="56" customWidth="1"/>
    <col min="4612" max="4612" width="13.5703125" style="56" customWidth="1"/>
    <col min="4613" max="4613" width="12.85546875" style="56" customWidth="1"/>
    <col min="4614" max="4614" width="11.85546875" style="56" customWidth="1"/>
    <col min="4615" max="4615" width="11.5703125" style="56" customWidth="1"/>
    <col min="4616" max="4616" width="11.85546875" style="56" customWidth="1"/>
    <col min="4617" max="4618" width="12.42578125" style="56" customWidth="1"/>
    <col min="4619" max="4619" width="13.28515625" style="56" customWidth="1"/>
    <col min="4620" max="4865" width="9.140625" style="56"/>
    <col min="4866" max="4866" width="50.28515625" style="56" customWidth="1"/>
    <col min="4867" max="4867" width="12.42578125" style="56" customWidth="1"/>
    <col min="4868" max="4868" width="13.5703125" style="56" customWidth="1"/>
    <col min="4869" max="4869" width="12.85546875" style="56" customWidth="1"/>
    <col min="4870" max="4870" width="11.85546875" style="56" customWidth="1"/>
    <col min="4871" max="4871" width="11.5703125" style="56" customWidth="1"/>
    <col min="4872" max="4872" width="11.85546875" style="56" customWidth="1"/>
    <col min="4873" max="4874" width="12.42578125" style="56" customWidth="1"/>
    <col min="4875" max="4875" width="13.28515625" style="56" customWidth="1"/>
    <col min="4876" max="5121" width="9.140625" style="56"/>
    <col min="5122" max="5122" width="50.28515625" style="56" customWidth="1"/>
    <col min="5123" max="5123" width="12.42578125" style="56" customWidth="1"/>
    <col min="5124" max="5124" width="13.5703125" style="56" customWidth="1"/>
    <col min="5125" max="5125" width="12.85546875" style="56" customWidth="1"/>
    <col min="5126" max="5126" width="11.85546875" style="56" customWidth="1"/>
    <col min="5127" max="5127" width="11.5703125" style="56" customWidth="1"/>
    <col min="5128" max="5128" width="11.85546875" style="56" customWidth="1"/>
    <col min="5129" max="5130" width="12.42578125" style="56" customWidth="1"/>
    <col min="5131" max="5131" width="13.28515625" style="56" customWidth="1"/>
    <col min="5132" max="5377" width="9.140625" style="56"/>
    <col min="5378" max="5378" width="50.28515625" style="56" customWidth="1"/>
    <col min="5379" max="5379" width="12.42578125" style="56" customWidth="1"/>
    <col min="5380" max="5380" width="13.5703125" style="56" customWidth="1"/>
    <col min="5381" max="5381" width="12.85546875" style="56" customWidth="1"/>
    <col min="5382" max="5382" width="11.85546875" style="56" customWidth="1"/>
    <col min="5383" max="5383" width="11.5703125" style="56" customWidth="1"/>
    <col min="5384" max="5384" width="11.85546875" style="56" customWidth="1"/>
    <col min="5385" max="5386" width="12.42578125" style="56" customWidth="1"/>
    <col min="5387" max="5387" width="13.28515625" style="56" customWidth="1"/>
    <col min="5388" max="5633" width="9.140625" style="56"/>
    <col min="5634" max="5634" width="50.28515625" style="56" customWidth="1"/>
    <col min="5635" max="5635" width="12.42578125" style="56" customWidth="1"/>
    <col min="5636" max="5636" width="13.5703125" style="56" customWidth="1"/>
    <col min="5637" max="5637" width="12.85546875" style="56" customWidth="1"/>
    <col min="5638" max="5638" width="11.85546875" style="56" customWidth="1"/>
    <col min="5639" max="5639" width="11.5703125" style="56" customWidth="1"/>
    <col min="5640" max="5640" width="11.85546875" style="56" customWidth="1"/>
    <col min="5641" max="5642" width="12.42578125" style="56" customWidth="1"/>
    <col min="5643" max="5643" width="13.28515625" style="56" customWidth="1"/>
    <col min="5644" max="5889" width="9.140625" style="56"/>
    <col min="5890" max="5890" width="50.28515625" style="56" customWidth="1"/>
    <col min="5891" max="5891" width="12.42578125" style="56" customWidth="1"/>
    <col min="5892" max="5892" width="13.5703125" style="56" customWidth="1"/>
    <col min="5893" max="5893" width="12.85546875" style="56" customWidth="1"/>
    <col min="5894" max="5894" width="11.85546875" style="56" customWidth="1"/>
    <col min="5895" max="5895" width="11.5703125" style="56" customWidth="1"/>
    <col min="5896" max="5896" width="11.85546875" style="56" customWidth="1"/>
    <col min="5897" max="5898" width="12.42578125" style="56" customWidth="1"/>
    <col min="5899" max="5899" width="13.28515625" style="56" customWidth="1"/>
    <col min="5900" max="6145" width="9.140625" style="56"/>
    <col min="6146" max="6146" width="50.28515625" style="56" customWidth="1"/>
    <col min="6147" max="6147" width="12.42578125" style="56" customWidth="1"/>
    <col min="6148" max="6148" width="13.5703125" style="56" customWidth="1"/>
    <col min="6149" max="6149" width="12.85546875" style="56" customWidth="1"/>
    <col min="6150" max="6150" width="11.85546875" style="56" customWidth="1"/>
    <col min="6151" max="6151" width="11.5703125" style="56" customWidth="1"/>
    <col min="6152" max="6152" width="11.85546875" style="56" customWidth="1"/>
    <col min="6153" max="6154" width="12.42578125" style="56" customWidth="1"/>
    <col min="6155" max="6155" width="13.28515625" style="56" customWidth="1"/>
    <col min="6156" max="6401" width="9.140625" style="56"/>
    <col min="6402" max="6402" width="50.28515625" style="56" customWidth="1"/>
    <col min="6403" max="6403" width="12.42578125" style="56" customWidth="1"/>
    <col min="6404" max="6404" width="13.5703125" style="56" customWidth="1"/>
    <col min="6405" max="6405" width="12.85546875" style="56" customWidth="1"/>
    <col min="6406" max="6406" width="11.85546875" style="56" customWidth="1"/>
    <col min="6407" max="6407" width="11.5703125" style="56" customWidth="1"/>
    <col min="6408" max="6408" width="11.85546875" style="56" customWidth="1"/>
    <col min="6409" max="6410" width="12.42578125" style="56" customWidth="1"/>
    <col min="6411" max="6411" width="13.28515625" style="56" customWidth="1"/>
    <col min="6412" max="6657" width="9.140625" style="56"/>
    <col min="6658" max="6658" width="50.28515625" style="56" customWidth="1"/>
    <col min="6659" max="6659" width="12.42578125" style="56" customWidth="1"/>
    <col min="6660" max="6660" width="13.5703125" style="56" customWidth="1"/>
    <col min="6661" max="6661" width="12.85546875" style="56" customWidth="1"/>
    <col min="6662" max="6662" width="11.85546875" style="56" customWidth="1"/>
    <col min="6663" max="6663" width="11.5703125" style="56" customWidth="1"/>
    <col min="6664" max="6664" width="11.85546875" style="56" customWidth="1"/>
    <col min="6665" max="6666" width="12.42578125" style="56" customWidth="1"/>
    <col min="6667" max="6667" width="13.28515625" style="56" customWidth="1"/>
    <col min="6668" max="6913" width="9.140625" style="56"/>
    <col min="6914" max="6914" width="50.28515625" style="56" customWidth="1"/>
    <col min="6915" max="6915" width="12.42578125" style="56" customWidth="1"/>
    <col min="6916" max="6916" width="13.5703125" style="56" customWidth="1"/>
    <col min="6917" max="6917" width="12.85546875" style="56" customWidth="1"/>
    <col min="6918" max="6918" width="11.85546875" style="56" customWidth="1"/>
    <col min="6919" max="6919" width="11.5703125" style="56" customWidth="1"/>
    <col min="6920" max="6920" width="11.85546875" style="56" customWidth="1"/>
    <col min="6921" max="6922" width="12.42578125" style="56" customWidth="1"/>
    <col min="6923" max="6923" width="13.28515625" style="56" customWidth="1"/>
    <col min="6924" max="7169" width="9.140625" style="56"/>
    <col min="7170" max="7170" width="50.28515625" style="56" customWidth="1"/>
    <col min="7171" max="7171" width="12.42578125" style="56" customWidth="1"/>
    <col min="7172" max="7172" width="13.5703125" style="56" customWidth="1"/>
    <col min="7173" max="7173" width="12.85546875" style="56" customWidth="1"/>
    <col min="7174" max="7174" width="11.85546875" style="56" customWidth="1"/>
    <col min="7175" max="7175" width="11.5703125" style="56" customWidth="1"/>
    <col min="7176" max="7176" width="11.85546875" style="56" customWidth="1"/>
    <col min="7177" max="7178" width="12.42578125" style="56" customWidth="1"/>
    <col min="7179" max="7179" width="13.28515625" style="56" customWidth="1"/>
    <col min="7180" max="7425" width="9.140625" style="56"/>
    <col min="7426" max="7426" width="50.28515625" style="56" customWidth="1"/>
    <col min="7427" max="7427" width="12.42578125" style="56" customWidth="1"/>
    <col min="7428" max="7428" width="13.5703125" style="56" customWidth="1"/>
    <col min="7429" max="7429" width="12.85546875" style="56" customWidth="1"/>
    <col min="7430" max="7430" width="11.85546875" style="56" customWidth="1"/>
    <col min="7431" max="7431" width="11.5703125" style="56" customWidth="1"/>
    <col min="7432" max="7432" width="11.85546875" style="56" customWidth="1"/>
    <col min="7433" max="7434" width="12.42578125" style="56" customWidth="1"/>
    <col min="7435" max="7435" width="13.28515625" style="56" customWidth="1"/>
    <col min="7436" max="7681" width="9.140625" style="56"/>
    <col min="7682" max="7682" width="50.28515625" style="56" customWidth="1"/>
    <col min="7683" max="7683" width="12.42578125" style="56" customWidth="1"/>
    <col min="7684" max="7684" width="13.5703125" style="56" customWidth="1"/>
    <col min="7685" max="7685" width="12.85546875" style="56" customWidth="1"/>
    <col min="7686" max="7686" width="11.85546875" style="56" customWidth="1"/>
    <col min="7687" max="7687" width="11.5703125" style="56" customWidth="1"/>
    <col min="7688" max="7688" width="11.85546875" style="56" customWidth="1"/>
    <col min="7689" max="7690" width="12.42578125" style="56" customWidth="1"/>
    <col min="7691" max="7691" width="13.28515625" style="56" customWidth="1"/>
    <col min="7692" max="7937" width="9.140625" style="56"/>
    <col min="7938" max="7938" width="50.28515625" style="56" customWidth="1"/>
    <col min="7939" max="7939" width="12.42578125" style="56" customWidth="1"/>
    <col min="7940" max="7940" width="13.5703125" style="56" customWidth="1"/>
    <col min="7941" max="7941" width="12.85546875" style="56" customWidth="1"/>
    <col min="7942" max="7942" width="11.85546875" style="56" customWidth="1"/>
    <col min="7943" max="7943" width="11.5703125" style="56" customWidth="1"/>
    <col min="7944" max="7944" width="11.85546875" style="56" customWidth="1"/>
    <col min="7945" max="7946" width="12.42578125" style="56" customWidth="1"/>
    <col min="7947" max="7947" width="13.28515625" style="56" customWidth="1"/>
    <col min="7948" max="8193" width="9.140625" style="56"/>
    <col min="8194" max="8194" width="50.28515625" style="56" customWidth="1"/>
    <col min="8195" max="8195" width="12.42578125" style="56" customWidth="1"/>
    <col min="8196" max="8196" width="13.5703125" style="56" customWidth="1"/>
    <col min="8197" max="8197" width="12.85546875" style="56" customWidth="1"/>
    <col min="8198" max="8198" width="11.85546875" style="56" customWidth="1"/>
    <col min="8199" max="8199" width="11.5703125" style="56" customWidth="1"/>
    <col min="8200" max="8200" width="11.85546875" style="56" customWidth="1"/>
    <col min="8201" max="8202" width="12.42578125" style="56" customWidth="1"/>
    <col min="8203" max="8203" width="13.28515625" style="56" customWidth="1"/>
    <col min="8204" max="8449" width="9.140625" style="56"/>
    <col min="8450" max="8450" width="50.28515625" style="56" customWidth="1"/>
    <col min="8451" max="8451" width="12.42578125" style="56" customWidth="1"/>
    <col min="8452" max="8452" width="13.5703125" style="56" customWidth="1"/>
    <col min="8453" max="8453" width="12.85546875" style="56" customWidth="1"/>
    <col min="8454" max="8454" width="11.85546875" style="56" customWidth="1"/>
    <col min="8455" max="8455" width="11.5703125" style="56" customWidth="1"/>
    <col min="8456" max="8456" width="11.85546875" style="56" customWidth="1"/>
    <col min="8457" max="8458" width="12.42578125" style="56" customWidth="1"/>
    <col min="8459" max="8459" width="13.28515625" style="56" customWidth="1"/>
    <col min="8460" max="8705" width="9.140625" style="56"/>
    <col min="8706" max="8706" width="50.28515625" style="56" customWidth="1"/>
    <col min="8707" max="8707" width="12.42578125" style="56" customWidth="1"/>
    <col min="8708" max="8708" width="13.5703125" style="56" customWidth="1"/>
    <col min="8709" max="8709" width="12.85546875" style="56" customWidth="1"/>
    <col min="8710" max="8710" width="11.85546875" style="56" customWidth="1"/>
    <col min="8711" max="8711" width="11.5703125" style="56" customWidth="1"/>
    <col min="8712" max="8712" width="11.85546875" style="56" customWidth="1"/>
    <col min="8713" max="8714" width="12.42578125" style="56" customWidth="1"/>
    <col min="8715" max="8715" width="13.28515625" style="56" customWidth="1"/>
    <col min="8716" max="8961" width="9.140625" style="56"/>
    <col min="8962" max="8962" width="50.28515625" style="56" customWidth="1"/>
    <col min="8963" max="8963" width="12.42578125" style="56" customWidth="1"/>
    <col min="8964" max="8964" width="13.5703125" style="56" customWidth="1"/>
    <col min="8965" max="8965" width="12.85546875" style="56" customWidth="1"/>
    <col min="8966" max="8966" width="11.85546875" style="56" customWidth="1"/>
    <col min="8967" max="8967" width="11.5703125" style="56" customWidth="1"/>
    <col min="8968" max="8968" width="11.85546875" style="56" customWidth="1"/>
    <col min="8969" max="8970" width="12.42578125" style="56" customWidth="1"/>
    <col min="8971" max="8971" width="13.28515625" style="56" customWidth="1"/>
    <col min="8972" max="9217" width="9.140625" style="56"/>
    <col min="9218" max="9218" width="50.28515625" style="56" customWidth="1"/>
    <col min="9219" max="9219" width="12.42578125" style="56" customWidth="1"/>
    <col min="9220" max="9220" width="13.5703125" style="56" customWidth="1"/>
    <col min="9221" max="9221" width="12.85546875" style="56" customWidth="1"/>
    <col min="9222" max="9222" width="11.85546875" style="56" customWidth="1"/>
    <col min="9223" max="9223" width="11.5703125" style="56" customWidth="1"/>
    <col min="9224" max="9224" width="11.85546875" style="56" customWidth="1"/>
    <col min="9225" max="9226" width="12.42578125" style="56" customWidth="1"/>
    <col min="9227" max="9227" width="13.28515625" style="56" customWidth="1"/>
    <col min="9228" max="9473" width="9.140625" style="56"/>
    <col min="9474" max="9474" width="50.28515625" style="56" customWidth="1"/>
    <col min="9475" max="9475" width="12.42578125" style="56" customWidth="1"/>
    <col min="9476" max="9476" width="13.5703125" style="56" customWidth="1"/>
    <col min="9477" max="9477" width="12.85546875" style="56" customWidth="1"/>
    <col min="9478" max="9478" width="11.85546875" style="56" customWidth="1"/>
    <col min="9479" max="9479" width="11.5703125" style="56" customWidth="1"/>
    <col min="9480" max="9480" width="11.85546875" style="56" customWidth="1"/>
    <col min="9481" max="9482" width="12.42578125" style="56" customWidth="1"/>
    <col min="9483" max="9483" width="13.28515625" style="56" customWidth="1"/>
    <col min="9484" max="9729" width="9.140625" style="56"/>
    <col min="9730" max="9730" width="50.28515625" style="56" customWidth="1"/>
    <col min="9731" max="9731" width="12.42578125" style="56" customWidth="1"/>
    <col min="9732" max="9732" width="13.5703125" style="56" customWidth="1"/>
    <col min="9733" max="9733" width="12.85546875" style="56" customWidth="1"/>
    <col min="9734" max="9734" width="11.85546875" style="56" customWidth="1"/>
    <col min="9735" max="9735" width="11.5703125" style="56" customWidth="1"/>
    <col min="9736" max="9736" width="11.85546875" style="56" customWidth="1"/>
    <col min="9737" max="9738" width="12.42578125" style="56" customWidth="1"/>
    <col min="9739" max="9739" width="13.28515625" style="56" customWidth="1"/>
    <col min="9740" max="9985" width="9.140625" style="56"/>
    <col min="9986" max="9986" width="50.28515625" style="56" customWidth="1"/>
    <col min="9987" max="9987" width="12.42578125" style="56" customWidth="1"/>
    <col min="9988" max="9988" width="13.5703125" style="56" customWidth="1"/>
    <col min="9989" max="9989" width="12.85546875" style="56" customWidth="1"/>
    <col min="9990" max="9990" width="11.85546875" style="56" customWidth="1"/>
    <col min="9991" max="9991" width="11.5703125" style="56" customWidth="1"/>
    <col min="9992" max="9992" width="11.85546875" style="56" customWidth="1"/>
    <col min="9993" max="9994" width="12.42578125" style="56" customWidth="1"/>
    <col min="9995" max="9995" width="13.28515625" style="56" customWidth="1"/>
    <col min="9996" max="10241" width="9.140625" style="56"/>
    <col min="10242" max="10242" width="50.28515625" style="56" customWidth="1"/>
    <col min="10243" max="10243" width="12.42578125" style="56" customWidth="1"/>
    <col min="10244" max="10244" width="13.5703125" style="56" customWidth="1"/>
    <col min="10245" max="10245" width="12.85546875" style="56" customWidth="1"/>
    <col min="10246" max="10246" width="11.85546875" style="56" customWidth="1"/>
    <col min="10247" max="10247" width="11.5703125" style="56" customWidth="1"/>
    <col min="10248" max="10248" width="11.85546875" style="56" customWidth="1"/>
    <col min="10249" max="10250" width="12.42578125" style="56" customWidth="1"/>
    <col min="10251" max="10251" width="13.28515625" style="56" customWidth="1"/>
    <col min="10252" max="10497" width="9.140625" style="56"/>
    <col min="10498" max="10498" width="50.28515625" style="56" customWidth="1"/>
    <col min="10499" max="10499" width="12.42578125" style="56" customWidth="1"/>
    <col min="10500" max="10500" width="13.5703125" style="56" customWidth="1"/>
    <col min="10501" max="10501" width="12.85546875" style="56" customWidth="1"/>
    <col min="10502" max="10502" width="11.85546875" style="56" customWidth="1"/>
    <col min="10503" max="10503" width="11.5703125" style="56" customWidth="1"/>
    <col min="10504" max="10504" width="11.85546875" style="56" customWidth="1"/>
    <col min="10505" max="10506" width="12.42578125" style="56" customWidth="1"/>
    <col min="10507" max="10507" width="13.28515625" style="56" customWidth="1"/>
    <col min="10508" max="10753" width="9.140625" style="56"/>
    <col min="10754" max="10754" width="50.28515625" style="56" customWidth="1"/>
    <col min="10755" max="10755" width="12.42578125" style="56" customWidth="1"/>
    <col min="10756" max="10756" width="13.5703125" style="56" customWidth="1"/>
    <col min="10757" max="10757" width="12.85546875" style="56" customWidth="1"/>
    <col min="10758" max="10758" width="11.85546875" style="56" customWidth="1"/>
    <col min="10759" max="10759" width="11.5703125" style="56" customWidth="1"/>
    <col min="10760" max="10760" width="11.85546875" style="56" customWidth="1"/>
    <col min="10761" max="10762" width="12.42578125" style="56" customWidth="1"/>
    <col min="10763" max="10763" width="13.28515625" style="56" customWidth="1"/>
    <col min="10764" max="11009" width="9.140625" style="56"/>
    <col min="11010" max="11010" width="50.28515625" style="56" customWidth="1"/>
    <col min="11011" max="11011" width="12.42578125" style="56" customWidth="1"/>
    <col min="11012" max="11012" width="13.5703125" style="56" customWidth="1"/>
    <col min="11013" max="11013" width="12.85546875" style="56" customWidth="1"/>
    <col min="11014" max="11014" width="11.85546875" style="56" customWidth="1"/>
    <col min="11015" max="11015" width="11.5703125" style="56" customWidth="1"/>
    <col min="11016" max="11016" width="11.85546875" style="56" customWidth="1"/>
    <col min="11017" max="11018" width="12.42578125" style="56" customWidth="1"/>
    <col min="11019" max="11019" width="13.28515625" style="56" customWidth="1"/>
    <col min="11020" max="11265" width="9.140625" style="56"/>
    <col min="11266" max="11266" width="50.28515625" style="56" customWidth="1"/>
    <col min="11267" max="11267" width="12.42578125" style="56" customWidth="1"/>
    <col min="11268" max="11268" width="13.5703125" style="56" customWidth="1"/>
    <col min="11269" max="11269" width="12.85546875" style="56" customWidth="1"/>
    <col min="11270" max="11270" width="11.85546875" style="56" customWidth="1"/>
    <col min="11271" max="11271" width="11.5703125" style="56" customWidth="1"/>
    <col min="11272" max="11272" width="11.85546875" style="56" customWidth="1"/>
    <col min="11273" max="11274" width="12.42578125" style="56" customWidth="1"/>
    <col min="11275" max="11275" width="13.28515625" style="56" customWidth="1"/>
    <col min="11276" max="11521" width="9.140625" style="56"/>
    <col min="11522" max="11522" width="50.28515625" style="56" customWidth="1"/>
    <col min="11523" max="11523" width="12.42578125" style="56" customWidth="1"/>
    <col min="11524" max="11524" width="13.5703125" style="56" customWidth="1"/>
    <col min="11525" max="11525" width="12.85546875" style="56" customWidth="1"/>
    <col min="11526" max="11526" width="11.85546875" style="56" customWidth="1"/>
    <col min="11527" max="11527" width="11.5703125" style="56" customWidth="1"/>
    <col min="11528" max="11528" width="11.85546875" style="56" customWidth="1"/>
    <col min="11529" max="11530" width="12.42578125" style="56" customWidth="1"/>
    <col min="11531" max="11531" width="13.28515625" style="56" customWidth="1"/>
    <col min="11532" max="11777" width="9.140625" style="56"/>
    <col min="11778" max="11778" width="50.28515625" style="56" customWidth="1"/>
    <col min="11779" max="11779" width="12.42578125" style="56" customWidth="1"/>
    <col min="11780" max="11780" width="13.5703125" style="56" customWidth="1"/>
    <col min="11781" max="11781" width="12.85546875" style="56" customWidth="1"/>
    <col min="11782" max="11782" width="11.85546875" style="56" customWidth="1"/>
    <col min="11783" max="11783" width="11.5703125" style="56" customWidth="1"/>
    <col min="11784" max="11784" width="11.85546875" style="56" customWidth="1"/>
    <col min="11785" max="11786" width="12.42578125" style="56" customWidth="1"/>
    <col min="11787" max="11787" width="13.28515625" style="56" customWidth="1"/>
    <col min="11788" max="12033" width="9.140625" style="56"/>
    <col min="12034" max="12034" width="50.28515625" style="56" customWidth="1"/>
    <col min="12035" max="12035" width="12.42578125" style="56" customWidth="1"/>
    <col min="12036" max="12036" width="13.5703125" style="56" customWidth="1"/>
    <col min="12037" max="12037" width="12.85546875" style="56" customWidth="1"/>
    <col min="12038" max="12038" width="11.85546875" style="56" customWidth="1"/>
    <col min="12039" max="12039" width="11.5703125" style="56" customWidth="1"/>
    <col min="12040" max="12040" width="11.85546875" style="56" customWidth="1"/>
    <col min="12041" max="12042" width="12.42578125" style="56" customWidth="1"/>
    <col min="12043" max="12043" width="13.28515625" style="56" customWidth="1"/>
    <col min="12044" max="12289" width="9.140625" style="56"/>
    <col min="12290" max="12290" width="50.28515625" style="56" customWidth="1"/>
    <col min="12291" max="12291" width="12.42578125" style="56" customWidth="1"/>
    <col min="12292" max="12292" width="13.5703125" style="56" customWidth="1"/>
    <col min="12293" max="12293" width="12.85546875" style="56" customWidth="1"/>
    <col min="12294" max="12294" width="11.85546875" style="56" customWidth="1"/>
    <col min="12295" max="12295" width="11.5703125" style="56" customWidth="1"/>
    <col min="12296" max="12296" width="11.85546875" style="56" customWidth="1"/>
    <col min="12297" max="12298" width="12.42578125" style="56" customWidth="1"/>
    <col min="12299" max="12299" width="13.28515625" style="56" customWidth="1"/>
    <col min="12300" max="12545" width="9.140625" style="56"/>
    <col min="12546" max="12546" width="50.28515625" style="56" customWidth="1"/>
    <col min="12547" max="12547" width="12.42578125" style="56" customWidth="1"/>
    <col min="12548" max="12548" width="13.5703125" style="56" customWidth="1"/>
    <col min="12549" max="12549" width="12.85546875" style="56" customWidth="1"/>
    <col min="12550" max="12550" width="11.85546875" style="56" customWidth="1"/>
    <col min="12551" max="12551" width="11.5703125" style="56" customWidth="1"/>
    <col min="12552" max="12552" width="11.85546875" style="56" customWidth="1"/>
    <col min="12553" max="12554" width="12.42578125" style="56" customWidth="1"/>
    <col min="12555" max="12555" width="13.28515625" style="56" customWidth="1"/>
    <col min="12556" max="12801" width="9.140625" style="56"/>
    <col min="12802" max="12802" width="50.28515625" style="56" customWidth="1"/>
    <col min="12803" max="12803" width="12.42578125" style="56" customWidth="1"/>
    <col min="12804" max="12804" width="13.5703125" style="56" customWidth="1"/>
    <col min="12805" max="12805" width="12.85546875" style="56" customWidth="1"/>
    <col min="12806" max="12806" width="11.85546875" style="56" customWidth="1"/>
    <col min="12807" max="12807" width="11.5703125" style="56" customWidth="1"/>
    <col min="12808" max="12808" width="11.85546875" style="56" customWidth="1"/>
    <col min="12809" max="12810" width="12.42578125" style="56" customWidth="1"/>
    <col min="12811" max="12811" width="13.28515625" style="56" customWidth="1"/>
    <col min="12812" max="13057" width="9.140625" style="56"/>
    <col min="13058" max="13058" width="50.28515625" style="56" customWidth="1"/>
    <col min="13059" max="13059" width="12.42578125" style="56" customWidth="1"/>
    <col min="13060" max="13060" width="13.5703125" style="56" customWidth="1"/>
    <col min="13061" max="13061" width="12.85546875" style="56" customWidth="1"/>
    <col min="13062" max="13062" width="11.85546875" style="56" customWidth="1"/>
    <col min="13063" max="13063" width="11.5703125" style="56" customWidth="1"/>
    <col min="13064" max="13064" width="11.85546875" style="56" customWidth="1"/>
    <col min="13065" max="13066" width="12.42578125" style="56" customWidth="1"/>
    <col min="13067" max="13067" width="13.28515625" style="56" customWidth="1"/>
    <col min="13068" max="13313" width="9.140625" style="56"/>
    <col min="13314" max="13314" width="50.28515625" style="56" customWidth="1"/>
    <col min="13315" max="13315" width="12.42578125" style="56" customWidth="1"/>
    <col min="13316" max="13316" width="13.5703125" style="56" customWidth="1"/>
    <col min="13317" max="13317" width="12.85546875" style="56" customWidth="1"/>
    <col min="13318" max="13318" width="11.85546875" style="56" customWidth="1"/>
    <col min="13319" max="13319" width="11.5703125" style="56" customWidth="1"/>
    <col min="13320" max="13320" width="11.85546875" style="56" customWidth="1"/>
    <col min="13321" max="13322" width="12.42578125" style="56" customWidth="1"/>
    <col min="13323" max="13323" width="13.28515625" style="56" customWidth="1"/>
    <col min="13324" max="13569" width="9.140625" style="56"/>
    <col min="13570" max="13570" width="50.28515625" style="56" customWidth="1"/>
    <col min="13571" max="13571" width="12.42578125" style="56" customWidth="1"/>
    <col min="13572" max="13572" width="13.5703125" style="56" customWidth="1"/>
    <col min="13573" max="13573" width="12.85546875" style="56" customWidth="1"/>
    <col min="13574" max="13574" width="11.85546875" style="56" customWidth="1"/>
    <col min="13575" max="13575" width="11.5703125" style="56" customWidth="1"/>
    <col min="13576" max="13576" width="11.85546875" style="56" customWidth="1"/>
    <col min="13577" max="13578" width="12.42578125" style="56" customWidth="1"/>
    <col min="13579" max="13579" width="13.28515625" style="56" customWidth="1"/>
    <col min="13580" max="13825" width="9.140625" style="56"/>
    <col min="13826" max="13826" width="50.28515625" style="56" customWidth="1"/>
    <col min="13827" max="13827" width="12.42578125" style="56" customWidth="1"/>
    <col min="13828" max="13828" width="13.5703125" style="56" customWidth="1"/>
    <col min="13829" max="13829" width="12.85546875" style="56" customWidth="1"/>
    <col min="13830" max="13830" width="11.85546875" style="56" customWidth="1"/>
    <col min="13831" max="13831" width="11.5703125" style="56" customWidth="1"/>
    <col min="13832" max="13832" width="11.85546875" style="56" customWidth="1"/>
    <col min="13833" max="13834" width="12.42578125" style="56" customWidth="1"/>
    <col min="13835" max="13835" width="13.28515625" style="56" customWidth="1"/>
    <col min="13836" max="14081" width="9.140625" style="56"/>
    <col min="14082" max="14082" width="50.28515625" style="56" customWidth="1"/>
    <col min="14083" max="14083" width="12.42578125" style="56" customWidth="1"/>
    <col min="14084" max="14084" width="13.5703125" style="56" customWidth="1"/>
    <col min="14085" max="14085" width="12.85546875" style="56" customWidth="1"/>
    <col min="14086" max="14086" width="11.85546875" style="56" customWidth="1"/>
    <col min="14087" max="14087" width="11.5703125" style="56" customWidth="1"/>
    <col min="14088" max="14088" width="11.85546875" style="56" customWidth="1"/>
    <col min="14089" max="14090" width="12.42578125" style="56" customWidth="1"/>
    <col min="14091" max="14091" width="13.28515625" style="56" customWidth="1"/>
    <col min="14092" max="14337" width="9.140625" style="56"/>
    <col min="14338" max="14338" width="50.28515625" style="56" customWidth="1"/>
    <col min="14339" max="14339" width="12.42578125" style="56" customWidth="1"/>
    <col min="14340" max="14340" width="13.5703125" style="56" customWidth="1"/>
    <col min="14341" max="14341" width="12.85546875" style="56" customWidth="1"/>
    <col min="14342" max="14342" width="11.85546875" style="56" customWidth="1"/>
    <col min="14343" max="14343" width="11.5703125" style="56" customWidth="1"/>
    <col min="14344" max="14344" width="11.85546875" style="56" customWidth="1"/>
    <col min="14345" max="14346" width="12.42578125" style="56" customWidth="1"/>
    <col min="14347" max="14347" width="13.28515625" style="56" customWidth="1"/>
    <col min="14348" max="14593" width="9.140625" style="56"/>
    <col min="14594" max="14594" width="50.28515625" style="56" customWidth="1"/>
    <col min="14595" max="14595" width="12.42578125" style="56" customWidth="1"/>
    <col min="14596" max="14596" width="13.5703125" style="56" customWidth="1"/>
    <col min="14597" max="14597" width="12.85546875" style="56" customWidth="1"/>
    <col min="14598" max="14598" width="11.85546875" style="56" customWidth="1"/>
    <col min="14599" max="14599" width="11.5703125" style="56" customWidth="1"/>
    <col min="14600" max="14600" width="11.85546875" style="56" customWidth="1"/>
    <col min="14601" max="14602" width="12.42578125" style="56" customWidth="1"/>
    <col min="14603" max="14603" width="13.28515625" style="56" customWidth="1"/>
    <col min="14604" max="14849" width="9.140625" style="56"/>
    <col min="14850" max="14850" width="50.28515625" style="56" customWidth="1"/>
    <col min="14851" max="14851" width="12.42578125" style="56" customWidth="1"/>
    <col min="14852" max="14852" width="13.5703125" style="56" customWidth="1"/>
    <col min="14853" max="14853" width="12.85546875" style="56" customWidth="1"/>
    <col min="14854" max="14854" width="11.85546875" style="56" customWidth="1"/>
    <col min="14855" max="14855" width="11.5703125" style="56" customWidth="1"/>
    <col min="14856" max="14856" width="11.85546875" style="56" customWidth="1"/>
    <col min="14857" max="14858" width="12.42578125" style="56" customWidth="1"/>
    <col min="14859" max="14859" width="13.28515625" style="56" customWidth="1"/>
    <col min="14860" max="15105" width="9.140625" style="56"/>
    <col min="15106" max="15106" width="50.28515625" style="56" customWidth="1"/>
    <col min="15107" max="15107" width="12.42578125" style="56" customWidth="1"/>
    <col min="15108" max="15108" width="13.5703125" style="56" customWidth="1"/>
    <col min="15109" max="15109" width="12.85546875" style="56" customWidth="1"/>
    <col min="15110" max="15110" width="11.85546875" style="56" customWidth="1"/>
    <col min="15111" max="15111" width="11.5703125" style="56" customWidth="1"/>
    <col min="15112" max="15112" width="11.85546875" style="56" customWidth="1"/>
    <col min="15113" max="15114" width="12.42578125" style="56" customWidth="1"/>
    <col min="15115" max="15115" width="13.28515625" style="56" customWidth="1"/>
    <col min="15116" max="15361" width="9.140625" style="56"/>
    <col min="15362" max="15362" width="50.28515625" style="56" customWidth="1"/>
    <col min="15363" max="15363" width="12.42578125" style="56" customWidth="1"/>
    <col min="15364" max="15364" width="13.5703125" style="56" customWidth="1"/>
    <col min="15365" max="15365" width="12.85546875" style="56" customWidth="1"/>
    <col min="15366" max="15366" width="11.85546875" style="56" customWidth="1"/>
    <col min="15367" max="15367" width="11.5703125" style="56" customWidth="1"/>
    <col min="15368" max="15368" width="11.85546875" style="56" customWidth="1"/>
    <col min="15369" max="15370" width="12.42578125" style="56" customWidth="1"/>
    <col min="15371" max="15371" width="13.28515625" style="56" customWidth="1"/>
    <col min="15372" max="15617" width="9.140625" style="56"/>
    <col min="15618" max="15618" width="50.28515625" style="56" customWidth="1"/>
    <col min="15619" max="15619" width="12.42578125" style="56" customWidth="1"/>
    <col min="15620" max="15620" width="13.5703125" style="56" customWidth="1"/>
    <col min="15621" max="15621" width="12.85546875" style="56" customWidth="1"/>
    <col min="15622" max="15622" width="11.85546875" style="56" customWidth="1"/>
    <col min="15623" max="15623" width="11.5703125" style="56" customWidth="1"/>
    <col min="15624" max="15624" width="11.85546875" style="56" customWidth="1"/>
    <col min="15625" max="15626" width="12.42578125" style="56" customWidth="1"/>
    <col min="15627" max="15627" width="13.28515625" style="56" customWidth="1"/>
    <col min="15628" max="15873" width="9.140625" style="56"/>
    <col min="15874" max="15874" width="50.28515625" style="56" customWidth="1"/>
    <col min="15875" max="15875" width="12.42578125" style="56" customWidth="1"/>
    <col min="15876" max="15876" width="13.5703125" style="56" customWidth="1"/>
    <col min="15877" max="15877" width="12.85546875" style="56" customWidth="1"/>
    <col min="15878" max="15878" width="11.85546875" style="56" customWidth="1"/>
    <col min="15879" max="15879" width="11.5703125" style="56" customWidth="1"/>
    <col min="15880" max="15880" width="11.85546875" style="56" customWidth="1"/>
    <col min="15881" max="15882" width="12.42578125" style="56" customWidth="1"/>
    <col min="15883" max="15883" width="13.28515625" style="56" customWidth="1"/>
    <col min="15884" max="16129" width="9.140625" style="56"/>
    <col min="16130" max="16130" width="50.28515625" style="56" customWidth="1"/>
    <col min="16131" max="16131" width="12.42578125" style="56" customWidth="1"/>
    <col min="16132" max="16132" width="13.5703125" style="56" customWidth="1"/>
    <col min="16133" max="16133" width="12.85546875" style="56" customWidth="1"/>
    <col min="16134" max="16134" width="11.85546875" style="56" customWidth="1"/>
    <col min="16135" max="16135" width="11.5703125" style="56" customWidth="1"/>
    <col min="16136" max="16136" width="11.85546875" style="56" customWidth="1"/>
    <col min="16137" max="16138" width="12.42578125" style="56" customWidth="1"/>
    <col min="16139" max="16139" width="13.28515625" style="56" customWidth="1"/>
    <col min="16140" max="16384" width="9.140625" style="56"/>
  </cols>
  <sheetData>
    <row r="1" spans="1:11" s="54" customFormat="1" ht="18">
      <c r="A1" s="239" t="str">
        <f>'[25]MG COVER PAGE'!A1</f>
        <v>Name of Distribution Licensee: M G V C L</v>
      </c>
      <c r="B1" s="239"/>
      <c r="C1" s="239"/>
      <c r="D1" s="239"/>
      <c r="E1" s="239"/>
      <c r="F1" s="239"/>
      <c r="G1" s="239"/>
      <c r="H1" s="239"/>
      <c r="I1" s="239"/>
      <c r="J1" s="239"/>
      <c r="K1" s="239"/>
    </row>
    <row r="2" spans="1:11" s="54" customFormat="1" ht="18">
      <c r="A2" s="239" t="str">
        <f>'[25]MG COVER PAGE'!A2</f>
        <v>Quarter :   Q-I (APRIL-MAY-JUNE 2022)</v>
      </c>
      <c r="B2" s="239"/>
      <c r="C2" s="239"/>
      <c r="D2" s="239"/>
      <c r="E2" s="239"/>
      <c r="F2" s="239"/>
      <c r="G2" s="239"/>
      <c r="H2" s="239"/>
      <c r="I2" s="239"/>
      <c r="J2" s="239"/>
      <c r="K2" s="239"/>
    </row>
    <row r="3" spans="1:11" s="54" customFormat="1" ht="18">
      <c r="A3" s="240" t="str">
        <f>'[25]MG COVER PAGE'!A3</f>
        <v>Year: 2022-23</v>
      </c>
      <c r="B3" s="240"/>
      <c r="C3" s="240"/>
      <c r="D3" s="240"/>
      <c r="E3" s="240"/>
      <c r="F3" s="240"/>
      <c r="G3" s="240"/>
      <c r="H3" s="240"/>
      <c r="I3" s="240"/>
      <c r="J3" s="240"/>
      <c r="K3" s="240"/>
    </row>
    <row r="4" spans="1:11" s="55" customFormat="1" ht="25.5" customHeight="1">
      <c r="A4" s="241" t="s">
        <v>165</v>
      </c>
      <c r="B4" s="241"/>
      <c r="C4" s="241"/>
      <c r="D4" s="241"/>
      <c r="E4" s="241"/>
      <c r="F4" s="241"/>
      <c r="G4" s="241"/>
      <c r="H4" s="241"/>
      <c r="I4" s="241"/>
      <c r="J4" s="241"/>
      <c r="K4" s="241"/>
    </row>
    <row r="5" spans="1:11" s="55" customFormat="1" ht="25.5" customHeight="1">
      <c r="A5" s="241" t="s">
        <v>166</v>
      </c>
      <c r="B5" s="241"/>
      <c r="C5" s="241"/>
      <c r="D5" s="241"/>
      <c r="E5" s="241" t="s">
        <v>167</v>
      </c>
      <c r="F5" s="241"/>
      <c r="G5" s="241"/>
      <c r="H5" s="241"/>
      <c r="I5" s="241"/>
      <c r="J5" s="241"/>
      <c r="K5" s="241"/>
    </row>
    <row r="6" spans="1:11" ht="18">
      <c r="A6" s="238" t="s">
        <v>168</v>
      </c>
      <c r="B6" s="238" t="s">
        <v>169</v>
      </c>
      <c r="C6" s="238" t="s">
        <v>170</v>
      </c>
      <c r="D6" s="238" t="s">
        <v>171</v>
      </c>
      <c r="E6" s="238" t="s">
        <v>172</v>
      </c>
      <c r="F6" s="237" t="s">
        <v>173</v>
      </c>
      <c r="G6" s="237"/>
      <c r="H6" s="237"/>
      <c r="I6" s="237"/>
      <c r="J6" s="237"/>
      <c r="K6" s="237" t="s">
        <v>174</v>
      </c>
    </row>
    <row r="7" spans="1:11" ht="22.5" customHeight="1">
      <c r="A7" s="238"/>
      <c r="B7" s="238"/>
      <c r="C7" s="238"/>
      <c r="D7" s="238"/>
      <c r="E7" s="238"/>
      <c r="F7" s="237" t="s">
        <v>175</v>
      </c>
      <c r="G7" s="237"/>
      <c r="H7" s="237" t="s">
        <v>176</v>
      </c>
      <c r="I7" s="237"/>
      <c r="J7" s="237" t="s">
        <v>177</v>
      </c>
      <c r="K7" s="237"/>
    </row>
    <row r="8" spans="1:11" ht="99" customHeight="1">
      <c r="A8" s="238"/>
      <c r="B8" s="238"/>
      <c r="C8" s="238"/>
      <c r="D8" s="238"/>
      <c r="E8" s="238"/>
      <c r="F8" s="57" t="s">
        <v>178</v>
      </c>
      <c r="G8" s="57" t="s">
        <v>179</v>
      </c>
      <c r="H8" s="57" t="s">
        <v>180</v>
      </c>
      <c r="I8" s="57" t="s">
        <v>181</v>
      </c>
      <c r="J8" s="237"/>
      <c r="K8" s="237"/>
    </row>
    <row r="9" spans="1:11" ht="18">
      <c r="A9" s="58"/>
      <c r="B9" s="59">
        <v>1</v>
      </c>
      <c r="C9" s="59">
        <v>2</v>
      </c>
      <c r="D9" s="59">
        <v>3</v>
      </c>
      <c r="E9" s="59">
        <v>4</v>
      </c>
      <c r="F9" s="59">
        <v>5</v>
      </c>
      <c r="G9" s="59">
        <v>6</v>
      </c>
      <c r="H9" s="59">
        <v>7</v>
      </c>
      <c r="I9" s="59">
        <v>8</v>
      </c>
      <c r="J9" s="59">
        <v>9</v>
      </c>
      <c r="K9" s="59">
        <v>10</v>
      </c>
    </row>
    <row r="10" spans="1:11" ht="18">
      <c r="A10" s="60" t="s">
        <v>182</v>
      </c>
      <c r="B10" s="61" t="s">
        <v>183</v>
      </c>
      <c r="C10" s="62">
        <v>0</v>
      </c>
      <c r="D10" s="63">
        <v>66421.454389332299</v>
      </c>
      <c r="E10" s="63">
        <f>C10+D10</f>
        <v>66421.454389332299</v>
      </c>
      <c r="F10" s="63">
        <v>32485.337407818974</v>
      </c>
      <c r="G10" s="63">
        <v>33936.116981513282</v>
      </c>
      <c r="H10" s="63">
        <v>0</v>
      </c>
      <c r="I10" s="63">
        <v>0</v>
      </c>
      <c r="J10" s="63">
        <f>SUM(F10:I10)</f>
        <v>66421.454389332255</v>
      </c>
      <c r="K10" s="63">
        <v>0</v>
      </c>
    </row>
    <row r="11" spans="1:11" ht="18">
      <c r="A11" s="60" t="s">
        <v>184</v>
      </c>
      <c r="B11" s="61" t="s">
        <v>185</v>
      </c>
      <c r="C11" s="62">
        <v>0</v>
      </c>
      <c r="D11" s="63">
        <v>44122.976866350138</v>
      </c>
      <c r="E11" s="63">
        <f t="shared" ref="E11:E26" si="0">C11+D11</f>
        <v>44122.976866350138</v>
      </c>
      <c r="F11" s="63">
        <v>23249.21254672189</v>
      </c>
      <c r="G11" s="63">
        <v>20873.764319628244</v>
      </c>
      <c r="H11" s="63">
        <v>0</v>
      </c>
      <c r="I11" s="63">
        <v>0</v>
      </c>
      <c r="J11" s="63">
        <f t="shared" ref="J11:J26" si="1">SUM(F11:I11)</f>
        <v>44122.976866350131</v>
      </c>
      <c r="K11" s="63">
        <v>0</v>
      </c>
    </row>
    <row r="12" spans="1:11" ht="18">
      <c r="A12" s="60" t="s">
        <v>186</v>
      </c>
      <c r="B12" s="61" t="s">
        <v>187</v>
      </c>
      <c r="C12" s="62">
        <v>0</v>
      </c>
      <c r="D12" s="63">
        <v>8573.1337508839279</v>
      </c>
      <c r="E12" s="63">
        <f t="shared" si="0"/>
        <v>8573.1337508839279</v>
      </c>
      <c r="F12" s="63">
        <v>5985.1003131629459</v>
      </c>
      <c r="G12" s="63">
        <v>2588.033437720982</v>
      </c>
      <c r="H12" s="63">
        <v>0</v>
      </c>
      <c r="I12" s="63">
        <v>0</v>
      </c>
      <c r="J12" s="63">
        <f t="shared" si="1"/>
        <v>8573.1337508839279</v>
      </c>
      <c r="K12" s="63">
        <v>0</v>
      </c>
    </row>
    <row r="13" spans="1:11" ht="36">
      <c r="A13" s="60" t="s">
        <v>188</v>
      </c>
      <c r="B13" s="61" t="s">
        <v>189</v>
      </c>
      <c r="C13" s="62">
        <v>0</v>
      </c>
      <c r="D13" s="63">
        <v>6451.136882513385</v>
      </c>
      <c r="E13" s="63">
        <f t="shared" si="0"/>
        <v>6451.136882513385</v>
      </c>
      <c r="F13" s="63">
        <v>4049.3996363269016</v>
      </c>
      <c r="G13" s="63">
        <v>2401.7372461864834</v>
      </c>
      <c r="H13" s="63">
        <v>0</v>
      </c>
      <c r="I13" s="63">
        <v>0</v>
      </c>
      <c r="J13" s="63">
        <f t="shared" si="1"/>
        <v>6451.136882513385</v>
      </c>
      <c r="K13" s="63">
        <v>0</v>
      </c>
    </row>
    <row r="14" spans="1:11" ht="36">
      <c r="A14" s="60" t="s">
        <v>190</v>
      </c>
      <c r="B14" s="61" t="s">
        <v>191</v>
      </c>
      <c r="C14" s="62">
        <v>0</v>
      </c>
      <c r="D14" s="63">
        <v>4232.3255884432765</v>
      </c>
      <c r="E14" s="63">
        <f t="shared" si="0"/>
        <v>4232.3255884432765</v>
      </c>
      <c r="F14" s="63">
        <v>2520.2324477219922</v>
      </c>
      <c r="G14" s="63">
        <v>1712.093140721285</v>
      </c>
      <c r="H14" s="63">
        <v>0</v>
      </c>
      <c r="I14" s="63">
        <v>0</v>
      </c>
      <c r="J14" s="63">
        <f t="shared" si="1"/>
        <v>4232.3255884432774</v>
      </c>
      <c r="K14" s="63">
        <v>0</v>
      </c>
    </row>
    <row r="15" spans="1:11" ht="18">
      <c r="A15" s="60" t="s">
        <v>192</v>
      </c>
      <c r="B15" s="61" t="s">
        <v>193</v>
      </c>
      <c r="C15" s="62">
        <v>0</v>
      </c>
      <c r="D15" s="63">
        <v>10470.494393373068</v>
      </c>
      <c r="E15" s="63">
        <f t="shared" si="0"/>
        <v>10470.494393373068</v>
      </c>
      <c r="F15" s="63">
        <v>5824.5620769774723</v>
      </c>
      <c r="G15" s="63">
        <v>4645.932316395596</v>
      </c>
      <c r="H15" s="63">
        <v>0</v>
      </c>
      <c r="I15" s="63">
        <v>0</v>
      </c>
      <c r="J15" s="63">
        <f t="shared" si="1"/>
        <v>10470.494393373068</v>
      </c>
      <c r="K15" s="63">
        <v>0</v>
      </c>
    </row>
    <row r="16" spans="1:11" ht="18">
      <c r="A16" s="60" t="s">
        <v>194</v>
      </c>
      <c r="B16" s="61" t="s">
        <v>195</v>
      </c>
      <c r="C16" s="62">
        <v>0</v>
      </c>
      <c r="D16" s="63">
        <v>5661.8964541872911</v>
      </c>
      <c r="E16" s="63">
        <f t="shared" si="0"/>
        <v>5661.8964541872911</v>
      </c>
      <c r="F16" s="63">
        <v>3445.6018789776745</v>
      </c>
      <c r="G16" s="63">
        <v>2216.2945752096171</v>
      </c>
      <c r="H16" s="63">
        <v>0</v>
      </c>
      <c r="I16" s="63">
        <v>0</v>
      </c>
      <c r="J16" s="63">
        <f t="shared" si="1"/>
        <v>5661.896454187292</v>
      </c>
      <c r="K16" s="63">
        <v>0</v>
      </c>
    </row>
    <row r="17" spans="1:11" ht="18">
      <c r="A17" s="60" t="s">
        <v>196</v>
      </c>
      <c r="B17" s="61" t="s">
        <v>197</v>
      </c>
      <c r="C17" s="62">
        <v>0</v>
      </c>
      <c r="D17" s="63">
        <v>4932.4394383271037</v>
      </c>
      <c r="E17" s="63">
        <f t="shared" si="0"/>
        <v>4932.4394383271037</v>
      </c>
      <c r="F17" s="63">
        <v>2722.7826043034647</v>
      </c>
      <c r="G17" s="63">
        <v>2209.656834023639</v>
      </c>
      <c r="H17" s="63">
        <v>0</v>
      </c>
      <c r="I17" s="63">
        <v>0</v>
      </c>
      <c r="J17" s="63">
        <f t="shared" si="1"/>
        <v>4932.4394383271037</v>
      </c>
      <c r="K17" s="63">
        <v>0</v>
      </c>
    </row>
    <row r="18" spans="1:11" ht="18">
      <c r="A18" s="60" t="s">
        <v>198</v>
      </c>
      <c r="B18" s="61" t="s">
        <v>199</v>
      </c>
      <c r="C18" s="62">
        <v>0</v>
      </c>
      <c r="D18" s="63">
        <v>1793.4482270936455</v>
      </c>
      <c r="E18" s="63">
        <f t="shared" si="0"/>
        <v>1793.4482270936455</v>
      </c>
      <c r="F18" s="63">
        <v>1311.2539650469744</v>
      </c>
      <c r="G18" s="63">
        <v>482.19426204667138</v>
      </c>
      <c r="H18" s="63">
        <v>0</v>
      </c>
      <c r="I18" s="63">
        <v>0</v>
      </c>
      <c r="J18" s="63">
        <f t="shared" si="1"/>
        <v>1793.4482270936458</v>
      </c>
      <c r="K18" s="63">
        <v>0</v>
      </c>
    </row>
    <row r="19" spans="1:11" ht="36">
      <c r="A19" s="60" t="s">
        <v>200</v>
      </c>
      <c r="B19" s="61" t="s">
        <v>201</v>
      </c>
      <c r="C19" s="62">
        <v>0</v>
      </c>
      <c r="D19" s="63">
        <v>5244.2523487220933</v>
      </c>
      <c r="E19" s="63">
        <f t="shared" si="0"/>
        <v>5244.2523487220933</v>
      </c>
      <c r="F19" s="63">
        <v>3278.4396201636528</v>
      </c>
      <c r="G19" s="63">
        <v>1965.8127285584401</v>
      </c>
      <c r="H19" s="63">
        <v>0</v>
      </c>
      <c r="I19" s="63">
        <v>0</v>
      </c>
      <c r="J19" s="63">
        <f t="shared" si="1"/>
        <v>5244.2523487220933</v>
      </c>
      <c r="K19" s="63">
        <v>0</v>
      </c>
    </row>
    <row r="20" spans="1:11" ht="36">
      <c r="A20" s="60" t="s">
        <v>202</v>
      </c>
      <c r="B20" s="61" t="s">
        <v>203</v>
      </c>
      <c r="C20" s="62">
        <v>0</v>
      </c>
      <c r="D20" s="63">
        <v>2960.5222749772702</v>
      </c>
      <c r="E20" s="63">
        <f t="shared" si="0"/>
        <v>2960.5222749772702</v>
      </c>
      <c r="F20" s="63">
        <v>1683.84473179109</v>
      </c>
      <c r="G20" s="63">
        <v>1276.6775431861804</v>
      </c>
      <c r="H20" s="63">
        <v>0</v>
      </c>
      <c r="I20" s="63">
        <v>0</v>
      </c>
      <c r="J20" s="63">
        <f t="shared" si="1"/>
        <v>2960.5222749772702</v>
      </c>
      <c r="K20" s="63">
        <v>0</v>
      </c>
    </row>
    <row r="21" spans="1:11" ht="36">
      <c r="A21" s="60" t="s">
        <v>204</v>
      </c>
      <c r="B21" s="61" t="s">
        <v>205</v>
      </c>
      <c r="C21" s="62">
        <v>0</v>
      </c>
      <c r="D21" s="63">
        <v>9249.753914536821</v>
      </c>
      <c r="E21" s="63">
        <f t="shared" si="0"/>
        <v>9249.753914536821</v>
      </c>
      <c r="F21" s="63">
        <v>6237.9832306293565</v>
      </c>
      <c r="G21" s="63">
        <v>3011.7706839074654</v>
      </c>
      <c r="H21" s="63">
        <v>0</v>
      </c>
      <c r="I21" s="63">
        <v>0</v>
      </c>
      <c r="J21" s="63">
        <f t="shared" si="1"/>
        <v>9249.753914536821</v>
      </c>
      <c r="K21" s="63">
        <v>0</v>
      </c>
    </row>
    <row r="22" spans="1:11" ht="36">
      <c r="A22" s="60" t="s">
        <v>206</v>
      </c>
      <c r="B22" s="61" t="s">
        <v>207</v>
      </c>
      <c r="C22" s="62">
        <v>0</v>
      </c>
      <c r="D22" s="63">
        <v>5253.2993231639557</v>
      </c>
      <c r="E22" s="63">
        <f t="shared" si="0"/>
        <v>5253.2993231639557</v>
      </c>
      <c r="F22" s="63">
        <v>2594.7805434892416</v>
      </c>
      <c r="G22" s="63">
        <v>2658.5187796747146</v>
      </c>
      <c r="H22" s="63">
        <v>0</v>
      </c>
      <c r="I22" s="63">
        <v>0</v>
      </c>
      <c r="J22" s="63">
        <f t="shared" si="1"/>
        <v>5253.2993231639557</v>
      </c>
      <c r="K22" s="63">
        <v>0</v>
      </c>
    </row>
    <row r="23" spans="1:11" ht="36">
      <c r="A23" s="60" t="s">
        <v>208</v>
      </c>
      <c r="B23" s="61" t="s">
        <v>209</v>
      </c>
      <c r="C23" s="62">
        <v>0</v>
      </c>
      <c r="D23" s="63">
        <v>2701.6297605818768</v>
      </c>
      <c r="E23" s="63">
        <f t="shared" si="0"/>
        <v>2701.6297605818768</v>
      </c>
      <c r="F23" s="63">
        <v>1157.3522173956965</v>
      </c>
      <c r="G23" s="63">
        <v>1544.2775431861803</v>
      </c>
      <c r="H23" s="63">
        <v>0</v>
      </c>
      <c r="I23" s="63">
        <v>0</v>
      </c>
      <c r="J23" s="63">
        <f t="shared" si="1"/>
        <v>2701.6297605818768</v>
      </c>
      <c r="K23" s="63">
        <v>0</v>
      </c>
    </row>
    <row r="24" spans="1:11" ht="36">
      <c r="A24" s="60" t="s">
        <v>210</v>
      </c>
      <c r="B24" s="61" t="s">
        <v>211</v>
      </c>
      <c r="C24" s="62">
        <v>0</v>
      </c>
      <c r="D24" s="63">
        <v>3023.7969491867866</v>
      </c>
      <c r="E24" s="63">
        <f t="shared" si="0"/>
        <v>3023.7969491867866</v>
      </c>
      <c r="F24" s="63">
        <v>1571.1329427214869</v>
      </c>
      <c r="G24" s="63">
        <v>1452.6640064652995</v>
      </c>
      <c r="H24" s="63">
        <v>0</v>
      </c>
      <c r="I24" s="63">
        <v>0</v>
      </c>
      <c r="J24" s="63">
        <f t="shared" si="1"/>
        <v>3023.7969491867862</v>
      </c>
      <c r="K24" s="63">
        <v>0</v>
      </c>
    </row>
    <row r="25" spans="1:11" ht="18">
      <c r="A25" s="60" t="s">
        <v>212</v>
      </c>
      <c r="B25" s="61" t="s">
        <v>213</v>
      </c>
      <c r="C25" s="62">
        <v>0</v>
      </c>
      <c r="D25" s="63">
        <v>556.34872209314074</v>
      </c>
      <c r="E25" s="63">
        <f t="shared" si="0"/>
        <v>556.34872209314074</v>
      </c>
      <c r="F25" s="63">
        <v>324.84410546519848</v>
      </c>
      <c r="G25" s="63">
        <v>231.50461662794226</v>
      </c>
      <c r="H25" s="63">
        <v>0</v>
      </c>
      <c r="I25" s="63">
        <v>0</v>
      </c>
      <c r="J25" s="63">
        <f t="shared" si="1"/>
        <v>556.34872209314074</v>
      </c>
      <c r="K25" s="63">
        <v>0</v>
      </c>
    </row>
    <row r="26" spans="1:11" ht="18">
      <c r="A26" s="60" t="s">
        <v>214</v>
      </c>
      <c r="B26" s="61" t="s">
        <v>215</v>
      </c>
      <c r="C26" s="62">
        <v>0</v>
      </c>
      <c r="D26" s="63">
        <v>22218.090716233964</v>
      </c>
      <c r="E26" s="63">
        <f t="shared" si="0"/>
        <v>22218.090716233964</v>
      </c>
      <c r="F26" s="63">
        <v>12306.420345489443</v>
      </c>
      <c r="G26" s="63">
        <v>9911.6703707445195</v>
      </c>
      <c r="H26" s="63">
        <v>0</v>
      </c>
      <c r="I26" s="63">
        <v>0</v>
      </c>
      <c r="J26" s="63">
        <f t="shared" si="1"/>
        <v>22218.090716233964</v>
      </c>
      <c r="K26" s="63">
        <v>0</v>
      </c>
    </row>
    <row r="27" spans="1:11" ht="18" hidden="1">
      <c r="A27" s="64"/>
      <c r="B27" s="64" t="s">
        <v>5</v>
      </c>
      <c r="C27" s="65">
        <v>0</v>
      </c>
      <c r="D27" s="66">
        <f>SUM(D10:D26)</f>
        <v>203867.00000000003</v>
      </c>
      <c r="E27" s="66">
        <f t="shared" ref="E27:K27" si="2">SUM(E10:E26)</f>
        <v>203867.00000000003</v>
      </c>
      <c r="F27" s="66">
        <f t="shared" si="2"/>
        <v>110748.28061420344</v>
      </c>
      <c r="G27" s="66">
        <f t="shared" si="2"/>
        <v>93118.719385796518</v>
      </c>
      <c r="H27" s="66">
        <f t="shared" si="2"/>
        <v>0</v>
      </c>
      <c r="I27" s="66">
        <f t="shared" si="2"/>
        <v>0</v>
      </c>
      <c r="J27" s="66">
        <f t="shared" si="2"/>
        <v>203867</v>
      </c>
      <c r="K27" s="66">
        <f t="shared" si="2"/>
        <v>0</v>
      </c>
    </row>
  </sheetData>
  <mergeCells count="16">
    <mergeCell ref="A1:K1"/>
    <mergeCell ref="A2:K2"/>
    <mergeCell ref="A3:K3"/>
    <mergeCell ref="A4:K4"/>
    <mergeCell ref="A5:D5"/>
    <mergeCell ref="E5:K5"/>
    <mergeCell ref="K6:K8"/>
    <mergeCell ref="F7:G7"/>
    <mergeCell ref="H7:I7"/>
    <mergeCell ref="J7:J8"/>
    <mergeCell ref="A6:A8"/>
    <mergeCell ref="B6:B8"/>
    <mergeCell ref="C6:C8"/>
    <mergeCell ref="D6:D8"/>
    <mergeCell ref="E6:E8"/>
    <mergeCell ref="F6:J6"/>
  </mergeCells>
  <printOptions horizontalCentered="1" verticalCentered="1"/>
  <pageMargins left="0.45" right="0.45" top="0.5" bottom="0.5" header="0.3" footer="0.3"/>
  <pageSetup paperSize="9" scale="75" orientation="landscape" verticalDpi="300" r:id="rId1"/>
  <headerFooter>
    <oddFooter>&amp;L&amp;A</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I13"/>
  <sheetViews>
    <sheetView view="pageBreakPreview" topLeftCell="A4" zoomScaleSheetLayoutView="100" workbookViewId="0">
      <selection activeCell="A2" sqref="A2:C2"/>
    </sheetView>
  </sheetViews>
  <sheetFormatPr defaultRowHeight="14.25"/>
  <cols>
    <col min="1" max="1" width="7" style="70" customWidth="1"/>
    <col min="2" max="2" width="64.85546875" style="70" customWidth="1"/>
    <col min="3" max="3" width="31" style="70" customWidth="1"/>
    <col min="4" max="256" width="9.140625" style="70"/>
    <col min="257" max="257" width="7" style="70" customWidth="1"/>
    <col min="258" max="258" width="64.85546875" style="70" customWidth="1"/>
    <col min="259" max="259" width="31" style="70" customWidth="1"/>
    <col min="260" max="512" width="9.140625" style="70"/>
    <col min="513" max="513" width="7" style="70" customWidth="1"/>
    <col min="514" max="514" width="64.85546875" style="70" customWidth="1"/>
    <col min="515" max="515" width="31" style="70" customWidth="1"/>
    <col min="516" max="768" width="9.140625" style="70"/>
    <col min="769" max="769" width="7" style="70" customWidth="1"/>
    <col min="770" max="770" width="64.85546875" style="70" customWidth="1"/>
    <col min="771" max="771" width="31" style="70" customWidth="1"/>
    <col min="772" max="1024" width="9.140625" style="70"/>
    <col min="1025" max="1025" width="7" style="70" customWidth="1"/>
    <col min="1026" max="1026" width="64.85546875" style="70" customWidth="1"/>
    <col min="1027" max="1027" width="31" style="70" customWidth="1"/>
    <col min="1028" max="1280" width="9.140625" style="70"/>
    <col min="1281" max="1281" width="7" style="70" customWidth="1"/>
    <col min="1282" max="1282" width="64.85546875" style="70" customWidth="1"/>
    <col min="1283" max="1283" width="31" style="70" customWidth="1"/>
    <col min="1284" max="1536" width="9.140625" style="70"/>
    <col min="1537" max="1537" width="7" style="70" customWidth="1"/>
    <col min="1538" max="1538" width="64.85546875" style="70" customWidth="1"/>
    <col min="1539" max="1539" width="31" style="70" customWidth="1"/>
    <col min="1540" max="1792" width="9.140625" style="70"/>
    <col min="1793" max="1793" width="7" style="70" customWidth="1"/>
    <col min="1794" max="1794" width="64.85546875" style="70" customWidth="1"/>
    <col min="1795" max="1795" width="31" style="70" customWidth="1"/>
    <col min="1796" max="2048" width="9.140625" style="70"/>
    <col min="2049" max="2049" width="7" style="70" customWidth="1"/>
    <col min="2050" max="2050" width="64.85546875" style="70" customWidth="1"/>
    <col min="2051" max="2051" width="31" style="70" customWidth="1"/>
    <col min="2052" max="2304" width="9.140625" style="70"/>
    <col min="2305" max="2305" width="7" style="70" customWidth="1"/>
    <col min="2306" max="2306" width="64.85546875" style="70" customWidth="1"/>
    <col min="2307" max="2307" width="31" style="70" customWidth="1"/>
    <col min="2308" max="2560" width="9.140625" style="70"/>
    <col min="2561" max="2561" width="7" style="70" customWidth="1"/>
    <col min="2562" max="2562" width="64.85546875" style="70" customWidth="1"/>
    <col min="2563" max="2563" width="31" style="70" customWidth="1"/>
    <col min="2564" max="2816" width="9.140625" style="70"/>
    <col min="2817" max="2817" width="7" style="70" customWidth="1"/>
    <col min="2818" max="2818" width="64.85546875" style="70" customWidth="1"/>
    <col min="2819" max="2819" width="31" style="70" customWidth="1"/>
    <col min="2820" max="3072" width="9.140625" style="70"/>
    <col min="3073" max="3073" width="7" style="70" customWidth="1"/>
    <col min="3074" max="3074" width="64.85546875" style="70" customWidth="1"/>
    <col min="3075" max="3075" width="31" style="70" customWidth="1"/>
    <col min="3076" max="3328" width="9.140625" style="70"/>
    <col min="3329" max="3329" width="7" style="70" customWidth="1"/>
    <col min="3330" max="3330" width="64.85546875" style="70" customWidth="1"/>
    <col min="3331" max="3331" width="31" style="70" customWidth="1"/>
    <col min="3332" max="3584" width="9.140625" style="70"/>
    <col min="3585" max="3585" width="7" style="70" customWidth="1"/>
    <col min="3586" max="3586" width="64.85546875" style="70" customWidth="1"/>
    <col min="3587" max="3587" width="31" style="70" customWidth="1"/>
    <col min="3588" max="3840" width="9.140625" style="70"/>
    <col min="3841" max="3841" width="7" style="70" customWidth="1"/>
    <col min="3842" max="3842" width="64.85546875" style="70" customWidth="1"/>
    <col min="3843" max="3843" width="31" style="70" customWidth="1"/>
    <col min="3844" max="4096" width="9.140625" style="70"/>
    <col min="4097" max="4097" width="7" style="70" customWidth="1"/>
    <col min="4098" max="4098" width="64.85546875" style="70" customWidth="1"/>
    <col min="4099" max="4099" width="31" style="70" customWidth="1"/>
    <col min="4100" max="4352" width="9.140625" style="70"/>
    <col min="4353" max="4353" width="7" style="70" customWidth="1"/>
    <col min="4354" max="4354" width="64.85546875" style="70" customWidth="1"/>
    <col min="4355" max="4355" width="31" style="70" customWidth="1"/>
    <col min="4356" max="4608" width="9.140625" style="70"/>
    <col min="4609" max="4609" width="7" style="70" customWidth="1"/>
    <col min="4610" max="4610" width="64.85546875" style="70" customWidth="1"/>
    <col min="4611" max="4611" width="31" style="70" customWidth="1"/>
    <col min="4612" max="4864" width="9.140625" style="70"/>
    <col min="4865" max="4865" width="7" style="70" customWidth="1"/>
    <col min="4866" max="4866" width="64.85546875" style="70" customWidth="1"/>
    <col min="4867" max="4867" width="31" style="70" customWidth="1"/>
    <col min="4868" max="5120" width="9.140625" style="70"/>
    <col min="5121" max="5121" width="7" style="70" customWidth="1"/>
    <col min="5122" max="5122" width="64.85546875" style="70" customWidth="1"/>
    <col min="5123" max="5123" width="31" style="70" customWidth="1"/>
    <col min="5124" max="5376" width="9.140625" style="70"/>
    <col min="5377" max="5377" width="7" style="70" customWidth="1"/>
    <col min="5378" max="5378" width="64.85546875" style="70" customWidth="1"/>
    <col min="5379" max="5379" width="31" style="70" customWidth="1"/>
    <col min="5380" max="5632" width="9.140625" style="70"/>
    <col min="5633" max="5633" width="7" style="70" customWidth="1"/>
    <col min="5634" max="5634" width="64.85546875" style="70" customWidth="1"/>
    <col min="5635" max="5635" width="31" style="70" customWidth="1"/>
    <col min="5636" max="5888" width="9.140625" style="70"/>
    <col min="5889" max="5889" width="7" style="70" customWidth="1"/>
    <col min="5890" max="5890" width="64.85546875" style="70" customWidth="1"/>
    <col min="5891" max="5891" width="31" style="70" customWidth="1"/>
    <col min="5892" max="6144" width="9.140625" style="70"/>
    <col min="6145" max="6145" width="7" style="70" customWidth="1"/>
    <col min="6146" max="6146" width="64.85546875" style="70" customWidth="1"/>
    <col min="6147" max="6147" width="31" style="70" customWidth="1"/>
    <col min="6148" max="6400" width="9.140625" style="70"/>
    <col min="6401" max="6401" width="7" style="70" customWidth="1"/>
    <col min="6402" max="6402" width="64.85546875" style="70" customWidth="1"/>
    <col min="6403" max="6403" width="31" style="70" customWidth="1"/>
    <col min="6404" max="6656" width="9.140625" style="70"/>
    <col min="6657" max="6657" width="7" style="70" customWidth="1"/>
    <col min="6658" max="6658" width="64.85546875" style="70" customWidth="1"/>
    <col min="6659" max="6659" width="31" style="70" customWidth="1"/>
    <col min="6660" max="6912" width="9.140625" style="70"/>
    <col min="6913" max="6913" width="7" style="70" customWidth="1"/>
    <col min="6914" max="6914" width="64.85546875" style="70" customWidth="1"/>
    <col min="6915" max="6915" width="31" style="70" customWidth="1"/>
    <col min="6916" max="7168" width="9.140625" style="70"/>
    <col min="7169" max="7169" width="7" style="70" customWidth="1"/>
    <col min="7170" max="7170" width="64.85546875" style="70" customWidth="1"/>
    <col min="7171" max="7171" width="31" style="70" customWidth="1"/>
    <col min="7172" max="7424" width="9.140625" style="70"/>
    <col min="7425" max="7425" width="7" style="70" customWidth="1"/>
    <col min="7426" max="7426" width="64.85546875" style="70" customWidth="1"/>
    <col min="7427" max="7427" width="31" style="70" customWidth="1"/>
    <col min="7428" max="7680" width="9.140625" style="70"/>
    <col min="7681" max="7681" width="7" style="70" customWidth="1"/>
    <col min="7682" max="7682" width="64.85546875" style="70" customWidth="1"/>
    <col min="7683" max="7683" width="31" style="70" customWidth="1"/>
    <col min="7684" max="7936" width="9.140625" style="70"/>
    <col min="7937" max="7937" width="7" style="70" customWidth="1"/>
    <col min="7938" max="7938" width="64.85546875" style="70" customWidth="1"/>
    <col min="7939" max="7939" width="31" style="70" customWidth="1"/>
    <col min="7940" max="8192" width="9.140625" style="70"/>
    <col min="8193" max="8193" width="7" style="70" customWidth="1"/>
    <col min="8194" max="8194" width="64.85546875" style="70" customWidth="1"/>
    <col min="8195" max="8195" width="31" style="70" customWidth="1"/>
    <col min="8196" max="8448" width="9.140625" style="70"/>
    <col min="8449" max="8449" width="7" style="70" customWidth="1"/>
    <col min="8450" max="8450" width="64.85546875" style="70" customWidth="1"/>
    <col min="8451" max="8451" width="31" style="70" customWidth="1"/>
    <col min="8452" max="8704" width="9.140625" style="70"/>
    <col min="8705" max="8705" width="7" style="70" customWidth="1"/>
    <col min="8706" max="8706" width="64.85546875" style="70" customWidth="1"/>
    <col min="8707" max="8707" width="31" style="70" customWidth="1"/>
    <col min="8708" max="8960" width="9.140625" style="70"/>
    <col min="8961" max="8961" width="7" style="70" customWidth="1"/>
    <col min="8962" max="8962" width="64.85546875" style="70" customWidth="1"/>
    <col min="8963" max="8963" width="31" style="70" customWidth="1"/>
    <col min="8964" max="9216" width="9.140625" style="70"/>
    <col min="9217" max="9217" width="7" style="70" customWidth="1"/>
    <col min="9218" max="9218" width="64.85546875" style="70" customWidth="1"/>
    <col min="9219" max="9219" width="31" style="70" customWidth="1"/>
    <col min="9220" max="9472" width="9.140625" style="70"/>
    <col min="9473" max="9473" width="7" style="70" customWidth="1"/>
    <col min="9474" max="9474" width="64.85546875" style="70" customWidth="1"/>
    <col min="9475" max="9475" width="31" style="70" customWidth="1"/>
    <col min="9476" max="9728" width="9.140625" style="70"/>
    <col min="9729" max="9729" width="7" style="70" customWidth="1"/>
    <col min="9730" max="9730" width="64.85546875" style="70" customWidth="1"/>
    <col min="9731" max="9731" width="31" style="70" customWidth="1"/>
    <col min="9732" max="9984" width="9.140625" style="70"/>
    <col min="9985" max="9985" width="7" style="70" customWidth="1"/>
    <col min="9986" max="9986" width="64.85546875" style="70" customWidth="1"/>
    <col min="9987" max="9987" width="31" style="70" customWidth="1"/>
    <col min="9988" max="10240" width="9.140625" style="70"/>
    <col min="10241" max="10241" width="7" style="70" customWidth="1"/>
    <col min="10242" max="10242" width="64.85546875" style="70" customWidth="1"/>
    <col min="10243" max="10243" width="31" style="70" customWidth="1"/>
    <col min="10244" max="10496" width="9.140625" style="70"/>
    <col min="10497" max="10497" width="7" style="70" customWidth="1"/>
    <col min="10498" max="10498" width="64.85546875" style="70" customWidth="1"/>
    <col min="10499" max="10499" width="31" style="70" customWidth="1"/>
    <col min="10500" max="10752" width="9.140625" style="70"/>
    <col min="10753" max="10753" width="7" style="70" customWidth="1"/>
    <col min="10754" max="10754" width="64.85546875" style="70" customWidth="1"/>
    <col min="10755" max="10755" width="31" style="70" customWidth="1"/>
    <col min="10756" max="11008" width="9.140625" style="70"/>
    <col min="11009" max="11009" width="7" style="70" customWidth="1"/>
    <col min="11010" max="11010" width="64.85546875" style="70" customWidth="1"/>
    <col min="11011" max="11011" width="31" style="70" customWidth="1"/>
    <col min="11012" max="11264" width="9.140625" style="70"/>
    <col min="11265" max="11265" width="7" style="70" customWidth="1"/>
    <col min="11266" max="11266" width="64.85546875" style="70" customWidth="1"/>
    <col min="11267" max="11267" width="31" style="70" customWidth="1"/>
    <col min="11268" max="11520" width="9.140625" style="70"/>
    <col min="11521" max="11521" width="7" style="70" customWidth="1"/>
    <col min="11522" max="11522" width="64.85546875" style="70" customWidth="1"/>
    <col min="11523" max="11523" width="31" style="70" customWidth="1"/>
    <col min="11524" max="11776" width="9.140625" style="70"/>
    <col min="11777" max="11777" width="7" style="70" customWidth="1"/>
    <col min="11778" max="11778" width="64.85546875" style="70" customWidth="1"/>
    <col min="11779" max="11779" width="31" style="70" customWidth="1"/>
    <col min="11780" max="12032" width="9.140625" style="70"/>
    <col min="12033" max="12033" width="7" style="70" customWidth="1"/>
    <col min="12034" max="12034" width="64.85546875" style="70" customWidth="1"/>
    <col min="12035" max="12035" width="31" style="70" customWidth="1"/>
    <col min="12036" max="12288" width="9.140625" style="70"/>
    <col min="12289" max="12289" width="7" style="70" customWidth="1"/>
    <col min="12290" max="12290" width="64.85546875" style="70" customWidth="1"/>
    <col min="12291" max="12291" width="31" style="70" customWidth="1"/>
    <col min="12292" max="12544" width="9.140625" style="70"/>
    <col min="12545" max="12545" width="7" style="70" customWidth="1"/>
    <col min="12546" max="12546" width="64.85546875" style="70" customWidth="1"/>
    <col min="12547" max="12547" width="31" style="70" customWidth="1"/>
    <col min="12548" max="12800" width="9.140625" style="70"/>
    <col min="12801" max="12801" width="7" style="70" customWidth="1"/>
    <col min="12802" max="12802" width="64.85546875" style="70" customWidth="1"/>
    <col min="12803" max="12803" width="31" style="70" customWidth="1"/>
    <col min="12804" max="13056" width="9.140625" style="70"/>
    <col min="13057" max="13057" width="7" style="70" customWidth="1"/>
    <col min="13058" max="13058" width="64.85546875" style="70" customWidth="1"/>
    <col min="13059" max="13059" width="31" style="70" customWidth="1"/>
    <col min="13060" max="13312" width="9.140625" style="70"/>
    <col min="13313" max="13313" width="7" style="70" customWidth="1"/>
    <col min="13314" max="13314" width="64.85546875" style="70" customWidth="1"/>
    <col min="13315" max="13315" width="31" style="70" customWidth="1"/>
    <col min="13316" max="13568" width="9.140625" style="70"/>
    <col min="13569" max="13569" width="7" style="70" customWidth="1"/>
    <col min="13570" max="13570" width="64.85546875" style="70" customWidth="1"/>
    <col min="13571" max="13571" width="31" style="70" customWidth="1"/>
    <col min="13572" max="13824" width="9.140625" style="70"/>
    <col min="13825" max="13825" width="7" style="70" customWidth="1"/>
    <col min="13826" max="13826" width="64.85546875" style="70" customWidth="1"/>
    <col min="13827" max="13827" width="31" style="70" customWidth="1"/>
    <col min="13828" max="14080" width="9.140625" style="70"/>
    <col min="14081" max="14081" width="7" style="70" customWidth="1"/>
    <col min="14082" max="14082" width="64.85546875" style="70" customWidth="1"/>
    <col min="14083" max="14083" width="31" style="70" customWidth="1"/>
    <col min="14084" max="14336" width="9.140625" style="70"/>
    <col min="14337" max="14337" width="7" style="70" customWidth="1"/>
    <col min="14338" max="14338" width="64.85546875" style="70" customWidth="1"/>
    <col min="14339" max="14339" width="31" style="70" customWidth="1"/>
    <col min="14340" max="14592" width="9.140625" style="70"/>
    <col min="14593" max="14593" width="7" style="70" customWidth="1"/>
    <col min="14594" max="14594" width="64.85546875" style="70" customWidth="1"/>
    <col min="14595" max="14595" width="31" style="70" customWidth="1"/>
    <col min="14596" max="14848" width="9.140625" style="70"/>
    <col min="14849" max="14849" width="7" style="70" customWidth="1"/>
    <col min="14850" max="14850" width="64.85546875" style="70" customWidth="1"/>
    <col min="14851" max="14851" width="31" style="70" customWidth="1"/>
    <col min="14852" max="15104" width="9.140625" style="70"/>
    <col min="15105" max="15105" width="7" style="70" customWidth="1"/>
    <col min="15106" max="15106" width="64.85546875" style="70" customWidth="1"/>
    <col min="15107" max="15107" width="31" style="70" customWidth="1"/>
    <col min="15108" max="15360" width="9.140625" style="70"/>
    <col min="15361" max="15361" width="7" style="70" customWidth="1"/>
    <col min="15362" max="15362" width="64.85546875" style="70" customWidth="1"/>
    <col min="15363" max="15363" width="31" style="70" customWidth="1"/>
    <col min="15364" max="15616" width="9.140625" style="70"/>
    <col min="15617" max="15617" width="7" style="70" customWidth="1"/>
    <col min="15618" max="15618" width="64.85546875" style="70" customWidth="1"/>
    <col min="15619" max="15619" width="31" style="70" customWidth="1"/>
    <col min="15620" max="15872" width="9.140625" style="70"/>
    <col min="15873" max="15873" width="7" style="70" customWidth="1"/>
    <col min="15874" max="15874" width="64.85546875" style="70" customWidth="1"/>
    <col min="15875" max="15875" width="31" style="70" customWidth="1"/>
    <col min="15876" max="16128" width="9.140625" style="70"/>
    <col min="16129" max="16129" width="7" style="70" customWidth="1"/>
    <col min="16130" max="16130" width="64.85546875" style="70" customWidth="1"/>
    <col min="16131" max="16131" width="31" style="70" customWidth="1"/>
    <col min="16132" max="16384" width="9.140625" style="70"/>
  </cols>
  <sheetData>
    <row r="1" spans="1:9" s="68" customFormat="1" ht="18.75" thickBot="1">
      <c r="A1" s="242" t="str">
        <f>'[25]MG SoP 01'!A1</f>
        <v>Name of Distribution Licensee: M G V C L</v>
      </c>
      <c r="B1" s="243"/>
      <c r="C1" s="244"/>
    </row>
    <row r="2" spans="1:9" s="68" customFormat="1" ht="18.75" thickBot="1">
      <c r="A2" s="245" t="str">
        <f>'[25]MG SoP 01'!A2</f>
        <v>Quarter :   Q-I (APRIL-MAY-JUNE 2022)</v>
      </c>
      <c r="B2" s="246"/>
      <c r="C2" s="247"/>
    </row>
    <row r="3" spans="1:9" s="68" customFormat="1" ht="18.75" thickBot="1">
      <c r="A3" s="248" t="str">
        <f>'[25]MG SoP 01'!A3</f>
        <v>Year: 2022-23</v>
      </c>
      <c r="B3" s="249"/>
      <c r="C3" s="250"/>
    </row>
    <row r="4" spans="1:9" ht="37.5" customHeight="1">
      <c r="A4" s="251" t="s">
        <v>216</v>
      </c>
      <c r="B4" s="252"/>
      <c r="C4" s="253"/>
      <c r="D4" s="69"/>
      <c r="E4" s="69"/>
      <c r="F4" s="69"/>
      <c r="G4" s="69"/>
      <c r="H4" s="69"/>
    </row>
    <row r="5" spans="1:9" ht="31.5" customHeight="1">
      <c r="A5" s="254" t="s">
        <v>217</v>
      </c>
      <c r="B5" s="255"/>
      <c r="C5" s="256"/>
      <c r="D5" s="71"/>
      <c r="E5" s="71"/>
      <c r="F5" s="71"/>
      <c r="G5" s="71"/>
    </row>
    <row r="6" spans="1:9" ht="42" customHeight="1" thickBot="1">
      <c r="A6" s="257"/>
      <c r="B6" s="258"/>
      <c r="C6" s="259"/>
      <c r="D6" s="71"/>
      <c r="E6" s="72"/>
      <c r="F6" s="71"/>
      <c r="G6" s="71"/>
      <c r="H6" s="73"/>
      <c r="I6" s="73"/>
    </row>
    <row r="7" spans="1:9" ht="36">
      <c r="A7" s="74" t="s">
        <v>17</v>
      </c>
      <c r="B7" s="75" t="s">
        <v>218</v>
      </c>
      <c r="C7" s="76" t="s">
        <v>219</v>
      </c>
      <c r="E7" s="73"/>
    </row>
    <row r="8" spans="1:9" ht="48.75" hidden="1" customHeight="1" thickBot="1">
      <c r="A8" s="77"/>
      <c r="B8" s="60"/>
      <c r="C8" s="78"/>
    </row>
    <row r="9" spans="1:9" ht="39.950000000000003" customHeight="1">
      <c r="A9" s="77">
        <v>1</v>
      </c>
      <c r="B9" s="37" t="s">
        <v>220</v>
      </c>
      <c r="C9" s="79">
        <v>3415796</v>
      </c>
      <c r="E9" s="80"/>
      <c r="F9" s="80"/>
      <c r="G9" s="80"/>
      <c r="H9" s="80"/>
      <c r="I9" s="80"/>
    </row>
    <row r="10" spans="1:9" ht="39.950000000000003" customHeight="1">
      <c r="A10" s="77">
        <v>2</v>
      </c>
      <c r="B10" s="37" t="s">
        <v>221</v>
      </c>
      <c r="C10" s="79">
        <v>3415796</v>
      </c>
      <c r="E10" s="80"/>
      <c r="F10" s="80"/>
      <c r="G10" s="80"/>
      <c r="H10" s="80"/>
      <c r="I10" s="80"/>
    </row>
    <row r="11" spans="1:9" ht="39.950000000000003" customHeight="1">
      <c r="A11" s="77">
        <v>3</v>
      </c>
      <c r="B11" s="37" t="s">
        <v>222</v>
      </c>
      <c r="C11" s="79">
        <v>3415796</v>
      </c>
      <c r="E11" s="80"/>
      <c r="F11" s="80"/>
      <c r="G11" s="80"/>
      <c r="H11" s="80"/>
      <c r="I11" s="80"/>
    </row>
    <row r="12" spans="1:9" ht="30.75" customHeight="1">
      <c r="A12" s="60">
        <v>4</v>
      </c>
      <c r="B12" s="37" t="s">
        <v>223</v>
      </c>
      <c r="C12" s="81">
        <v>4180</v>
      </c>
      <c r="E12" s="82"/>
      <c r="F12" s="80"/>
      <c r="G12" s="80"/>
      <c r="H12" s="83"/>
      <c r="I12" s="80"/>
    </row>
    <row r="13" spans="1:9" ht="36">
      <c r="A13" s="60">
        <v>5</v>
      </c>
      <c r="B13" s="37" t="s">
        <v>224</v>
      </c>
      <c r="C13" s="84">
        <v>14200</v>
      </c>
    </row>
  </sheetData>
  <mergeCells count="5">
    <mergeCell ref="A1:C1"/>
    <mergeCell ref="A2:C2"/>
    <mergeCell ref="A3:C3"/>
    <mergeCell ref="A4:C4"/>
    <mergeCell ref="A5:C6"/>
  </mergeCells>
  <printOptions horizontalCentered="1" verticalCentered="1"/>
  <pageMargins left="0.45" right="0.45" top="0.5" bottom="0.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rgb="FFC00000"/>
  </sheetPr>
  <dimension ref="A1:F9"/>
  <sheetViews>
    <sheetView view="pageBreakPreview" zoomScale="60" workbookViewId="0">
      <selection activeCell="H6" sqref="H6"/>
    </sheetView>
  </sheetViews>
  <sheetFormatPr defaultRowHeight="20.25"/>
  <cols>
    <col min="1" max="1" width="6.5703125" style="192" customWidth="1"/>
    <col min="2" max="2" width="34.28515625" style="192" customWidth="1"/>
    <col min="3" max="3" width="22.7109375" style="192" customWidth="1"/>
    <col min="4" max="4" width="24.5703125" style="192" customWidth="1"/>
    <col min="5" max="5" width="23" style="192" customWidth="1"/>
    <col min="6" max="256" width="9.140625" style="192"/>
    <col min="257" max="257" width="6.5703125" style="192" customWidth="1"/>
    <col min="258" max="258" width="34.28515625" style="192" customWidth="1"/>
    <col min="259" max="259" width="22.7109375" style="192" customWidth="1"/>
    <col min="260" max="260" width="24.5703125" style="192" customWidth="1"/>
    <col min="261" max="261" width="23" style="192" customWidth="1"/>
    <col min="262" max="512" width="9.140625" style="192"/>
    <col min="513" max="513" width="6.5703125" style="192" customWidth="1"/>
    <col min="514" max="514" width="34.28515625" style="192" customWidth="1"/>
    <col min="515" max="515" width="22.7109375" style="192" customWidth="1"/>
    <col min="516" max="516" width="24.5703125" style="192" customWidth="1"/>
    <col min="517" max="517" width="23" style="192" customWidth="1"/>
    <col min="518" max="768" width="9.140625" style="192"/>
    <col min="769" max="769" width="6.5703125" style="192" customWidth="1"/>
    <col min="770" max="770" width="34.28515625" style="192" customWidth="1"/>
    <col min="771" max="771" width="22.7109375" style="192" customWidth="1"/>
    <col min="772" max="772" width="24.5703125" style="192" customWidth="1"/>
    <col min="773" max="773" width="23" style="192" customWidth="1"/>
    <col min="774" max="1024" width="9.140625" style="192"/>
    <col min="1025" max="1025" width="6.5703125" style="192" customWidth="1"/>
    <col min="1026" max="1026" width="34.28515625" style="192" customWidth="1"/>
    <col min="1027" max="1027" width="22.7109375" style="192" customWidth="1"/>
    <col min="1028" max="1028" width="24.5703125" style="192" customWidth="1"/>
    <col min="1029" max="1029" width="23" style="192" customWidth="1"/>
    <col min="1030" max="1280" width="9.140625" style="192"/>
    <col min="1281" max="1281" width="6.5703125" style="192" customWidth="1"/>
    <col min="1282" max="1282" width="34.28515625" style="192" customWidth="1"/>
    <col min="1283" max="1283" width="22.7109375" style="192" customWidth="1"/>
    <col min="1284" max="1284" width="24.5703125" style="192" customWidth="1"/>
    <col min="1285" max="1285" width="23" style="192" customWidth="1"/>
    <col min="1286" max="1536" width="9.140625" style="192"/>
    <col min="1537" max="1537" width="6.5703125" style="192" customWidth="1"/>
    <col min="1538" max="1538" width="34.28515625" style="192" customWidth="1"/>
    <col min="1539" max="1539" width="22.7109375" style="192" customWidth="1"/>
    <col min="1540" max="1540" width="24.5703125" style="192" customWidth="1"/>
    <col min="1541" max="1541" width="23" style="192" customWidth="1"/>
    <col min="1542" max="1792" width="9.140625" style="192"/>
    <col min="1793" max="1793" width="6.5703125" style="192" customWidth="1"/>
    <col min="1794" max="1794" width="34.28515625" style="192" customWidth="1"/>
    <col min="1795" max="1795" width="22.7109375" style="192" customWidth="1"/>
    <col min="1796" max="1796" width="24.5703125" style="192" customWidth="1"/>
    <col min="1797" max="1797" width="23" style="192" customWidth="1"/>
    <col min="1798" max="2048" width="9.140625" style="192"/>
    <col min="2049" max="2049" width="6.5703125" style="192" customWidth="1"/>
    <col min="2050" max="2050" width="34.28515625" style="192" customWidth="1"/>
    <col min="2051" max="2051" width="22.7109375" style="192" customWidth="1"/>
    <col min="2052" max="2052" width="24.5703125" style="192" customWidth="1"/>
    <col min="2053" max="2053" width="23" style="192" customWidth="1"/>
    <col min="2054" max="2304" width="9.140625" style="192"/>
    <col min="2305" max="2305" width="6.5703125" style="192" customWidth="1"/>
    <col min="2306" max="2306" width="34.28515625" style="192" customWidth="1"/>
    <col min="2307" max="2307" width="22.7109375" style="192" customWidth="1"/>
    <col min="2308" max="2308" width="24.5703125" style="192" customWidth="1"/>
    <col min="2309" max="2309" width="23" style="192" customWidth="1"/>
    <col min="2310" max="2560" width="9.140625" style="192"/>
    <col min="2561" max="2561" width="6.5703125" style="192" customWidth="1"/>
    <col min="2562" max="2562" width="34.28515625" style="192" customWidth="1"/>
    <col min="2563" max="2563" width="22.7109375" style="192" customWidth="1"/>
    <col min="2564" max="2564" width="24.5703125" style="192" customWidth="1"/>
    <col min="2565" max="2565" width="23" style="192" customWidth="1"/>
    <col min="2566" max="2816" width="9.140625" style="192"/>
    <col min="2817" max="2817" width="6.5703125" style="192" customWidth="1"/>
    <col min="2818" max="2818" width="34.28515625" style="192" customWidth="1"/>
    <col min="2819" max="2819" width="22.7109375" style="192" customWidth="1"/>
    <col min="2820" max="2820" width="24.5703125" style="192" customWidth="1"/>
    <col min="2821" max="2821" width="23" style="192" customWidth="1"/>
    <col min="2822" max="3072" width="9.140625" style="192"/>
    <col min="3073" max="3073" width="6.5703125" style="192" customWidth="1"/>
    <col min="3074" max="3074" width="34.28515625" style="192" customWidth="1"/>
    <col min="3075" max="3075" width="22.7109375" style="192" customWidth="1"/>
    <col min="3076" max="3076" width="24.5703125" style="192" customWidth="1"/>
    <col min="3077" max="3077" width="23" style="192" customWidth="1"/>
    <col min="3078" max="3328" width="9.140625" style="192"/>
    <col min="3329" max="3329" width="6.5703125" style="192" customWidth="1"/>
    <col min="3330" max="3330" width="34.28515625" style="192" customWidth="1"/>
    <col min="3331" max="3331" width="22.7109375" style="192" customWidth="1"/>
    <col min="3332" max="3332" width="24.5703125" style="192" customWidth="1"/>
    <col min="3333" max="3333" width="23" style="192" customWidth="1"/>
    <col min="3334" max="3584" width="9.140625" style="192"/>
    <col min="3585" max="3585" width="6.5703125" style="192" customWidth="1"/>
    <col min="3586" max="3586" width="34.28515625" style="192" customWidth="1"/>
    <col min="3587" max="3587" width="22.7109375" style="192" customWidth="1"/>
    <col min="3588" max="3588" width="24.5703125" style="192" customWidth="1"/>
    <col min="3589" max="3589" width="23" style="192" customWidth="1"/>
    <col min="3590" max="3840" width="9.140625" style="192"/>
    <col min="3841" max="3841" width="6.5703125" style="192" customWidth="1"/>
    <col min="3842" max="3842" width="34.28515625" style="192" customWidth="1"/>
    <col min="3843" max="3843" width="22.7109375" style="192" customWidth="1"/>
    <col min="3844" max="3844" width="24.5703125" style="192" customWidth="1"/>
    <col min="3845" max="3845" width="23" style="192" customWidth="1"/>
    <col min="3846" max="4096" width="9.140625" style="192"/>
    <col min="4097" max="4097" width="6.5703125" style="192" customWidth="1"/>
    <col min="4098" max="4098" width="34.28515625" style="192" customWidth="1"/>
    <col min="4099" max="4099" width="22.7109375" style="192" customWidth="1"/>
    <col min="4100" max="4100" width="24.5703125" style="192" customWidth="1"/>
    <col min="4101" max="4101" width="23" style="192" customWidth="1"/>
    <col min="4102" max="4352" width="9.140625" style="192"/>
    <col min="4353" max="4353" width="6.5703125" style="192" customWidth="1"/>
    <col min="4354" max="4354" width="34.28515625" style="192" customWidth="1"/>
    <col min="4355" max="4355" width="22.7109375" style="192" customWidth="1"/>
    <col min="4356" max="4356" width="24.5703125" style="192" customWidth="1"/>
    <col min="4357" max="4357" width="23" style="192" customWidth="1"/>
    <col min="4358" max="4608" width="9.140625" style="192"/>
    <col min="4609" max="4609" width="6.5703125" style="192" customWidth="1"/>
    <col min="4610" max="4610" width="34.28515625" style="192" customWidth="1"/>
    <col min="4611" max="4611" width="22.7109375" style="192" customWidth="1"/>
    <col min="4612" max="4612" width="24.5703125" style="192" customWidth="1"/>
    <col min="4613" max="4613" width="23" style="192" customWidth="1"/>
    <col min="4614" max="4864" width="9.140625" style="192"/>
    <col min="4865" max="4865" width="6.5703125" style="192" customWidth="1"/>
    <col min="4866" max="4866" width="34.28515625" style="192" customWidth="1"/>
    <col min="4867" max="4867" width="22.7109375" style="192" customWidth="1"/>
    <col min="4868" max="4868" width="24.5703125" style="192" customWidth="1"/>
    <col min="4869" max="4869" width="23" style="192" customWidth="1"/>
    <col min="4870" max="5120" width="9.140625" style="192"/>
    <col min="5121" max="5121" width="6.5703125" style="192" customWidth="1"/>
    <col min="5122" max="5122" width="34.28515625" style="192" customWidth="1"/>
    <col min="5123" max="5123" width="22.7109375" style="192" customWidth="1"/>
    <col min="5124" max="5124" width="24.5703125" style="192" customWidth="1"/>
    <col min="5125" max="5125" width="23" style="192" customWidth="1"/>
    <col min="5126" max="5376" width="9.140625" style="192"/>
    <col min="5377" max="5377" width="6.5703125" style="192" customWidth="1"/>
    <col min="5378" max="5378" width="34.28515625" style="192" customWidth="1"/>
    <col min="5379" max="5379" width="22.7109375" style="192" customWidth="1"/>
    <col min="5380" max="5380" width="24.5703125" style="192" customWidth="1"/>
    <col min="5381" max="5381" width="23" style="192" customWidth="1"/>
    <col min="5382" max="5632" width="9.140625" style="192"/>
    <col min="5633" max="5633" width="6.5703125" style="192" customWidth="1"/>
    <col min="5634" max="5634" width="34.28515625" style="192" customWidth="1"/>
    <col min="5635" max="5635" width="22.7109375" style="192" customWidth="1"/>
    <col min="5636" max="5636" width="24.5703125" style="192" customWidth="1"/>
    <col min="5637" max="5637" width="23" style="192" customWidth="1"/>
    <col min="5638" max="5888" width="9.140625" style="192"/>
    <col min="5889" max="5889" width="6.5703125" style="192" customWidth="1"/>
    <col min="5890" max="5890" width="34.28515625" style="192" customWidth="1"/>
    <col min="5891" max="5891" width="22.7109375" style="192" customWidth="1"/>
    <col min="5892" max="5892" width="24.5703125" style="192" customWidth="1"/>
    <col min="5893" max="5893" width="23" style="192" customWidth="1"/>
    <col min="5894" max="6144" width="9.140625" style="192"/>
    <col min="6145" max="6145" width="6.5703125" style="192" customWidth="1"/>
    <col min="6146" max="6146" width="34.28515625" style="192" customWidth="1"/>
    <col min="6147" max="6147" width="22.7109375" style="192" customWidth="1"/>
    <col min="6148" max="6148" width="24.5703125" style="192" customWidth="1"/>
    <col min="6149" max="6149" width="23" style="192" customWidth="1"/>
    <col min="6150" max="6400" width="9.140625" style="192"/>
    <col min="6401" max="6401" width="6.5703125" style="192" customWidth="1"/>
    <col min="6402" max="6402" width="34.28515625" style="192" customWidth="1"/>
    <col min="6403" max="6403" width="22.7109375" style="192" customWidth="1"/>
    <col min="6404" max="6404" width="24.5703125" style="192" customWidth="1"/>
    <col min="6405" max="6405" width="23" style="192" customWidth="1"/>
    <col min="6406" max="6656" width="9.140625" style="192"/>
    <col min="6657" max="6657" width="6.5703125" style="192" customWidth="1"/>
    <col min="6658" max="6658" width="34.28515625" style="192" customWidth="1"/>
    <col min="6659" max="6659" width="22.7109375" style="192" customWidth="1"/>
    <col min="6660" max="6660" width="24.5703125" style="192" customWidth="1"/>
    <col min="6661" max="6661" width="23" style="192" customWidth="1"/>
    <col min="6662" max="6912" width="9.140625" style="192"/>
    <col min="6913" max="6913" width="6.5703125" style="192" customWidth="1"/>
    <col min="6914" max="6914" width="34.28515625" style="192" customWidth="1"/>
    <col min="6915" max="6915" width="22.7109375" style="192" customWidth="1"/>
    <col min="6916" max="6916" width="24.5703125" style="192" customWidth="1"/>
    <col min="6917" max="6917" width="23" style="192" customWidth="1"/>
    <col min="6918" max="7168" width="9.140625" style="192"/>
    <col min="7169" max="7169" width="6.5703125" style="192" customWidth="1"/>
    <col min="7170" max="7170" width="34.28515625" style="192" customWidth="1"/>
    <col min="7171" max="7171" width="22.7109375" style="192" customWidth="1"/>
    <col min="7172" max="7172" width="24.5703125" style="192" customWidth="1"/>
    <col min="7173" max="7173" width="23" style="192" customWidth="1"/>
    <col min="7174" max="7424" width="9.140625" style="192"/>
    <col min="7425" max="7425" width="6.5703125" style="192" customWidth="1"/>
    <col min="7426" max="7426" width="34.28515625" style="192" customWidth="1"/>
    <col min="7427" max="7427" width="22.7109375" style="192" customWidth="1"/>
    <col min="7428" max="7428" width="24.5703125" style="192" customWidth="1"/>
    <col min="7429" max="7429" width="23" style="192" customWidth="1"/>
    <col min="7430" max="7680" width="9.140625" style="192"/>
    <col min="7681" max="7681" width="6.5703125" style="192" customWidth="1"/>
    <col min="7682" max="7682" width="34.28515625" style="192" customWidth="1"/>
    <col min="7683" max="7683" width="22.7109375" style="192" customWidth="1"/>
    <col min="7684" max="7684" width="24.5703125" style="192" customWidth="1"/>
    <col min="7685" max="7685" width="23" style="192" customWidth="1"/>
    <col min="7686" max="7936" width="9.140625" style="192"/>
    <col min="7937" max="7937" width="6.5703125" style="192" customWidth="1"/>
    <col min="7938" max="7938" width="34.28515625" style="192" customWidth="1"/>
    <col min="7939" max="7939" width="22.7109375" style="192" customWidth="1"/>
    <col min="7940" max="7940" width="24.5703125" style="192" customWidth="1"/>
    <col min="7941" max="7941" width="23" style="192" customWidth="1"/>
    <col min="7942" max="8192" width="9.140625" style="192"/>
    <col min="8193" max="8193" width="6.5703125" style="192" customWidth="1"/>
    <col min="8194" max="8194" width="34.28515625" style="192" customWidth="1"/>
    <col min="8195" max="8195" width="22.7109375" style="192" customWidth="1"/>
    <col min="8196" max="8196" width="24.5703125" style="192" customWidth="1"/>
    <col min="8197" max="8197" width="23" style="192" customWidth="1"/>
    <col min="8198" max="8448" width="9.140625" style="192"/>
    <col min="8449" max="8449" width="6.5703125" style="192" customWidth="1"/>
    <col min="8450" max="8450" width="34.28515625" style="192" customWidth="1"/>
    <col min="8451" max="8451" width="22.7109375" style="192" customWidth="1"/>
    <col min="8452" max="8452" width="24.5703125" style="192" customWidth="1"/>
    <col min="8453" max="8453" width="23" style="192" customWidth="1"/>
    <col min="8454" max="8704" width="9.140625" style="192"/>
    <col min="8705" max="8705" width="6.5703125" style="192" customWidth="1"/>
    <col min="8706" max="8706" width="34.28515625" style="192" customWidth="1"/>
    <col min="8707" max="8707" width="22.7109375" style="192" customWidth="1"/>
    <col min="8708" max="8708" width="24.5703125" style="192" customWidth="1"/>
    <col min="8709" max="8709" width="23" style="192" customWidth="1"/>
    <col min="8710" max="8960" width="9.140625" style="192"/>
    <col min="8961" max="8961" width="6.5703125" style="192" customWidth="1"/>
    <col min="8962" max="8962" width="34.28515625" style="192" customWidth="1"/>
    <col min="8963" max="8963" width="22.7109375" style="192" customWidth="1"/>
    <col min="8964" max="8964" width="24.5703125" style="192" customWidth="1"/>
    <col min="8965" max="8965" width="23" style="192" customWidth="1"/>
    <col min="8966" max="9216" width="9.140625" style="192"/>
    <col min="9217" max="9217" width="6.5703125" style="192" customWidth="1"/>
    <col min="9218" max="9218" width="34.28515625" style="192" customWidth="1"/>
    <col min="9219" max="9219" width="22.7109375" style="192" customWidth="1"/>
    <col min="9220" max="9220" width="24.5703125" style="192" customWidth="1"/>
    <col min="9221" max="9221" width="23" style="192" customWidth="1"/>
    <col min="9222" max="9472" width="9.140625" style="192"/>
    <col min="9473" max="9473" width="6.5703125" style="192" customWidth="1"/>
    <col min="9474" max="9474" width="34.28515625" style="192" customWidth="1"/>
    <col min="9475" max="9475" width="22.7109375" style="192" customWidth="1"/>
    <col min="9476" max="9476" width="24.5703125" style="192" customWidth="1"/>
    <col min="9477" max="9477" width="23" style="192" customWidth="1"/>
    <col min="9478" max="9728" width="9.140625" style="192"/>
    <col min="9729" max="9729" width="6.5703125" style="192" customWidth="1"/>
    <col min="9730" max="9730" width="34.28515625" style="192" customWidth="1"/>
    <col min="9731" max="9731" width="22.7109375" style="192" customWidth="1"/>
    <col min="9732" max="9732" width="24.5703125" style="192" customWidth="1"/>
    <col min="9733" max="9733" width="23" style="192" customWidth="1"/>
    <col min="9734" max="9984" width="9.140625" style="192"/>
    <col min="9985" max="9985" width="6.5703125" style="192" customWidth="1"/>
    <col min="9986" max="9986" width="34.28515625" style="192" customWidth="1"/>
    <col min="9987" max="9987" width="22.7109375" style="192" customWidth="1"/>
    <col min="9988" max="9988" width="24.5703125" style="192" customWidth="1"/>
    <col min="9989" max="9989" width="23" style="192" customWidth="1"/>
    <col min="9990" max="10240" width="9.140625" style="192"/>
    <col min="10241" max="10241" width="6.5703125" style="192" customWidth="1"/>
    <col min="10242" max="10242" width="34.28515625" style="192" customWidth="1"/>
    <col min="10243" max="10243" width="22.7109375" style="192" customWidth="1"/>
    <col min="10244" max="10244" width="24.5703125" style="192" customWidth="1"/>
    <col min="10245" max="10245" width="23" style="192" customWidth="1"/>
    <col min="10246" max="10496" width="9.140625" style="192"/>
    <col min="10497" max="10497" width="6.5703125" style="192" customWidth="1"/>
    <col min="10498" max="10498" width="34.28515625" style="192" customWidth="1"/>
    <col min="10499" max="10499" width="22.7109375" style="192" customWidth="1"/>
    <col min="10500" max="10500" width="24.5703125" style="192" customWidth="1"/>
    <col min="10501" max="10501" width="23" style="192" customWidth="1"/>
    <col min="10502" max="10752" width="9.140625" style="192"/>
    <col min="10753" max="10753" width="6.5703125" style="192" customWidth="1"/>
    <col min="10754" max="10754" width="34.28515625" style="192" customWidth="1"/>
    <col min="10755" max="10755" width="22.7109375" style="192" customWidth="1"/>
    <col min="10756" max="10756" width="24.5703125" style="192" customWidth="1"/>
    <col min="10757" max="10757" width="23" style="192" customWidth="1"/>
    <col min="10758" max="11008" width="9.140625" style="192"/>
    <col min="11009" max="11009" width="6.5703125" style="192" customWidth="1"/>
    <col min="11010" max="11010" width="34.28515625" style="192" customWidth="1"/>
    <col min="11011" max="11011" width="22.7109375" style="192" customWidth="1"/>
    <col min="11012" max="11012" width="24.5703125" style="192" customWidth="1"/>
    <col min="11013" max="11013" width="23" style="192" customWidth="1"/>
    <col min="11014" max="11264" width="9.140625" style="192"/>
    <col min="11265" max="11265" width="6.5703125" style="192" customWidth="1"/>
    <col min="11266" max="11266" width="34.28515625" style="192" customWidth="1"/>
    <col min="11267" max="11267" width="22.7109375" style="192" customWidth="1"/>
    <col min="11268" max="11268" width="24.5703125" style="192" customWidth="1"/>
    <col min="11269" max="11269" width="23" style="192" customWidth="1"/>
    <col min="11270" max="11520" width="9.140625" style="192"/>
    <col min="11521" max="11521" width="6.5703125" style="192" customWidth="1"/>
    <col min="11522" max="11522" width="34.28515625" style="192" customWidth="1"/>
    <col min="11523" max="11523" width="22.7109375" style="192" customWidth="1"/>
    <col min="11524" max="11524" width="24.5703125" style="192" customWidth="1"/>
    <col min="11525" max="11525" width="23" style="192" customWidth="1"/>
    <col min="11526" max="11776" width="9.140625" style="192"/>
    <col min="11777" max="11777" width="6.5703125" style="192" customWidth="1"/>
    <col min="11778" max="11778" width="34.28515625" style="192" customWidth="1"/>
    <col min="11779" max="11779" width="22.7109375" style="192" customWidth="1"/>
    <col min="11780" max="11780" width="24.5703125" style="192" customWidth="1"/>
    <col min="11781" max="11781" width="23" style="192" customWidth="1"/>
    <col min="11782" max="12032" width="9.140625" style="192"/>
    <col min="12033" max="12033" width="6.5703125" style="192" customWidth="1"/>
    <col min="12034" max="12034" width="34.28515625" style="192" customWidth="1"/>
    <col min="12035" max="12035" width="22.7109375" style="192" customWidth="1"/>
    <col min="12036" max="12036" width="24.5703125" style="192" customWidth="1"/>
    <col min="12037" max="12037" width="23" style="192" customWidth="1"/>
    <col min="12038" max="12288" width="9.140625" style="192"/>
    <col min="12289" max="12289" width="6.5703125" style="192" customWidth="1"/>
    <col min="12290" max="12290" width="34.28515625" style="192" customWidth="1"/>
    <col min="12291" max="12291" width="22.7109375" style="192" customWidth="1"/>
    <col min="12292" max="12292" width="24.5703125" style="192" customWidth="1"/>
    <col min="12293" max="12293" width="23" style="192" customWidth="1"/>
    <col min="12294" max="12544" width="9.140625" style="192"/>
    <col min="12545" max="12545" width="6.5703125" style="192" customWidth="1"/>
    <col min="12546" max="12546" width="34.28515625" style="192" customWidth="1"/>
    <col min="12547" max="12547" width="22.7109375" style="192" customWidth="1"/>
    <col min="12548" max="12548" width="24.5703125" style="192" customWidth="1"/>
    <col min="12549" max="12549" width="23" style="192" customWidth="1"/>
    <col min="12550" max="12800" width="9.140625" style="192"/>
    <col min="12801" max="12801" width="6.5703125" style="192" customWidth="1"/>
    <col min="12802" max="12802" width="34.28515625" style="192" customWidth="1"/>
    <col min="12803" max="12803" width="22.7109375" style="192" customWidth="1"/>
    <col min="12804" max="12804" width="24.5703125" style="192" customWidth="1"/>
    <col min="12805" max="12805" width="23" style="192" customWidth="1"/>
    <col min="12806" max="13056" width="9.140625" style="192"/>
    <col min="13057" max="13057" width="6.5703125" style="192" customWidth="1"/>
    <col min="13058" max="13058" width="34.28515625" style="192" customWidth="1"/>
    <col min="13059" max="13059" width="22.7109375" style="192" customWidth="1"/>
    <col min="13060" max="13060" width="24.5703125" style="192" customWidth="1"/>
    <col min="13061" max="13061" width="23" style="192" customWidth="1"/>
    <col min="13062" max="13312" width="9.140625" style="192"/>
    <col min="13313" max="13313" width="6.5703125" style="192" customWidth="1"/>
    <col min="13314" max="13314" width="34.28515625" style="192" customWidth="1"/>
    <col min="13315" max="13315" width="22.7109375" style="192" customWidth="1"/>
    <col min="13316" max="13316" width="24.5703125" style="192" customWidth="1"/>
    <col min="13317" max="13317" width="23" style="192" customWidth="1"/>
    <col min="13318" max="13568" width="9.140625" style="192"/>
    <col min="13569" max="13569" width="6.5703125" style="192" customWidth="1"/>
    <col min="13570" max="13570" width="34.28515625" style="192" customWidth="1"/>
    <col min="13571" max="13571" width="22.7109375" style="192" customWidth="1"/>
    <col min="13572" max="13572" width="24.5703125" style="192" customWidth="1"/>
    <col min="13573" max="13573" width="23" style="192" customWidth="1"/>
    <col min="13574" max="13824" width="9.140625" style="192"/>
    <col min="13825" max="13825" width="6.5703125" style="192" customWidth="1"/>
    <col min="13826" max="13826" width="34.28515625" style="192" customWidth="1"/>
    <col min="13827" max="13827" width="22.7109375" style="192" customWidth="1"/>
    <col min="13828" max="13828" width="24.5703125" style="192" customWidth="1"/>
    <col min="13829" max="13829" width="23" style="192" customWidth="1"/>
    <col min="13830" max="14080" width="9.140625" style="192"/>
    <col min="14081" max="14081" width="6.5703125" style="192" customWidth="1"/>
    <col min="14082" max="14082" width="34.28515625" style="192" customWidth="1"/>
    <col min="14083" max="14083" width="22.7109375" style="192" customWidth="1"/>
    <col min="14084" max="14084" width="24.5703125" style="192" customWidth="1"/>
    <col min="14085" max="14085" width="23" style="192" customWidth="1"/>
    <col min="14086" max="14336" width="9.140625" style="192"/>
    <col min="14337" max="14337" width="6.5703125" style="192" customWidth="1"/>
    <col min="14338" max="14338" width="34.28515625" style="192" customWidth="1"/>
    <col min="14339" max="14339" width="22.7109375" style="192" customWidth="1"/>
    <col min="14340" max="14340" width="24.5703125" style="192" customWidth="1"/>
    <col min="14341" max="14341" width="23" style="192" customWidth="1"/>
    <col min="14342" max="14592" width="9.140625" style="192"/>
    <col min="14593" max="14593" width="6.5703125" style="192" customWidth="1"/>
    <col min="14594" max="14594" width="34.28515625" style="192" customWidth="1"/>
    <col min="14595" max="14595" width="22.7109375" style="192" customWidth="1"/>
    <col min="14596" max="14596" width="24.5703125" style="192" customWidth="1"/>
    <col min="14597" max="14597" width="23" style="192" customWidth="1"/>
    <col min="14598" max="14848" width="9.140625" style="192"/>
    <col min="14849" max="14849" width="6.5703125" style="192" customWidth="1"/>
    <col min="14850" max="14850" width="34.28515625" style="192" customWidth="1"/>
    <col min="14851" max="14851" width="22.7109375" style="192" customWidth="1"/>
    <col min="14852" max="14852" width="24.5703125" style="192" customWidth="1"/>
    <col min="14853" max="14853" width="23" style="192" customWidth="1"/>
    <col min="14854" max="15104" width="9.140625" style="192"/>
    <col min="15105" max="15105" width="6.5703125" style="192" customWidth="1"/>
    <col min="15106" max="15106" width="34.28515625" style="192" customWidth="1"/>
    <col min="15107" max="15107" width="22.7109375" style="192" customWidth="1"/>
    <col min="15108" max="15108" width="24.5703125" style="192" customWidth="1"/>
    <col min="15109" max="15109" width="23" style="192" customWidth="1"/>
    <col min="15110" max="15360" width="9.140625" style="192"/>
    <col min="15361" max="15361" width="6.5703125" style="192" customWidth="1"/>
    <col min="15362" max="15362" width="34.28515625" style="192" customWidth="1"/>
    <col min="15363" max="15363" width="22.7109375" style="192" customWidth="1"/>
    <col min="15364" max="15364" width="24.5703125" style="192" customWidth="1"/>
    <col min="15365" max="15365" width="23" style="192" customWidth="1"/>
    <col min="15366" max="15616" width="9.140625" style="192"/>
    <col min="15617" max="15617" width="6.5703125" style="192" customWidth="1"/>
    <col min="15618" max="15618" width="34.28515625" style="192" customWidth="1"/>
    <col min="15619" max="15619" width="22.7109375" style="192" customWidth="1"/>
    <col min="15620" max="15620" width="24.5703125" style="192" customWidth="1"/>
    <col min="15621" max="15621" width="23" style="192" customWidth="1"/>
    <col min="15622" max="15872" width="9.140625" style="192"/>
    <col min="15873" max="15873" width="6.5703125" style="192" customWidth="1"/>
    <col min="15874" max="15874" width="34.28515625" style="192" customWidth="1"/>
    <col min="15875" max="15875" width="22.7109375" style="192" customWidth="1"/>
    <col min="15876" max="15876" width="24.5703125" style="192" customWidth="1"/>
    <col min="15877" max="15877" width="23" style="192" customWidth="1"/>
    <col min="15878" max="16128" width="9.140625" style="192"/>
    <col min="16129" max="16129" width="6.5703125" style="192" customWidth="1"/>
    <col min="16130" max="16130" width="34.28515625" style="192" customWidth="1"/>
    <col min="16131" max="16131" width="22.7109375" style="192" customWidth="1"/>
    <col min="16132" max="16132" width="24.5703125" style="192" customWidth="1"/>
    <col min="16133" max="16133" width="23" style="192" customWidth="1"/>
    <col min="16134" max="16384" width="9.140625" style="192"/>
  </cols>
  <sheetData>
    <row r="1" spans="1:6" s="188" customFormat="1" ht="21">
      <c r="A1" s="240" t="str">
        <f>'[26]MG COVER PAGE'!A1</f>
        <v>Name of Distribution Licensee: M G V C L</v>
      </c>
      <c r="B1" s="240"/>
      <c r="C1" s="240"/>
      <c r="D1" s="240"/>
      <c r="E1" s="240"/>
    </row>
    <row r="2" spans="1:6" s="188" customFormat="1" ht="21">
      <c r="A2" s="240" t="str">
        <f>'[26]MG COVER PAGE'!A2</f>
        <v>Quarter :   Q-I  (April-May-June- 2022)</v>
      </c>
      <c r="B2" s="240"/>
      <c r="C2" s="240"/>
      <c r="D2" s="240"/>
      <c r="E2" s="240"/>
    </row>
    <row r="3" spans="1:6" s="188" customFormat="1" ht="21">
      <c r="A3" s="240" t="str">
        <f>'[26]MG COVER PAGE'!A3</f>
        <v>Year: 2022-23</v>
      </c>
      <c r="B3" s="240"/>
      <c r="C3" s="240"/>
      <c r="D3" s="240"/>
      <c r="E3" s="240"/>
    </row>
    <row r="4" spans="1:6" s="188" customFormat="1" ht="21" thickBot="1">
      <c r="A4" s="260" t="s">
        <v>341</v>
      </c>
      <c r="B4" s="261"/>
      <c r="C4" s="261"/>
      <c r="D4" s="261"/>
      <c r="E4" s="261"/>
    </row>
    <row r="5" spans="1:6" ht="107.25" customHeight="1" thickBot="1">
      <c r="A5" s="189" t="s">
        <v>17</v>
      </c>
      <c r="B5" s="190" t="s">
        <v>228</v>
      </c>
      <c r="C5" s="190" t="s">
        <v>342</v>
      </c>
      <c r="D5" s="190" t="s">
        <v>343</v>
      </c>
      <c r="E5" s="191" t="s">
        <v>344</v>
      </c>
    </row>
    <row r="6" spans="1:6" ht="130.5" customHeight="1">
      <c r="A6" s="193">
        <v>1</v>
      </c>
      <c r="B6" s="193" t="s">
        <v>345</v>
      </c>
      <c r="C6" s="193" t="s">
        <v>348</v>
      </c>
      <c r="D6" s="193" t="s">
        <v>348</v>
      </c>
      <c r="E6" s="193" t="s">
        <v>348</v>
      </c>
    </row>
    <row r="7" spans="1:6" ht="105.75" customHeight="1">
      <c r="A7" s="194">
        <v>2</v>
      </c>
      <c r="B7" s="194" t="s">
        <v>346</v>
      </c>
      <c r="C7" s="193" t="s">
        <v>348</v>
      </c>
      <c r="D7" s="193" t="s">
        <v>348</v>
      </c>
      <c r="E7" s="193" t="s">
        <v>348</v>
      </c>
    </row>
    <row r="8" spans="1:6" ht="114.75" customHeight="1">
      <c r="A8" s="194">
        <v>3</v>
      </c>
      <c r="B8" s="194" t="s">
        <v>347</v>
      </c>
      <c r="C8" s="193" t="s">
        <v>349</v>
      </c>
      <c r="D8" s="194">
        <v>1</v>
      </c>
      <c r="E8" s="194">
        <v>0</v>
      </c>
    </row>
    <row r="9" spans="1:6" ht="51" customHeight="1">
      <c r="A9" s="262"/>
      <c r="B9" s="262"/>
      <c r="C9" s="262"/>
      <c r="D9" s="262"/>
      <c r="E9" s="262"/>
      <c r="F9" s="195"/>
    </row>
  </sheetData>
  <mergeCells count="5">
    <mergeCell ref="A1:E1"/>
    <mergeCell ref="A2:E2"/>
    <mergeCell ref="A3:E3"/>
    <mergeCell ref="A4:E4"/>
    <mergeCell ref="A9:E9"/>
  </mergeCells>
  <printOptions horizontalCentered="1" verticalCentered="1"/>
  <pageMargins left="0.45" right="0.45" top="0.5" bottom="0.5" header="0.3" footer="0.3"/>
  <pageSetup paperSize="9" scale="86" orientation="landscape" r:id="rId1"/>
  <headerFooter>
    <oddFooter>&amp;L&amp;A</oddFooter>
  </headerFooter>
</worksheet>
</file>

<file path=xl/worksheets/sheet7.xml><?xml version="1.0" encoding="utf-8"?>
<worksheet xmlns="http://schemas.openxmlformats.org/spreadsheetml/2006/main" xmlns:r="http://schemas.openxmlformats.org/officeDocument/2006/relationships">
  <sheetPr>
    <tabColor rgb="FFC00000"/>
  </sheetPr>
  <dimension ref="A1:G12"/>
  <sheetViews>
    <sheetView view="pageBreakPreview" topLeftCell="A4" zoomScale="88" zoomScaleSheetLayoutView="88" workbookViewId="0">
      <selection activeCell="J10" sqref="J10"/>
    </sheetView>
  </sheetViews>
  <sheetFormatPr defaultRowHeight="14.25"/>
  <cols>
    <col min="1" max="1" width="6.42578125" style="56" customWidth="1"/>
    <col min="2" max="2" width="13.5703125" style="56" customWidth="1"/>
    <col min="3" max="3" width="17.85546875" style="56" customWidth="1"/>
    <col min="4" max="4" width="16.42578125" style="56" customWidth="1"/>
    <col min="5" max="5" width="15.7109375" style="56" customWidth="1"/>
    <col min="6" max="6" width="15.42578125" style="56" customWidth="1"/>
    <col min="7" max="7" width="15.140625" style="56" customWidth="1"/>
    <col min="8" max="256" width="9.140625" style="56"/>
    <col min="257" max="257" width="6.42578125" style="56" customWidth="1"/>
    <col min="258" max="258" width="13.5703125" style="56" customWidth="1"/>
    <col min="259" max="259" width="17.85546875" style="56" customWidth="1"/>
    <col min="260" max="260" width="16.42578125" style="56" customWidth="1"/>
    <col min="261" max="261" width="15.7109375" style="56" customWidth="1"/>
    <col min="262" max="262" width="15.42578125" style="56" customWidth="1"/>
    <col min="263" max="263" width="15.140625" style="56" customWidth="1"/>
    <col min="264" max="512" width="9.140625" style="56"/>
    <col min="513" max="513" width="6.42578125" style="56" customWidth="1"/>
    <col min="514" max="514" width="13.5703125" style="56" customWidth="1"/>
    <col min="515" max="515" width="17.85546875" style="56" customWidth="1"/>
    <col min="516" max="516" width="16.42578125" style="56" customWidth="1"/>
    <col min="517" max="517" width="15.7109375" style="56" customWidth="1"/>
    <col min="518" max="518" width="15.42578125" style="56" customWidth="1"/>
    <col min="519" max="519" width="15.140625" style="56" customWidth="1"/>
    <col min="520" max="768" width="9.140625" style="56"/>
    <col min="769" max="769" width="6.42578125" style="56" customWidth="1"/>
    <col min="770" max="770" width="13.5703125" style="56" customWidth="1"/>
    <col min="771" max="771" width="17.85546875" style="56" customWidth="1"/>
    <col min="772" max="772" width="16.42578125" style="56" customWidth="1"/>
    <col min="773" max="773" width="15.7109375" style="56" customWidth="1"/>
    <col min="774" max="774" width="15.42578125" style="56" customWidth="1"/>
    <col min="775" max="775" width="15.140625" style="56" customWidth="1"/>
    <col min="776" max="1024" width="9.140625" style="56"/>
    <col min="1025" max="1025" width="6.42578125" style="56" customWidth="1"/>
    <col min="1026" max="1026" width="13.5703125" style="56" customWidth="1"/>
    <col min="1027" max="1027" width="17.85546875" style="56" customWidth="1"/>
    <col min="1028" max="1028" width="16.42578125" style="56" customWidth="1"/>
    <col min="1029" max="1029" width="15.7109375" style="56" customWidth="1"/>
    <col min="1030" max="1030" width="15.42578125" style="56" customWidth="1"/>
    <col min="1031" max="1031" width="15.140625" style="56" customWidth="1"/>
    <col min="1032" max="1280" width="9.140625" style="56"/>
    <col min="1281" max="1281" width="6.42578125" style="56" customWidth="1"/>
    <col min="1282" max="1282" width="13.5703125" style="56" customWidth="1"/>
    <col min="1283" max="1283" width="17.85546875" style="56" customWidth="1"/>
    <col min="1284" max="1284" width="16.42578125" style="56" customWidth="1"/>
    <col min="1285" max="1285" width="15.7109375" style="56" customWidth="1"/>
    <col min="1286" max="1286" width="15.42578125" style="56" customWidth="1"/>
    <col min="1287" max="1287" width="15.140625" style="56" customWidth="1"/>
    <col min="1288" max="1536" width="9.140625" style="56"/>
    <col min="1537" max="1537" width="6.42578125" style="56" customWidth="1"/>
    <col min="1538" max="1538" width="13.5703125" style="56" customWidth="1"/>
    <col min="1539" max="1539" width="17.85546875" style="56" customWidth="1"/>
    <col min="1540" max="1540" width="16.42578125" style="56" customWidth="1"/>
    <col min="1541" max="1541" width="15.7109375" style="56" customWidth="1"/>
    <col min="1542" max="1542" width="15.42578125" style="56" customWidth="1"/>
    <col min="1543" max="1543" width="15.140625" style="56" customWidth="1"/>
    <col min="1544" max="1792" width="9.140625" style="56"/>
    <col min="1793" max="1793" width="6.42578125" style="56" customWidth="1"/>
    <col min="1794" max="1794" width="13.5703125" style="56" customWidth="1"/>
    <col min="1795" max="1795" width="17.85546875" style="56" customWidth="1"/>
    <col min="1796" max="1796" width="16.42578125" style="56" customWidth="1"/>
    <col min="1797" max="1797" width="15.7109375" style="56" customWidth="1"/>
    <col min="1798" max="1798" width="15.42578125" style="56" customWidth="1"/>
    <col min="1799" max="1799" width="15.140625" style="56" customWidth="1"/>
    <col min="1800" max="2048" width="9.140625" style="56"/>
    <col min="2049" max="2049" width="6.42578125" style="56" customWidth="1"/>
    <col min="2050" max="2050" width="13.5703125" style="56" customWidth="1"/>
    <col min="2051" max="2051" width="17.85546875" style="56" customWidth="1"/>
    <col min="2052" max="2052" width="16.42578125" style="56" customWidth="1"/>
    <col min="2053" max="2053" width="15.7109375" style="56" customWidth="1"/>
    <col min="2054" max="2054" width="15.42578125" style="56" customWidth="1"/>
    <col min="2055" max="2055" width="15.140625" style="56" customWidth="1"/>
    <col min="2056" max="2304" width="9.140625" style="56"/>
    <col min="2305" max="2305" width="6.42578125" style="56" customWidth="1"/>
    <col min="2306" max="2306" width="13.5703125" style="56" customWidth="1"/>
    <col min="2307" max="2307" width="17.85546875" style="56" customWidth="1"/>
    <col min="2308" max="2308" width="16.42578125" style="56" customWidth="1"/>
    <col min="2309" max="2309" width="15.7109375" style="56" customWidth="1"/>
    <col min="2310" max="2310" width="15.42578125" style="56" customWidth="1"/>
    <col min="2311" max="2311" width="15.140625" style="56" customWidth="1"/>
    <col min="2312" max="2560" width="9.140625" style="56"/>
    <col min="2561" max="2561" width="6.42578125" style="56" customWidth="1"/>
    <col min="2562" max="2562" width="13.5703125" style="56" customWidth="1"/>
    <col min="2563" max="2563" width="17.85546875" style="56" customWidth="1"/>
    <col min="2564" max="2564" width="16.42578125" style="56" customWidth="1"/>
    <col min="2565" max="2565" width="15.7109375" style="56" customWidth="1"/>
    <col min="2566" max="2566" width="15.42578125" style="56" customWidth="1"/>
    <col min="2567" max="2567" width="15.140625" style="56" customWidth="1"/>
    <col min="2568" max="2816" width="9.140625" style="56"/>
    <col min="2817" max="2817" width="6.42578125" style="56" customWidth="1"/>
    <col min="2818" max="2818" width="13.5703125" style="56" customWidth="1"/>
    <col min="2819" max="2819" width="17.85546875" style="56" customWidth="1"/>
    <col min="2820" max="2820" width="16.42578125" style="56" customWidth="1"/>
    <col min="2821" max="2821" width="15.7109375" style="56" customWidth="1"/>
    <col min="2822" max="2822" width="15.42578125" style="56" customWidth="1"/>
    <col min="2823" max="2823" width="15.140625" style="56" customWidth="1"/>
    <col min="2824" max="3072" width="9.140625" style="56"/>
    <col min="3073" max="3073" width="6.42578125" style="56" customWidth="1"/>
    <col min="3074" max="3074" width="13.5703125" style="56" customWidth="1"/>
    <col min="3075" max="3075" width="17.85546875" style="56" customWidth="1"/>
    <col min="3076" max="3076" width="16.42578125" style="56" customWidth="1"/>
    <col min="3077" max="3077" width="15.7109375" style="56" customWidth="1"/>
    <col min="3078" max="3078" width="15.42578125" style="56" customWidth="1"/>
    <col min="3079" max="3079" width="15.140625" style="56" customWidth="1"/>
    <col min="3080" max="3328" width="9.140625" style="56"/>
    <col min="3329" max="3329" width="6.42578125" style="56" customWidth="1"/>
    <col min="3330" max="3330" width="13.5703125" style="56" customWidth="1"/>
    <col min="3331" max="3331" width="17.85546875" style="56" customWidth="1"/>
    <col min="3332" max="3332" width="16.42578125" style="56" customWidth="1"/>
    <col min="3333" max="3333" width="15.7109375" style="56" customWidth="1"/>
    <col min="3334" max="3334" width="15.42578125" style="56" customWidth="1"/>
    <col min="3335" max="3335" width="15.140625" style="56" customWidth="1"/>
    <col min="3336" max="3584" width="9.140625" style="56"/>
    <col min="3585" max="3585" width="6.42578125" style="56" customWidth="1"/>
    <col min="3586" max="3586" width="13.5703125" style="56" customWidth="1"/>
    <col min="3587" max="3587" width="17.85546875" style="56" customWidth="1"/>
    <col min="3588" max="3588" width="16.42578125" style="56" customWidth="1"/>
    <col min="3589" max="3589" width="15.7109375" style="56" customWidth="1"/>
    <col min="3590" max="3590" width="15.42578125" style="56" customWidth="1"/>
    <col min="3591" max="3591" width="15.140625" style="56" customWidth="1"/>
    <col min="3592" max="3840" width="9.140625" style="56"/>
    <col min="3841" max="3841" width="6.42578125" style="56" customWidth="1"/>
    <col min="3842" max="3842" width="13.5703125" style="56" customWidth="1"/>
    <col min="3843" max="3843" width="17.85546875" style="56" customWidth="1"/>
    <col min="3844" max="3844" width="16.42578125" style="56" customWidth="1"/>
    <col min="3845" max="3845" width="15.7109375" style="56" customWidth="1"/>
    <col min="3846" max="3846" width="15.42578125" style="56" customWidth="1"/>
    <col min="3847" max="3847" width="15.140625" style="56" customWidth="1"/>
    <col min="3848" max="4096" width="9.140625" style="56"/>
    <col min="4097" max="4097" width="6.42578125" style="56" customWidth="1"/>
    <col min="4098" max="4098" width="13.5703125" style="56" customWidth="1"/>
    <col min="4099" max="4099" width="17.85546875" style="56" customWidth="1"/>
    <col min="4100" max="4100" width="16.42578125" style="56" customWidth="1"/>
    <col min="4101" max="4101" width="15.7109375" style="56" customWidth="1"/>
    <col min="4102" max="4102" width="15.42578125" style="56" customWidth="1"/>
    <col min="4103" max="4103" width="15.140625" style="56" customWidth="1"/>
    <col min="4104" max="4352" width="9.140625" style="56"/>
    <col min="4353" max="4353" width="6.42578125" style="56" customWidth="1"/>
    <col min="4354" max="4354" width="13.5703125" style="56" customWidth="1"/>
    <col min="4355" max="4355" width="17.85546875" style="56" customWidth="1"/>
    <col min="4356" max="4356" width="16.42578125" style="56" customWidth="1"/>
    <col min="4357" max="4357" width="15.7109375" style="56" customWidth="1"/>
    <col min="4358" max="4358" width="15.42578125" style="56" customWidth="1"/>
    <col min="4359" max="4359" width="15.140625" style="56" customWidth="1"/>
    <col min="4360" max="4608" width="9.140625" style="56"/>
    <col min="4609" max="4609" width="6.42578125" style="56" customWidth="1"/>
    <col min="4610" max="4610" width="13.5703125" style="56" customWidth="1"/>
    <col min="4611" max="4611" width="17.85546875" style="56" customWidth="1"/>
    <col min="4612" max="4612" width="16.42578125" style="56" customWidth="1"/>
    <col min="4613" max="4613" width="15.7109375" style="56" customWidth="1"/>
    <col min="4614" max="4614" width="15.42578125" style="56" customWidth="1"/>
    <col min="4615" max="4615" width="15.140625" style="56" customWidth="1"/>
    <col min="4616" max="4864" width="9.140625" style="56"/>
    <col min="4865" max="4865" width="6.42578125" style="56" customWidth="1"/>
    <col min="4866" max="4866" width="13.5703125" style="56" customWidth="1"/>
    <col min="4867" max="4867" width="17.85546875" style="56" customWidth="1"/>
    <col min="4868" max="4868" width="16.42578125" style="56" customWidth="1"/>
    <col min="4869" max="4869" width="15.7109375" style="56" customWidth="1"/>
    <col min="4870" max="4870" width="15.42578125" style="56" customWidth="1"/>
    <col min="4871" max="4871" width="15.140625" style="56" customWidth="1"/>
    <col min="4872" max="5120" width="9.140625" style="56"/>
    <col min="5121" max="5121" width="6.42578125" style="56" customWidth="1"/>
    <col min="5122" max="5122" width="13.5703125" style="56" customWidth="1"/>
    <col min="5123" max="5123" width="17.85546875" style="56" customWidth="1"/>
    <col min="5124" max="5124" width="16.42578125" style="56" customWidth="1"/>
    <col min="5125" max="5125" width="15.7109375" style="56" customWidth="1"/>
    <col min="5126" max="5126" width="15.42578125" style="56" customWidth="1"/>
    <col min="5127" max="5127" width="15.140625" style="56" customWidth="1"/>
    <col min="5128" max="5376" width="9.140625" style="56"/>
    <col min="5377" max="5377" width="6.42578125" style="56" customWidth="1"/>
    <col min="5378" max="5378" width="13.5703125" style="56" customWidth="1"/>
    <col min="5379" max="5379" width="17.85546875" style="56" customWidth="1"/>
    <col min="5380" max="5380" width="16.42578125" style="56" customWidth="1"/>
    <col min="5381" max="5381" width="15.7109375" style="56" customWidth="1"/>
    <col min="5382" max="5382" width="15.42578125" style="56" customWidth="1"/>
    <col min="5383" max="5383" width="15.140625" style="56" customWidth="1"/>
    <col min="5384" max="5632" width="9.140625" style="56"/>
    <col min="5633" max="5633" width="6.42578125" style="56" customWidth="1"/>
    <col min="5634" max="5634" width="13.5703125" style="56" customWidth="1"/>
    <col min="5635" max="5635" width="17.85546875" style="56" customWidth="1"/>
    <col min="5636" max="5636" width="16.42578125" style="56" customWidth="1"/>
    <col min="5637" max="5637" width="15.7109375" style="56" customWidth="1"/>
    <col min="5638" max="5638" width="15.42578125" style="56" customWidth="1"/>
    <col min="5639" max="5639" width="15.140625" style="56" customWidth="1"/>
    <col min="5640" max="5888" width="9.140625" style="56"/>
    <col min="5889" max="5889" width="6.42578125" style="56" customWidth="1"/>
    <col min="5890" max="5890" width="13.5703125" style="56" customWidth="1"/>
    <col min="5891" max="5891" width="17.85546875" style="56" customWidth="1"/>
    <col min="5892" max="5892" width="16.42578125" style="56" customWidth="1"/>
    <col min="5893" max="5893" width="15.7109375" style="56" customWidth="1"/>
    <col min="5894" max="5894" width="15.42578125" style="56" customWidth="1"/>
    <col min="5895" max="5895" width="15.140625" style="56" customWidth="1"/>
    <col min="5896" max="6144" width="9.140625" style="56"/>
    <col min="6145" max="6145" width="6.42578125" style="56" customWidth="1"/>
    <col min="6146" max="6146" width="13.5703125" style="56" customWidth="1"/>
    <col min="6147" max="6147" width="17.85546875" style="56" customWidth="1"/>
    <col min="6148" max="6148" width="16.42578125" style="56" customWidth="1"/>
    <col min="6149" max="6149" width="15.7109375" style="56" customWidth="1"/>
    <col min="6150" max="6150" width="15.42578125" style="56" customWidth="1"/>
    <col min="6151" max="6151" width="15.140625" style="56" customWidth="1"/>
    <col min="6152" max="6400" width="9.140625" style="56"/>
    <col min="6401" max="6401" width="6.42578125" style="56" customWidth="1"/>
    <col min="6402" max="6402" width="13.5703125" style="56" customWidth="1"/>
    <col min="6403" max="6403" width="17.85546875" style="56" customWidth="1"/>
    <col min="6404" max="6404" width="16.42578125" style="56" customWidth="1"/>
    <col min="6405" max="6405" width="15.7109375" style="56" customWidth="1"/>
    <col min="6406" max="6406" width="15.42578125" style="56" customWidth="1"/>
    <col min="6407" max="6407" width="15.140625" style="56" customWidth="1"/>
    <col min="6408" max="6656" width="9.140625" style="56"/>
    <col min="6657" max="6657" width="6.42578125" style="56" customWidth="1"/>
    <col min="6658" max="6658" width="13.5703125" style="56" customWidth="1"/>
    <col min="6659" max="6659" width="17.85546875" style="56" customWidth="1"/>
    <col min="6660" max="6660" width="16.42578125" style="56" customWidth="1"/>
    <col min="6661" max="6661" width="15.7109375" style="56" customWidth="1"/>
    <col min="6662" max="6662" width="15.42578125" style="56" customWidth="1"/>
    <col min="6663" max="6663" width="15.140625" style="56" customWidth="1"/>
    <col min="6664" max="6912" width="9.140625" style="56"/>
    <col min="6913" max="6913" width="6.42578125" style="56" customWidth="1"/>
    <col min="6914" max="6914" width="13.5703125" style="56" customWidth="1"/>
    <col min="6915" max="6915" width="17.85546875" style="56" customWidth="1"/>
    <col min="6916" max="6916" width="16.42578125" style="56" customWidth="1"/>
    <col min="6917" max="6917" width="15.7109375" style="56" customWidth="1"/>
    <col min="6918" max="6918" width="15.42578125" style="56" customWidth="1"/>
    <col min="6919" max="6919" width="15.140625" style="56" customWidth="1"/>
    <col min="6920" max="7168" width="9.140625" style="56"/>
    <col min="7169" max="7169" width="6.42578125" style="56" customWidth="1"/>
    <col min="7170" max="7170" width="13.5703125" style="56" customWidth="1"/>
    <col min="7171" max="7171" width="17.85546875" style="56" customWidth="1"/>
    <col min="7172" max="7172" width="16.42578125" style="56" customWidth="1"/>
    <col min="7173" max="7173" width="15.7109375" style="56" customWidth="1"/>
    <col min="7174" max="7174" width="15.42578125" style="56" customWidth="1"/>
    <col min="7175" max="7175" width="15.140625" style="56" customWidth="1"/>
    <col min="7176" max="7424" width="9.140625" style="56"/>
    <col min="7425" max="7425" width="6.42578125" style="56" customWidth="1"/>
    <col min="7426" max="7426" width="13.5703125" style="56" customWidth="1"/>
    <col min="7427" max="7427" width="17.85546875" style="56" customWidth="1"/>
    <col min="7428" max="7428" width="16.42578125" style="56" customWidth="1"/>
    <col min="7429" max="7429" width="15.7109375" style="56" customWidth="1"/>
    <col min="7430" max="7430" width="15.42578125" style="56" customWidth="1"/>
    <col min="7431" max="7431" width="15.140625" style="56" customWidth="1"/>
    <col min="7432" max="7680" width="9.140625" style="56"/>
    <col min="7681" max="7681" width="6.42578125" style="56" customWidth="1"/>
    <col min="7682" max="7682" width="13.5703125" style="56" customWidth="1"/>
    <col min="7683" max="7683" width="17.85546875" style="56" customWidth="1"/>
    <col min="7684" max="7684" width="16.42578125" style="56" customWidth="1"/>
    <col min="7685" max="7685" width="15.7109375" style="56" customWidth="1"/>
    <col min="7686" max="7686" width="15.42578125" style="56" customWidth="1"/>
    <col min="7687" max="7687" width="15.140625" style="56" customWidth="1"/>
    <col min="7688" max="7936" width="9.140625" style="56"/>
    <col min="7937" max="7937" width="6.42578125" style="56" customWidth="1"/>
    <col min="7938" max="7938" width="13.5703125" style="56" customWidth="1"/>
    <col min="7939" max="7939" width="17.85546875" style="56" customWidth="1"/>
    <col min="7940" max="7940" width="16.42578125" style="56" customWidth="1"/>
    <col min="7941" max="7941" width="15.7109375" style="56" customWidth="1"/>
    <col min="7942" max="7942" width="15.42578125" style="56" customWidth="1"/>
    <col min="7943" max="7943" width="15.140625" style="56" customWidth="1"/>
    <col min="7944" max="8192" width="9.140625" style="56"/>
    <col min="8193" max="8193" width="6.42578125" style="56" customWidth="1"/>
    <col min="8194" max="8194" width="13.5703125" style="56" customWidth="1"/>
    <col min="8195" max="8195" width="17.85546875" style="56" customWidth="1"/>
    <col min="8196" max="8196" width="16.42578125" style="56" customWidth="1"/>
    <col min="8197" max="8197" width="15.7109375" style="56" customWidth="1"/>
    <col min="8198" max="8198" width="15.42578125" style="56" customWidth="1"/>
    <col min="8199" max="8199" width="15.140625" style="56" customWidth="1"/>
    <col min="8200" max="8448" width="9.140625" style="56"/>
    <col min="8449" max="8449" width="6.42578125" style="56" customWidth="1"/>
    <col min="8450" max="8450" width="13.5703125" style="56" customWidth="1"/>
    <col min="8451" max="8451" width="17.85546875" style="56" customWidth="1"/>
    <col min="8452" max="8452" width="16.42578125" style="56" customWidth="1"/>
    <col min="8453" max="8453" width="15.7109375" style="56" customWidth="1"/>
    <col min="8454" max="8454" width="15.42578125" style="56" customWidth="1"/>
    <col min="8455" max="8455" width="15.140625" style="56" customWidth="1"/>
    <col min="8456" max="8704" width="9.140625" style="56"/>
    <col min="8705" max="8705" width="6.42578125" style="56" customWidth="1"/>
    <col min="8706" max="8706" width="13.5703125" style="56" customWidth="1"/>
    <col min="8707" max="8707" width="17.85546875" style="56" customWidth="1"/>
    <col min="8708" max="8708" width="16.42578125" style="56" customWidth="1"/>
    <col min="8709" max="8709" width="15.7109375" style="56" customWidth="1"/>
    <col min="8710" max="8710" width="15.42578125" style="56" customWidth="1"/>
    <col min="8711" max="8711" width="15.140625" style="56" customWidth="1"/>
    <col min="8712" max="8960" width="9.140625" style="56"/>
    <col min="8961" max="8961" width="6.42578125" style="56" customWidth="1"/>
    <col min="8962" max="8962" width="13.5703125" style="56" customWidth="1"/>
    <col min="8963" max="8963" width="17.85546875" style="56" customWidth="1"/>
    <col min="8964" max="8964" width="16.42578125" style="56" customWidth="1"/>
    <col min="8965" max="8965" width="15.7109375" style="56" customWidth="1"/>
    <col min="8966" max="8966" width="15.42578125" style="56" customWidth="1"/>
    <col min="8967" max="8967" width="15.140625" style="56" customWidth="1"/>
    <col min="8968" max="9216" width="9.140625" style="56"/>
    <col min="9217" max="9217" width="6.42578125" style="56" customWidth="1"/>
    <col min="9218" max="9218" width="13.5703125" style="56" customWidth="1"/>
    <col min="9219" max="9219" width="17.85546875" style="56" customWidth="1"/>
    <col min="9220" max="9220" width="16.42578125" style="56" customWidth="1"/>
    <col min="9221" max="9221" width="15.7109375" style="56" customWidth="1"/>
    <col min="9222" max="9222" width="15.42578125" style="56" customWidth="1"/>
    <col min="9223" max="9223" width="15.140625" style="56" customWidth="1"/>
    <col min="9224" max="9472" width="9.140625" style="56"/>
    <col min="9473" max="9473" width="6.42578125" style="56" customWidth="1"/>
    <col min="9474" max="9474" width="13.5703125" style="56" customWidth="1"/>
    <col min="9475" max="9475" width="17.85546875" style="56" customWidth="1"/>
    <col min="9476" max="9476" width="16.42578125" style="56" customWidth="1"/>
    <col min="9477" max="9477" width="15.7109375" style="56" customWidth="1"/>
    <col min="9478" max="9478" width="15.42578125" style="56" customWidth="1"/>
    <col min="9479" max="9479" width="15.140625" style="56" customWidth="1"/>
    <col min="9480" max="9728" width="9.140625" style="56"/>
    <col min="9729" max="9729" width="6.42578125" style="56" customWidth="1"/>
    <col min="9730" max="9730" width="13.5703125" style="56" customWidth="1"/>
    <col min="9731" max="9731" width="17.85546875" style="56" customWidth="1"/>
    <col min="9732" max="9732" width="16.42578125" style="56" customWidth="1"/>
    <col min="9733" max="9733" width="15.7109375" style="56" customWidth="1"/>
    <col min="9734" max="9734" width="15.42578125" style="56" customWidth="1"/>
    <col min="9735" max="9735" width="15.140625" style="56" customWidth="1"/>
    <col min="9736" max="9984" width="9.140625" style="56"/>
    <col min="9985" max="9985" width="6.42578125" style="56" customWidth="1"/>
    <col min="9986" max="9986" width="13.5703125" style="56" customWidth="1"/>
    <col min="9987" max="9987" width="17.85546875" style="56" customWidth="1"/>
    <col min="9988" max="9988" width="16.42578125" style="56" customWidth="1"/>
    <col min="9989" max="9989" width="15.7109375" style="56" customWidth="1"/>
    <col min="9990" max="9990" width="15.42578125" style="56" customWidth="1"/>
    <col min="9991" max="9991" width="15.140625" style="56" customWidth="1"/>
    <col min="9992" max="10240" width="9.140625" style="56"/>
    <col min="10241" max="10241" width="6.42578125" style="56" customWidth="1"/>
    <col min="10242" max="10242" width="13.5703125" style="56" customWidth="1"/>
    <col min="10243" max="10243" width="17.85546875" style="56" customWidth="1"/>
    <col min="10244" max="10244" width="16.42578125" style="56" customWidth="1"/>
    <col min="10245" max="10245" width="15.7109375" style="56" customWidth="1"/>
    <col min="10246" max="10246" width="15.42578125" style="56" customWidth="1"/>
    <col min="10247" max="10247" width="15.140625" style="56" customWidth="1"/>
    <col min="10248" max="10496" width="9.140625" style="56"/>
    <col min="10497" max="10497" width="6.42578125" style="56" customWidth="1"/>
    <col min="10498" max="10498" width="13.5703125" style="56" customWidth="1"/>
    <col min="10499" max="10499" width="17.85546875" style="56" customWidth="1"/>
    <col min="10500" max="10500" width="16.42578125" style="56" customWidth="1"/>
    <col min="10501" max="10501" width="15.7109375" style="56" customWidth="1"/>
    <col min="10502" max="10502" width="15.42578125" style="56" customWidth="1"/>
    <col min="10503" max="10503" width="15.140625" style="56" customWidth="1"/>
    <col min="10504" max="10752" width="9.140625" style="56"/>
    <col min="10753" max="10753" width="6.42578125" style="56" customWidth="1"/>
    <col min="10754" max="10754" width="13.5703125" style="56" customWidth="1"/>
    <col min="10755" max="10755" width="17.85546875" style="56" customWidth="1"/>
    <col min="10756" max="10756" width="16.42578125" style="56" customWidth="1"/>
    <col min="10757" max="10757" width="15.7109375" style="56" customWidth="1"/>
    <col min="10758" max="10758" width="15.42578125" style="56" customWidth="1"/>
    <col min="10759" max="10759" width="15.140625" style="56" customWidth="1"/>
    <col min="10760" max="11008" width="9.140625" style="56"/>
    <col min="11009" max="11009" width="6.42578125" style="56" customWidth="1"/>
    <col min="11010" max="11010" width="13.5703125" style="56" customWidth="1"/>
    <col min="11011" max="11011" width="17.85546875" style="56" customWidth="1"/>
    <col min="11012" max="11012" width="16.42578125" style="56" customWidth="1"/>
    <col min="11013" max="11013" width="15.7109375" style="56" customWidth="1"/>
    <col min="11014" max="11014" width="15.42578125" style="56" customWidth="1"/>
    <col min="11015" max="11015" width="15.140625" style="56" customWidth="1"/>
    <col min="11016" max="11264" width="9.140625" style="56"/>
    <col min="11265" max="11265" width="6.42578125" style="56" customWidth="1"/>
    <col min="11266" max="11266" width="13.5703125" style="56" customWidth="1"/>
    <col min="11267" max="11267" width="17.85546875" style="56" customWidth="1"/>
    <col min="11268" max="11268" width="16.42578125" style="56" customWidth="1"/>
    <col min="11269" max="11269" width="15.7109375" style="56" customWidth="1"/>
    <col min="11270" max="11270" width="15.42578125" style="56" customWidth="1"/>
    <col min="11271" max="11271" width="15.140625" style="56" customWidth="1"/>
    <col min="11272" max="11520" width="9.140625" style="56"/>
    <col min="11521" max="11521" width="6.42578125" style="56" customWidth="1"/>
    <col min="11522" max="11522" width="13.5703125" style="56" customWidth="1"/>
    <col min="11523" max="11523" width="17.85546875" style="56" customWidth="1"/>
    <col min="11524" max="11524" width="16.42578125" style="56" customWidth="1"/>
    <col min="11525" max="11525" width="15.7109375" style="56" customWidth="1"/>
    <col min="11526" max="11526" width="15.42578125" style="56" customWidth="1"/>
    <col min="11527" max="11527" width="15.140625" style="56" customWidth="1"/>
    <col min="11528" max="11776" width="9.140625" style="56"/>
    <col min="11777" max="11777" width="6.42578125" style="56" customWidth="1"/>
    <col min="11778" max="11778" width="13.5703125" style="56" customWidth="1"/>
    <col min="11779" max="11779" width="17.85546875" style="56" customWidth="1"/>
    <col min="11780" max="11780" width="16.42578125" style="56" customWidth="1"/>
    <col min="11781" max="11781" width="15.7109375" style="56" customWidth="1"/>
    <col min="11782" max="11782" width="15.42578125" style="56" customWidth="1"/>
    <col min="11783" max="11783" width="15.140625" style="56" customWidth="1"/>
    <col min="11784" max="12032" width="9.140625" style="56"/>
    <col min="12033" max="12033" width="6.42578125" style="56" customWidth="1"/>
    <col min="12034" max="12034" width="13.5703125" style="56" customWidth="1"/>
    <col min="12035" max="12035" width="17.85546875" style="56" customWidth="1"/>
    <col min="12036" max="12036" width="16.42578125" style="56" customWidth="1"/>
    <col min="12037" max="12037" width="15.7109375" style="56" customWidth="1"/>
    <col min="12038" max="12038" width="15.42578125" style="56" customWidth="1"/>
    <col min="12039" max="12039" width="15.140625" style="56" customWidth="1"/>
    <col min="12040" max="12288" width="9.140625" style="56"/>
    <col min="12289" max="12289" width="6.42578125" style="56" customWidth="1"/>
    <col min="12290" max="12290" width="13.5703125" style="56" customWidth="1"/>
    <col min="12291" max="12291" width="17.85546875" style="56" customWidth="1"/>
    <col min="12292" max="12292" width="16.42578125" style="56" customWidth="1"/>
    <col min="12293" max="12293" width="15.7109375" style="56" customWidth="1"/>
    <col min="12294" max="12294" width="15.42578125" style="56" customWidth="1"/>
    <col min="12295" max="12295" width="15.140625" style="56" customWidth="1"/>
    <col min="12296" max="12544" width="9.140625" style="56"/>
    <col min="12545" max="12545" width="6.42578125" style="56" customWidth="1"/>
    <col min="12546" max="12546" width="13.5703125" style="56" customWidth="1"/>
    <col min="12547" max="12547" width="17.85546875" style="56" customWidth="1"/>
    <col min="12548" max="12548" width="16.42578125" style="56" customWidth="1"/>
    <col min="12549" max="12549" width="15.7109375" style="56" customWidth="1"/>
    <col min="12550" max="12550" width="15.42578125" style="56" customWidth="1"/>
    <col min="12551" max="12551" width="15.140625" style="56" customWidth="1"/>
    <col min="12552" max="12800" width="9.140625" style="56"/>
    <col min="12801" max="12801" width="6.42578125" style="56" customWidth="1"/>
    <col min="12802" max="12802" width="13.5703125" style="56" customWidth="1"/>
    <col min="12803" max="12803" width="17.85546875" style="56" customWidth="1"/>
    <col min="12804" max="12804" width="16.42578125" style="56" customWidth="1"/>
    <col min="12805" max="12805" width="15.7109375" style="56" customWidth="1"/>
    <col min="12806" max="12806" width="15.42578125" style="56" customWidth="1"/>
    <col min="12807" max="12807" width="15.140625" style="56" customWidth="1"/>
    <col min="12808" max="13056" width="9.140625" style="56"/>
    <col min="13057" max="13057" width="6.42578125" style="56" customWidth="1"/>
    <col min="13058" max="13058" width="13.5703125" style="56" customWidth="1"/>
    <col min="13059" max="13059" width="17.85546875" style="56" customWidth="1"/>
    <col min="13060" max="13060" width="16.42578125" style="56" customWidth="1"/>
    <col min="13061" max="13061" width="15.7109375" style="56" customWidth="1"/>
    <col min="13062" max="13062" width="15.42578125" style="56" customWidth="1"/>
    <col min="13063" max="13063" width="15.140625" style="56" customWidth="1"/>
    <col min="13064" max="13312" width="9.140625" style="56"/>
    <col min="13313" max="13313" width="6.42578125" style="56" customWidth="1"/>
    <col min="13314" max="13314" width="13.5703125" style="56" customWidth="1"/>
    <col min="13315" max="13315" width="17.85546875" style="56" customWidth="1"/>
    <col min="13316" max="13316" width="16.42578125" style="56" customWidth="1"/>
    <col min="13317" max="13317" width="15.7109375" style="56" customWidth="1"/>
    <col min="13318" max="13318" width="15.42578125" style="56" customWidth="1"/>
    <col min="13319" max="13319" width="15.140625" style="56" customWidth="1"/>
    <col min="13320" max="13568" width="9.140625" style="56"/>
    <col min="13569" max="13569" width="6.42578125" style="56" customWidth="1"/>
    <col min="13570" max="13570" width="13.5703125" style="56" customWidth="1"/>
    <col min="13571" max="13571" width="17.85546875" style="56" customWidth="1"/>
    <col min="13572" max="13572" width="16.42578125" style="56" customWidth="1"/>
    <col min="13573" max="13573" width="15.7109375" style="56" customWidth="1"/>
    <col min="13574" max="13574" width="15.42578125" style="56" customWidth="1"/>
    <col min="13575" max="13575" width="15.140625" style="56" customWidth="1"/>
    <col min="13576" max="13824" width="9.140625" style="56"/>
    <col min="13825" max="13825" width="6.42578125" style="56" customWidth="1"/>
    <col min="13826" max="13826" width="13.5703125" style="56" customWidth="1"/>
    <col min="13827" max="13827" width="17.85546875" style="56" customWidth="1"/>
    <col min="13828" max="13828" width="16.42578125" style="56" customWidth="1"/>
    <col min="13829" max="13829" width="15.7109375" style="56" customWidth="1"/>
    <col min="13830" max="13830" width="15.42578125" style="56" customWidth="1"/>
    <col min="13831" max="13831" width="15.140625" style="56" customWidth="1"/>
    <col min="13832" max="14080" width="9.140625" style="56"/>
    <col min="14081" max="14081" width="6.42578125" style="56" customWidth="1"/>
    <col min="14082" max="14082" width="13.5703125" style="56" customWidth="1"/>
    <col min="14083" max="14083" width="17.85546875" style="56" customWidth="1"/>
    <col min="14084" max="14084" width="16.42578125" style="56" customWidth="1"/>
    <col min="14085" max="14085" width="15.7109375" style="56" customWidth="1"/>
    <col min="14086" max="14086" width="15.42578125" style="56" customWidth="1"/>
    <col min="14087" max="14087" width="15.140625" style="56" customWidth="1"/>
    <col min="14088" max="14336" width="9.140625" style="56"/>
    <col min="14337" max="14337" width="6.42578125" style="56" customWidth="1"/>
    <col min="14338" max="14338" width="13.5703125" style="56" customWidth="1"/>
    <col min="14339" max="14339" width="17.85546875" style="56" customWidth="1"/>
    <col min="14340" max="14340" width="16.42578125" style="56" customWidth="1"/>
    <col min="14341" max="14341" width="15.7109375" style="56" customWidth="1"/>
    <col min="14342" max="14342" width="15.42578125" style="56" customWidth="1"/>
    <col min="14343" max="14343" width="15.140625" style="56" customWidth="1"/>
    <col min="14344" max="14592" width="9.140625" style="56"/>
    <col min="14593" max="14593" width="6.42578125" style="56" customWidth="1"/>
    <col min="14594" max="14594" width="13.5703125" style="56" customWidth="1"/>
    <col min="14595" max="14595" width="17.85546875" style="56" customWidth="1"/>
    <col min="14596" max="14596" width="16.42578125" style="56" customWidth="1"/>
    <col min="14597" max="14597" width="15.7109375" style="56" customWidth="1"/>
    <col min="14598" max="14598" width="15.42578125" style="56" customWidth="1"/>
    <col min="14599" max="14599" width="15.140625" style="56" customWidth="1"/>
    <col min="14600" max="14848" width="9.140625" style="56"/>
    <col min="14849" max="14849" width="6.42578125" style="56" customWidth="1"/>
    <col min="14850" max="14850" width="13.5703125" style="56" customWidth="1"/>
    <col min="14851" max="14851" width="17.85546875" style="56" customWidth="1"/>
    <col min="14852" max="14852" width="16.42578125" style="56" customWidth="1"/>
    <col min="14853" max="14853" width="15.7109375" style="56" customWidth="1"/>
    <col min="14854" max="14854" width="15.42578125" style="56" customWidth="1"/>
    <col min="14855" max="14855" width="15.140625" style="56" customWidth="1"/>
    <col min="14856" max="15104" width="9.140625" style="56"/>
    <col min="15105" max="15105" width="6.42578125" style="56" customWidth="1"/>
    <col min="15106" max="15106" width="13.5703125" style="56" customWidth="1"/>
    <col min="15107" max="15107" width="17.85546875" style="56" customWidth="1"/>
    <col min="15108" max="15108" width="16.42578125" style="56" customWidth="1"/>
    <col min="15109" max="15109" width="15.7109375" style="56" customWidth="1"/>
    <col min="15110" max="15110" width="15.42578125" style="56" customWidth="1"/>
    <col min="15111" max="15111" width="15.140625" style="56" customWidth="1"/>
    <col min="15112" max="15360" width="9.140625" style="56"/>
    <col min="15361" max="15361" width="6.42578125" style="56" customWidth="1"/>
    <col min="15362" max="15362" width="13.5703125" style="56" customWidth="1"/>
    <col min="15363" max="15363" width="17.85546875" style="56" customWidth="1"/>
    <col min="15364" max="15364" width="16.42578125" style="56" customWidth="1"/>
    <col min="15365" max="15365" width="15.7109375" style="56" customWidth="1"/>
    <col min="15366" max="15366" width="15.42578125" style="56" customWidth="1"/>
    <col min="15367" max="15367" width="15.140625" style="56" customWidth="1"/>
    <col min="15368" max="15616" width="9.140625" style="56"/>
    <col min="15617" max="15617" width="6.42578125" style="56" customWidth="1"/>
    <col min="15618" max="15618" width="13.5703125" style="56" customWidth="1"/>
    <col min="15619" max="15619" width="17.85546875" style="56" customWidth="1"/>
    <col min="15620" max="15620" width="16.42578125" style="56" customWidth="1"/>
    <col min="15621" max="15621" width="15.7109375" style="56" customWidth="1"/>
    <col min="15622" max="15622" width="15.42578125" style="56" customWidth="1"/>
    <col min="15623" max="15623" width="15.140625" style="56" customWidth="1"/>
    <col min="15624" max="15872" width="9.140625" style="56"/>
    <col min="15873" max="15873" width="6.42578125" style="56" customWidth="1"/>
    <col min="15874" max="15874" width="13.5703125" style="56" customWidth="1"/>
    <col min="15875" max="15875" width="17.85546875" style="56" customWidth="1"/>
    <col min="15876" max="15876" width="16.42578125" style="56" customWidth="1"/>
    <col min="15877" max="15877" width="15.7109375" style="56" customWidth="1"/>
    <col min="15878" max="15878" width="15.42578125" style="56" customWidth="1"/>
    <col min="15879" max="15879" width="15.140625" style="56" customWidth="1"/>
    <col min="15880" max="16128" width="9.140625" style="56"/>
    <col min="16129" max="16129" width="6.42578125" style="56" customWidth="1"/>
    <col min="16130" max="16130" width="13.5703125" style="56" customWidth="1"/>
    <col min="16131" max="16131" width="17.85546875" style="56" customWidth="1"/>
    <col min="16132" max="16132" width="16.42578125" style="56" customWidth="1"/>
    <col min="16133" max="16133" width="15.7109375" style="56" customWidth="1"/>
    <col min="16134" max="16134" width="15.42578125" style="56" customWidth="1"/>
    <col min="16135" max="16135" width="15.140625" style="56" customWidth="1"/>
    <col min="16136" max="16384" width="9.140625" style="56"/>
  </cols>
  <sheetData>
    <row r="1" spans="1:7" s="55" customFormat="1" ht="18">
      <c r="A1" s="240" t="str">
        <f>'[26]MG COVER PAGE'!A1</f>
        <v>Name of Distribution Licensee: M G V C L</v>
      </c>
      <c r="B1" s="240"/>
      <c r="C1" s="240"/>
      <c r="D1" s="240"/>
      <c r="E1" s="240"/>
      <c r="F1" s="240"/>
      <c r="G1" s="240"/>
    </row>
    <row r="2" spans="1:7" s="55" customFormat="1" ht="18">
      <c r="A2" s="240" t="str">
        <f>'[26]MG COVER PAGE'!A2</f>
        <v>Quarter :   Q-I  (April-May-June- 2022)</v>
      </c>
      <c r="B2" s="240"/>
      <c r="C2" s="240"/>
      <c r="D2" s="240"/>
      <c r="E2" s="240"/>
      <c r="F2" s="240"/>
      <c r="G2" s="240"/>
    </row>
    <row r="3" spans="1:7" s="55" customFormat="1" ht="18">
      <c r="A3" s="240" t="str">
        <f>'[26]MG COVER PAGE'!A3</f>
        <v>Year: 2022-23</v>
      </c>
      <c r="B3" s="240"/>
      <c r="C3" s="240"/>
      <c r="D3" s="240"/>
      <c r="E3" s="240"/>
      <c r="F3" s="240"/>
      <c r="G3" s="240"/>
    </row>
    <row r="4" spans="1:7" s="70" customFormat="1" ht="18.75" thickBot="1">
      <c r="A4" s="128" t="s">
        <v>323</v>
      </c>
      <c r="B4" s="172"/>
      <c r="C4" s="173"/>
      <c r="D4" s="173"/>
      <c r="E4" s="173"/>
      <c r="F4" s="173"/>
      <c r="G4" s="173"/>
    </row>
    <row r="5" spans="1:7" s="70" customFormat="1" ht="125.25" customHeight="1">
      <c r="A5" s="263" t="s">
        <v>324</v>
      </c>
      <c r="B5" s="265" t="s">
        <v>325</v>
      </c>
      <c r="C5" s="75" t="s">
        <v>326</v>
      </c>
      <c r="D5" s="75" t="s">
        <v>327</v>
      </c>
      <c r="E5" s="75" t="s">
        <v>328</v>
      </c>
      <c r="F5" s="75" t="s">
        <v>329</v>
      </c>
      <c r="G5" s="76" t="s">
        <v>330</v>
      </c>
    </row>
    <row r="6" spans="1:7" s="70" customFormat="1" ht="41.25" customHeight="1" thickBot="1">
      <c r="A6" s="264"/>
      <c r="B6" s="266"/>
      <c r="C6" s="174" t="s">
        <v>331</v>
      </c>
      <c r="D6" s="174" t="s">
        <v>332</v>
      </c>
      <c r="E6" s="174" t="s">
        <v>333</v>
      </c>
      <c r="F6" s="174" t="s">
        <v>334</v>
      </c>
      <c r="G6" s="175" t="s">
        <v>335</v>
      </c>
    </row>
    <row r="7" spans="1:7" s="70" customFormat="1" ht="33" customHeight="1">
      <c r="A7" s="176">
        <v>1</v>
      </c>
      <c r="B7" s="177" t="s">
        <v>336</v>
      </c>
      <c r="C7" s="178">
        <v>51746</v>
      </c>
      <c r="D7" s="178">
        <f>E7-C7</f>
        <v>719</v>
      </c>
      <c r="E7" s="178">
        <v>52465</v>
      </c>
      <c r="F7" s="178">
        <v>541</v>
      </c>
      <c r="G7" s="179">
        <f>F7*100/E7</f>
        <v>1.0311636328981226</v>
      </c>
    </row>
    <row r="8" spans="1:7" s="70" customFormat="1" ht="33" customHeight="1">
      <c r="A8" s="180">
        <v>2</v>
      </c>
      <c r="B8" s="129" t="s">
        <v>10</v>
      </c>
      <c r="C8" s="62">
        <v>8998</v>
      </c>
      <c r="D8" s="178">
        <f>E8-C8</f>
        <v>90</v>
      </c>
      <c r="E8" s="178">
        <v>9088</v>
      </c>
      <c r="F8" s="62">
        <v>13</v>
      </c>
      <c r="G8" s="181">
        <f>F8*100/E8</f>
        <v>0.14304577464788731</v>
      </c>
    </row>
    <row r="9" spans="1:7" s="70" customFormat="1" ht="33" customHeight="1">
      <c r="A9" s="180">
        <v>3</v>
      </c>
      <c r="B9" s="129" t="s">
        <v>11</v>
      </c>
      <c r="C9" s="62">
        <v>24140</v>
      </c>
      <c r="D9" s="178">
        <f>E9-C9</f>
        <v>289</v>
      </c>
      <c r="E9" s="178">
        <v>24429</v>
      </c>
      <c r="F9" s="62">
        <v>166</v>
      </c>
      <c r="G9" s="181">
        <f>F9*100/E9</f>
        <v>0.6795202423349298</v>
      </c>
    </row>
    <row r="10" spans="1:7" s="70" customFormat="1" ht="33" customHeight="1">
      <c r="A10" s="180">
        <v>4</v>
      </c>
      <c r="B10" s="129" t="s">
        <v>12</v>
      </c>
      <c r="C10" s="62">
        <v>32037</v>
      </c>
      <c r="D10" s="178">
        <f>E10-C10</f>
        <v>305</v>
      </c>
      <c r="E10" s="178">
        <v>32342</v>
      </c>
      <c r="F10" s="62">
        <v>298</v>
      </c>
      <c r="G10" s="181">
        <f>F10*100/E10</f>
        <v>0.92140251066724388</v>
      </c>
    </row>
    <row r="11" spans="1:7" s="70" customFormat="1" ht="33" customHeight="1">
      <c r="A11" s="180">
        <v>5</v>
      </c>
      <c r="B11" s="129" t="s">
        <v>13</v>
      </c>
      <c r="C11" s="62">
        <v>57710</v>
      </c>
      <c r="D11" s="178">
        <f>E11-C11</f>
        <v>861</v>
      </c>
      <c r="E11" s="178">
        <v>58571</v>
      </c>
      <c r="F11" s="62">
        <v>818</v>
      </c>
      <c r="G11" s="181">
        <f>F11*100/E11</f>
        <v>1.3965955848457428</v>
      </c>
    </row>
    <row r="12" spans="1:7" s="70" customFormat="1" ht="31.5" customHeight="1">
      <c r="A12" s="180"/>
      <c r="B12" s="38" t="s">
        <v>337</v>
      </c>
      <c r="C12" s="182">
        <f>SUM(C7:C11)</f>
        <v>174631</v>
      </c>
      <c r="D12" s="183">
        <f>SUM(D7:D11)</f>
        <v>2264</v>
      </c>
      <c r="E12" s="182">
        <f>SUM(E7:E11)</f>
        <v>176895</v>
      </c>
      <c r="F12" s="183">
        <f>SUM(F7:F11)</f>
        <v>1836</v>
      </c>
      <c r="G12" s="184">
        <f>F12/E12*100</f>
        <v>1.0379038412617654</v>
      </c>
    </row>
  </sheetData>
  <mergeCells count="5">
    <mergeCell ref="A1:G1"/>
    <mergeCell ref="A2:G2"/>
    <mergeCell ref="A3:G3"/>
    <mergeCell ref="A5:A6"/>
    <mergeCell ref="B5:B6"/>
  </mergeCells>
  <printOptions horizontalCentered="1" verticalCentered="1"/>
  <pageMargins left="0.45" right="0.45" top="0.5" bottom="0.5" header="0.3" footer="0.3"/>
  <pageSetup paperSize="9" scale="118" orientation="landscape" r:id="rId1"/>
  <headerFooter>
    <oddFooter>&amp;L&amp;A</oddFooter>
  </headerFooter>
</worksheet>
</file>

<file path=xl/worksheets/sheet8.xml><?xml version="1.0" encoding="utf-8"?>
<worksheet xmlns="http://schemas.openxmlformats.org/spreadsheetml/2006/main" xmlns:r="http://schemas.openxmlformats.org/officeDocument/2006/relationships">
  <sheetPr>
    <tabColor rgb="FFFF0000"/>
  </sheetPr>
  <dimension ref="A1:F17"/>
  <sheetViews>
    <sheetView topLeftCell="A10" workbookViewId="0">
      <selection activeCell="I13" sqref="I13"/>
    </sheetView>
  </sheetViews>
  <sheetFormatPr defaultRowHeight="15"/>
  <cols>
    <col min="1" max="1" width="6.5703125" customWidth="1"/>
    <col min="2" max="2" width="21.7109375" customWidth="1"/>
    <col min="3" max="4" width="13.7109375" customWidth="1"/>
    <col min="5" max="5" width="12.85546875" customWidth="1"/>
    <col min="6" max="6" width="15.28515625" customWidth="1"/>
    <col min="257" max="257" width="6.5703125" customWidth="1"/>
    <col min="258" max="258" width="21.7109375" customWidth="1"/>
    <col min="259" max="260" width="13.7109375" customWidth="1"/>
    <col min="261" max="261" width="12.85546875" customWidth="1"/>
    <col min="262" max="262" width="15.28515625" customWidth="1"/>
    <col min="513" max="513" width="6.5703125" customWidth="1"/>
    <col min="514" max="514" width="21.7109375" customWidth="1"/>
    <col min="515" max="516" width="13.7109375" customWidth="1"/>
    <col min="517" max="517" width="12.85546875" customWidth="1"/>
    <col min="518" max="518" width="15.28515625" customWidth="1"/>
    <col min="769" max="769" width="6.5703125" customWidth="1"/>
    <col min="770" max="770" width="21.7109375" customWidth="1"/>
    <col min="771" max="772" width="13.7109375" customWidth="1"/>
    <col min="773" max="773" width="12.85546875" customWidth="1"/>
    <col min="774" max="774" width="15.28515625" customWidth="1"/>
    <col min="1025" max="1025" width="6.5703125" customWidth="1"/>
    <col min="1026" max="1026" width="21.7109375" customWidth="1"/>
    <col min="1027" max="1028" width="13.7109375" customWidth="1"/>
    <col min="1029" max="1029" width="12.85546875" customWidth="1"/>
    <col min="1030" max="1030" width="15.28515625" customWidth="1"/>
    <col min="1281" max="1281" width="6.5703125" customWidth="1"/>
    <col min="1282" max="1282" width="21.7109375" customWidth="1"/>
    <col min="1283" max="1284" width="13.7109375" customWidth="1"/>
    <col min="1285" max="1285" width="12.85546875" customWidth="1"/>
    <col min="1286" max="1286" width="15.28515625" customWidth="1"/>
    <col min="1537" max="1537" width="6.5703125" customWidth="1"/>
    <col min="1538" max="1538" width="21.7109375" customWidth="1"/>
    <col min="1539" max="1540" width="13.7109375" customWidth="1"/>
    <col min="1541" max="1541" width="12.85546875" customWidth="1"/>
    <col min="1542" max="1542" width="15.28515625" customWidth="1"/>
    <col min="1793" max="1793" width="6.5703125" customWidth="1"/>
    <col min="1794" max="1794" width="21.7109375" customWidth="1"/>
    <col min="1795" max="1796" width="13.7109375" customWidth="1"/>
    <col min="1797" max="1797" width="12.85546875" customWidth="1"/>
    <col min="1798" max="1798" width="15.28515625" customWidth="1"/>
    <col min="2049" max="2049" width="6.5703125" customWidth="1"/>
    <col min="2050" max="2050" width="21.7109375" customWidth="1"/>
    <col min="2051" max="2052" width="13.7109375" customWidth="1"/>
    <col min="2053" max="2053" width="12.85546875" customWidth="1"/>
    <col min="2054" max="2054" width="15.28515625" customWidth="1"/>
    <col min="2305" max="2305" width="6.5703125" customWidth="1"/>
    <col min="2306" max="2306" width="21.7109375" customWidth="1"/>
    <col min="2307" max="2308" width="13.7109375" customWidth="1"/>
    <col min="2309" max="2309" width="12.85546875" customWidth="1"/>
    <col min="2310" max="2310" width="15.28515625" customWidth="1"/>
    <col min="2561" max="2561" width="6.5703125" customWidth="1"/>
    <col min="2562" max="2562" width="21.7109375" customWidth="1"/>
    <col min="2563" max="2564" width="13.7109375" customWidth="1"/>
    <col min="2565" max="2565" width="12.85546875" customWidth="1"/>
    <col min="2566" max="2566" width="15.28515625" customWidth="1"/>
    <col min="2817" max="2817" width="6.5703125" customWidth="1"/>
    <col min="2818" max="2818" width="21.7109375" customWidth="1"/>
    <col min="2819" max="2820" width="13.7109375" customWidth="1"/>
    <col min="2821" max="2821" width="12.85546875" customWidth="1"/>
    <col min="2822" max="2822" width="15.28515625" customWidth="1"/>
    <col min="3073" max="3073" width="6.5703125" customWidth="1"/>
    <col min="3074" max="3074" width="21.7109375" customWidth="1"/>
    <col min="3075" max="3076" width="13.7109375" customWidth="1"/>
    <col min="3077" max="3077" width="12.85546875" customWidth="1"/>
    <col min="3078" max="3078" width="15.28515625" customWidth="1"/>
    <col min="3329" max="3329" width="6.5703125" customWidth="1"/>
    <col min="3330" max="3330" width="21.7109375" customWidth="1"/>
    <col min="3331" max="3332" width="13.7109375" customWidth="1"/>
    <col min="3333" max="3333" width="12.85546875" customWidth="1"/>
    <col min="3334" max="3334" width="15.28515625" customWidth="1"/>
    <col min="3585" max="3585" width="6.5703125" customWidth="1"/>
    <col min="3586" max="3586" width="21.7109375" customWidth="1"/>
    <col min="3587" max="3588" width="13.7109375" customWidth="1"/>
    <col min="3589" max="3589" width="12.85546875" customWidth="1"/>
    <col min="3590" max="3590" width="15.28515625" customWidth="1"/>
    <col min="3841" max="3841" width="6.5703125" customWidth="1"/>
    <col min="3842" max="3842" width="21.7109375" customWidth="1"/>
    <col min="3843" max="3844" width="13.7109375" customWidth="1"/>
    <col min="3845" max="3845" width="12.85546875" customWidth="1"/>
    <col min="3846" max="3846" width="15.28515625" customWidth="1"/>
    <col min="4097" max="4097" width="6.5703125" customWidth="1"/>
    <col min="4098" max="4098" width="21.7109375" customWidth="1"/>
    <col min="4099" max="4100" width="13.7109375" customWidth="1"/>
    <col min="4101" max="4101" width="12.85546875" customWidth="1"/>
    <col min="4102" max="4102" width="15.28515625" customWidth="1"/>
    <col min="4353" max="4353" width="6.5703125" customWidth="1"/>
    <col min="4354" max="4354" width="21.7109375" customWidth="1"/>
    <col min="4355" max="4356" width="13.7109375" customWidth="1"/>
    <col min="4357" max="4357" width="12.85546875" customWidth="1"/>
    <col min="4358" max="4358" width="15.28515625" customWidth="1"/>
    <col min="4609" max="4609" width="6.5703125" customWidth="1"/>
    <col min="4610" max="4610" width="21.7109375" customWidth="1"/>
    <col min="4611" max="4612" width="13.7109375" customWidth="1"/>
    <col min="4613" max="4613" width="12.85546875" customWidth="1"/>
    <col min="4614" max="4614" width="15.28515625" customWidth="1"/>
    <col min="4865" max="4865" width="6.5703125" customWidth="1"/>
    <col min="4866" max="4866" width="21.7109375" customWidth="1"/>
    <col min="4867" max="4868" width="13.7109375" customWidth="1"/>
    <col min="4869" max="4869" width="12.85546875" customWidth="1"/>
    <col min="4870" max="4870" width="15.28515625" customWidth="1"/>
    <col min="5121" max="5121" width="6.5703125" customWidth="1"/>
    <col min="5122" max="5122" width="21.7109375" customWidth="1"/>
    <col min="5123" max="5124" width="13.7109375" customWidth="1"/>
    <col min="5125" max="5125" width="12.85546875" customWidth="1"/>
    <col min="5126" max="5126" width="15.28515625" customWidth="1"/>
    <col min="5377" max="5377" width="6.5703125" customWidth="1"/>
    <col min="5378" max="5378" width="21.7109375" customWidth="1"/>
    <col min="5379" max="5380" width="13.7109375" customWidth="1"/>
    <col min="5381" max="5381" width="12.85546875" customWidth="1"/>
    <col min="5382" max="5382" width="15.28515625" customWidth="1"/>
    <col min="5633" max="5633" width="6.5703125" customWidth="1"/>
    <col min="5634" max="5634" width="21.7109375" customWidth="1"/>
    <col min="5635" max="5636" width="13.7109375" customWidth="1"/>
    <col min="5637" max="5637" width="12.85546875" customWidth="1"/>
    <col min="5638" max="5638" width="15.28515625" customWidth="1"/>
    <col min="5889" max="5889" width="6.5703125" customWidth="1"/>
    <col min="5890" max="5890" width="21.7109375" customWidth="1"/>
    <col min="5891" max="5892" width="13.7109375" customWidth="1"/>
    <col min="5893" max="5893" width="12.85546875" customWidth="1"/>
    <col min="5894" max="5894" width="15.28515625" customWidth="1"/>
    <col min="6145" max="6145" width="6.5703125" customWidth="1"/>
    <col min="6146" max="6146" width="21.7109375" customWidth="1"/>
    <col min="6147" max="6148" width="13.7109375" customWidth="1"/>
    <col min="6149" max="6149" width="12.85546875" customWidth="1"/>
    <col min="6150" max="6150" width="15.28515625" customWidth="1"/>
    <col min="6401" max="6401" width="6.5703125" customWidth="1"/>
    <col min="6402" max="6402" width="21.7109375" customWidth="1"/>
    <col min="6403" max="6404" width="13.7109375" customWidth="1"/>
    <col min="6405" max="6405" width="12.85546875" customWidth="1"/>
    <col min="6406" max="6406" width="15.28515625" customWidth="1"/>
    <col min="6657" max="6657" width="6.5703125" customWidth="1"/>
    <col min="6658" max="6658" width="21.7109375" customWidth="1"/>
    <col min="6659" max="6660" width="13.7109375" customWidth="1"/>
    <col min="6661" max="6661" width="12.85546875" customWidth="1"/>
    <col min="6662" max="6662" width="15.28515625" customWidth="1"/>
    <col min="6913" max="6913" width="6.5703125" customWidth="1"/>
    <col min="6914" max="6914" width="21.7109375" customWidth="1"/>
    <col min="6915" max="6916" width="13.7109375" customWidth="1"/>
    <col min="6917" max="6917" width="12.85546875" customWidth="1"/>
    <col min="6918" max="6918" width="15.28515625" customWidth="1"/>
    <col min="7169" max="7169" width="6.5703125" customWidth="1"/>
    <col min="7170" max="7170" width="21.7109375" customWidth="1"/>
    <col min="7171" max="7172" width="13.7109375" customWidth="1"/>
    <col min="7173" max="7173" width="12.85546875" customWidth="1"/>
    <col min="7174" max="7174" width="15.28515625" customWidth="1"/>
    <col min="7425" max="7425" width="6.5703125" customWidth="1"/>
    <col min="7426" max="7426" width="21.7109375" customWidth="1"/>
    <col min="7427" max="7428" width="13.7109375" customWidth="1"/>
    <col min="7429" max="7429" width="12.85546875" customWidth="1"/>
    <col min="7430" max="7430" width="15.28515625" customWidth="1"/>
    <col min="7681" max="7681" width="6.5703125" customWidth="1"/>
    <col min="7682" max="7682" width="21.7109375" customWidth="1"/>
    <col min="7683" max="7684" width="13.7109375" customWidth="1"/>
    <col min="7685" max="7685" width="12.85546875" customWidth="1"/>
    <col min="7686" max="7686" width="15.28515625" customWidth="1"/>
    <col min="7937" max="7937" width="6.5703125" customWidth="1"/>
    <col min="7938" max="7938" width="21.7109375" customWidth="1"/>
    <col min="7939" max="7940" width="13.7109375" customWidth="1"/>
    <col min="7941" max="7941" width="12.85546875" customWidth="1"/>
    <col min="7942" max="7942" width="15.28515625" customWidth="1"/>
    <col min="8193" max="8193" width="6.5703125" customWidth="1"/>
    <col min="8194" max="8194" width="21.7109375" customWidth="1"/>
    <col min="8195" max="8196" width="13.7109375" customWidth="1"/>
    <col min="8197" max="8197" width="12.85546875" customWidth="1"/>
    <col min="8198" max="8198" width="15.28515625" customWidth="1"/>
    <col min="8449" max="8449" width="6.5703125" customWidth="1"/>
    <col min="8450" max="8450" width="21.7109375" customWidth="1"/>
    <col min="8451" max="8452" width="13.7109375" customWidth="1"/>
    <col min="8453" max="8453" width="12.85546875" customWidth="1"/>
    <col min="8454" max="8454" width="15.28515625" customWidth="1"/>
    <col min="8705" max="8705" width="6.5703125" customWidth="1"/>
    <col min="8706" max="8706" width="21.7109375" customWidth="1"/>
    <col min="8707" max="8708" width="13.7109375" customWidth="1"/>
    <col min="8709" max="8709" width="12.85546875" customWidth="1"/>
    <col min="8710" max="8710" width="15.28515625" customWidth="1"/>
    <col min="8961" max="8961" width="6.5703125" customWidth="1"/>
    <col min="8962" max="8962" width="21.7109375" customWidth="1"/>
    <col min="8963" max="8964" width="13.7109375" customWidth="1"/>
    <col min="8965" max="8965" width="12.85546875" customWidth="1"/>
    <col min="8966" max="8966" width="15.28515625" customWidth="1"/>
    <col min="9217" max="9217" width="6.5703125" customWidth="1"/>
    <col min="9218" max="9218" width="21.7109375" customWidth="1"/>
    <col min="9219" max="9220" width="13.7109375" customWidth="1"/>
    <col min="9221" max="9221" width="12.85546875" customWidth="1"/>
    <col min="9222" max="9222" width="15.28515625" customWidth="1"/>
    <col min="9473" max="9473" width="6.5703125" customWidth="1"/>
    <col min="9474" max="9474" width="21.7109375" customWidth="1"/>
    <col min="9475" max="9476" width="13.7109375" customWidth="1"/>
    <col min="9477" max="9477" width="12.85546875" customWidth="1"/>
    <col min="9478" max="9478" width="15.28515625" customWidth="1"/>
    <col min="9729" max="9729" width="6.5703125" customWidth="1"/>
    <col min="9730" max="9730" width="21.7109375" customWidth="1"/>
    <col min="9731" max="9732" width="13.7109375" customWidth="1"/>
    <col min="9733" max="9733" width="12.85546875" customWidth="1"/>
    <col min="9734" max="9734" width="15.28515625" customWidth="1"/>
    <col min="9985" max="9985" width="6.5703125" customWidth="1"/>
    <col min="9986" max="9986" width="21.7109375" customWidth="1"/>
    <col min="9987" max="9988" width="13.7109375" customWidth="1"/>
    <col min="9989" max="9989" width="12.85546875" customWidth="1"/>
    <col min="9990" max="9990" width="15.28515625" customWidth="1"/>
    <col min="10241" max="10241" width="6.5703125" customWidth="1"/>
    <col min="10242" max="10242" width="21.7109375" customWidth="1"/>
    <col min="10243" max="10244" width="13.7109375" customWidth="1"/>
    <col min="10245" max="10245" width="12.85546875" customWidth="1"/>
    <col min="10246" max="10246" width="15.28515625" customWidth="1"/>
    <col min="10497" max="10497" width="6.5703125" customWidth="1"/>
    <col min="10498" max="10498" width="21.7109375" customWidth="1"/>
    <col min="10499" max="10500" width="13.7109375" customWidth="1"/>
    <col min="10501" max="10501" width="12.85546875" customWidth="1"/>
    <col min="10502" max="10502" width="15.28515625" customWidth="1"/>
    <col min="10753" max="10753" width="6.5703125" customWidth="1"/>
    <col min="10754" max="10754" width="21.7109375" customWidth="1"/>
    <col min="10755" max="10756" width="13.7109375" customWidth="1"/>
    <col min="10757" max="10757" width="12.85546875" customWidth="1"/>
    <col min="10758" max="10758" width="15.28515625" customWidth="1"/>
    <col min="11009" max="11009" width="6.5703125" customWidth="1"/>
    <col min="11010" max="11010" width="21.7109375" customWidth="1"/>
    <col min="11011" max="11012" width="13.7109375" customWidth="1"/>
    <col min="11013" max="11013" width="12.85546875" customWidth="1"/>
    <col min="11014" max="11014" width="15.28515625" customWidth="1"/>
    <col min="11265" max="11265" width="6.5703125" customWidth="1"/>
    <col min="11266" max="11266" width="21.7109375" customWidth="1"/>
    <col min="11267" max="11268" width="13.7109375" customWidth="1"/>
    <col min="11269" max="11269" width="12.85546875" customWidth="1"/>
    <col min="11270" max="11270" width="15.28515625" customWidth="1"/>
    <col min="11521" max="11521" width="6.5703125" customWidth="1"/>
    <col min="11522" max="11522" width="21.7109375" customWidth="1"/>
    <col min="11523" max="11524" width="13.7109375" customWidth="1"/>
    <col min="11525" max="11525" width="12.85546875" customWidth="1"/>
    <col min="11526" max="11526" width="15.28515625" customWidth="1"/>
    <col min="11777" max="11777" width="6.5703125" customWidth="1"/>
    <col min="11778" max="11778" width="21.7109375" customWidth="1"/>
    <col min="11779" max="11780" width="13.7109375" customWidth="1"/>
    <col min="11781" max="11781" width="12.85546875" customWidth="1"/>
    <col min="11782" max="11782" width="15.28515625" customWidth="1"/>
    <col min="12033" max="12033" width="6.5703125" customWidth="1"/>
    <col min="12034" max="12034" width="21.7109375" customWidth="1"/>
    <col min="12035" max="12036" width="13.7109375" customWidth="1"/>
    <col min="12037" max="12037" width="12.85546875" customWidth="1"/>
    <col min="12038" max="12038" width="15.28515625" customWidth="1"/>
    <col min="12289" max="12289" width="6.5703125" customWidth="1"/>
    <col min="12290" max="12290" width="21.7109375" customWidth="1"/>
    <col min="12291" max="12292" width="13.7109375" customWidth="1"/>
    <col min="12293" max="12293" width="12.85546875" customWidth="1"/>
    <col min="12294" max="12294" width="15.28515625" customWidth="1"/>
    <col min="12545" max="12545" width="6.5703125" customWidth="1"/>
    <col min="12546" max="12546" width="21.7109375" customWidth="1"/>
    <col min="12547" max="12548" width="13.7109375" customWidth="1"/>
    <col min="12549" max="12549" width="12.85546875" customWidth="1"/>
    <col min="12550" max="12550" width="15.28515625" customWidth="1"/>
    <col min="12801" max="12801" width="6.5703125" customWidth="1"/>
    <col min="12802" max="12802" width="21.7109375" customWidth="1"/>
    <col min="12803" max="12804" width="13.7109375" customWidth="1"/>
    <col min="12805" max="12805" width="12.85546875" customWidth="1"/>
    <col min="12806" max="12806" width="15.28515625" customWidth="1"/>
    <col min="13057" max="13057" width="6.5703125" customWidth="1"/>
    <col min="13058" max="13058" width="21.7109375" customWidth="1"/>
    <col min="13059" max="13060" width="13.7109375" customWidth="1"/>
    <col min="13061" max="13061" width="12.85546875" customWidth="1"/>
    <col min="13062" max="13062" width="15.28515625" customWidth="1"/>
    <col min="13313" max="13313" width="6.5703125" customWidth="1"/>
    <col min="13314" max="13314" width="21.7109375" customWidth="1"/>
    <col min="13315" max="13316" width="13.7109375" customWidth="1"/>
    <col min="13317" max="13317" width="12.85546875" customWidth="1"/>
    <col min="13318" max="13318" width="15.28515625" customWidth="1"/>
    <col min="13569" max="13569" width="6.5703125" customWidth="1"/>
    <col min="13570" max="13570" width="21.7109375" customWidth="1"/>
    <col min="13571" max="13572" width="13.7109375" customWidth="1"/>
    <col min="13573" max="13573" width="12.85546875" customWidth="1"/>
    <col min="13574" max="13574" width="15.28515625" customWidth="1"/>
    <col min="13825" max="13825" width="6.5703125" customWidth="1"/>
    <col min="13826" max="13826" width="21.7109375" customWidth="1"/>
    <col min="13827" max="13828" width="13.7109375" customWidth="1"/>
    <col min="13829" max="13829" width="12.85546875" customWidth="1"/>
    <col min="13830" max="13830" width="15.28515625" customWidth="1"/>
    <col min="14081" max="14081" width="6.5703125" customWidth="1"/>
    <col min="14082" max="14082" width="21.7109375" customWidth="1"/>
    <col min="14083" max="14084" width="13.7109375" customWidth="1"/>
    <col min="14085" max="14085" width="12.85546875" customWidth="1"/>
    <col min="14086" max="14086" width="15.28515625" customWidth="1"/>
    <col min="14337" max="14337" width="6.5703125" customWidth="1"/>
    <col min="14338" max="14338" width="21.7109375" customWidth="1"/>
    <col min="14339" max="14340" width="13.7109375" customWidth="1"/>
    <col min="14341" max="14341" width="12.85546875" customWidth="1"/>
    <col min="14342" max="14342" width="15.28515625" customWidth="1"/>
    <col min="14593" max="14593" width="6.5703125" customWidth="1"/>
    <col min="14594" max="14594" width="21.7109375" customWidth="1"/>
    <col min="14595" max="14596" width="13.7109375" customWidth="1"/>
    <col min="14597" max="14597" width="12.85546875" customWidth="1"/>
    <col min="14598" max="14598" width="15.28515625" customWidth="1"/>
    <col min="14849" max="14849" width="6.5703125" customWidth="1"/>
    <col min="14850" max="14850" width="21.7109375" customWidth="1"/>
    <col min="14851" max="14852" width="13.7109375" customWidth="1"/>
    <col min="14853" max="14853" width="12.85546875" customWidth="1"/>
    <col min="14854" max="14854" width="15.28515625" customWidth="1"/>
    <col min="15105" max="15105" width="6.5703125" customWidth="1"/>
    <col min="15106" max="15106" width="21.7109375" customWidth="1"/>
    <col min="15107" max="15108" width="13.7109375" customWidth="1"/>
    <col min="15109" max="15109" width="12.85546875" customWidth="1"/>
    <col min="15110" max="15110" width="15.28515625" customWidth="1"/>
    <col min="15361" max="15361" width="6.5703125" customWidth="1"/>
    <col min="15362" max="15362" width="21.7109375" customWidth="1"/>
    <col min="15363" max="15364" width="13.7109375" customWidth="1"/>
    <col min="15365" max="15365" width="12.85546875" customWidth="1"/>
    <col min="15366" max="15366" width="15.28515625" customWidth="1"/>
    <col min="15617" max="15617" width="6.5703125" customWidth="1"/>
    <col min="15618" max="15618" width="21.7109375" customWidth="1"/>
    <col min="15619" max="15620" width="13.7109375" customWidth="1"/>
    <col min="15621" max="15621" width="12.85546875" customWidth="1"/>
    <col min="15622" max="15622" width="15.28515625" customWidth="1"/>
    <col min="15873" max="15873" width="6.5703125" customWidth="1"/>
    <col min="15874" max="15874" width="21.7109375" customWidth="1"/>
    <col min="15875" max="15876" width="13.7109375" customWidth="1"/>
    <col min="15877" max="15877" width="12.85546875" customWidth="1"/>
    <col min="15878" max="15878" width="15.28515625" customWidth="1"/>
    <col min="16129" max="16129" width="6.5703125" customWidth="1"/>
    <col min="16130" max="16130" width="21.7109375" customWidth="1"/>
    <col min="16131" max="16132" width="13.7109375" customWidth="1"/>
    <col min="16133" max="16133" width="12.85546875" customWidth="1"/>
    <col min="16134" max="16134" width="15.28515625" customWidth="1"/>
  </cols>
  <sheetData>
    <row r="1" spans="1:6" ht="18">
      <c r="A1" s="240" t="str">
        <f>'[26]MG COVER PAGE'!A1</f>
        <v>Name of Distribution Licensee: M G V C L</v>
      </c>
      <c r="B1" s="240"/>
      <c r="C1" s="240"/>
      <c r="D1" s="240"/>
      <c r="E1" s="240"/>
    </row>
    <row r="2" spans="1:6" ht="18">
      <c r="A2" s="240" t="str">
        <f>'[26]MG COVER PAGE'!A2</f>
        <v>Quarter :   Q-I  (April-May-June- 2022)</v>
      </c>
      <c r="B2" s="240"/>
      <c r="C2" s="240"/>
      <c r="D2" s="240"/>
      <c r="E2" s="240"/>
    </row>
    <row r="3" spans="1:6" ht="18">
      <c r="A3" s="240" t="str">
        <f>'[26]MG COVER PAGE'!A3</f>
        <v>Year: 2022-23</v>
      </c>
      <c r="B3" s="240"/>
      <c r="C3" s="240"/>
      <c r="D3" s="240"/>
      <c r="E3" s="240"/>
    </row>
    <row r="4" spans="1:6" ht="18">
      <c r="A4" s="130" t="s">
        <v>254</v>
      </c>
      <c r="B4" s="131"/>
      <c r="C4" s="131"/>
      <c r="D4" s="131"/>
      <c r="E4" s="131"/>
      <c r="F4" s="131"/>
    </row>
    <row r="5" spans="1:6" ht="18.75" thickBot="1">
      <c r="A5" s="132"/>
      <c r="B5" s="131"/>
      <c r="C5" s="131"/>
      <c r="D5" s="131"/>
      <c r="E5" s="131"/>
      <c r="F5" s="131"/>
    </row>
    <row r="6" spans="1:6" ht="18.75" thickBot="1">
      <c r="A6" s="267" t="s">
        <v>255</v>
      </c>
      <c r="B6" s="268"/>
      <c r="C6" s="268"/>
      <c r="D6" s="268"/>
      <c r="E6" s="268"/>
      <c r="F6" s="269"/>
    </row>
    <row r="7" spans="1:6" ht="18.75" thickBot="1">
      <c r="A7" s="133">
        <v>-1</v>
      </c>
      <c r="B7" s="134">
        <v>-2</v>
      </c>
      <c r="C7" s="134">
        <v>-3</v>
      </c>
      <c r="D7" s="134">
        <v>-4</v>
      </c>
      <c r="E7" s="134">
        <v>-5</v>
      </c>
      <c r="F7" s="134">
        <v>-6</v>
      </c>
    </row>
    <row r="8" spans="1:6" ht="43.5" customHeight="1">
      <c r="A8" s="270" t="s">
        <v>17</v>
      </c>
      <c r="B8" s="270" t="s">
        <v>256</v>
      </c>
      <c r="C8" s="135" t="s">
        <v>257</v>
      </c>
      <c r="D8" s="270" t="s">
        <v>258</v>
      </c>
      <c r="E8" s="270" t="s">
        <v>259</v>
      </c>
      <c r="F8" s="135" t="s">
        <v>260</v>
      </c>
    </row>
    <row r="9" spans="1:6" ht="72" customHeight="1" thickBot="1">
      <c r="A9" s="271"/>
      <c r="B9" s="271"/>
      <c r="C9" s="136" t="s">
        <v>261</v>
      </c>
      <c r="D9" s="271"/>
      <c r="E9" s="271"/>
      <c r="F9" s="136" t="s">
        <v>262</v>
      </c>
    </row>
    <row r="10" spans="1:6" ht="24.95" customHeight="1" thickBot="1">
      <c r="A10" s="137"/>
      <c r="B10" s="138" t="s">
        <v>263</v>
      </c>
      <c r="C10" s="138">
        <f>SUM(C11:C15)</f>
        <v>1441</v>
      </c>
      <c r="D10" s="139" t="s">
        <v>264</v>
      </c>
      <c r="E10" s="140">
        <f>SUM(E11:E15)</f>
        <v>0</v>
      </c>
      <c r="F10" s="141">
        <f>E10*100/C10</f>
        <v>0</v>
      </c>
    </row>
    <row r="11" spans="1:6" ht="24.95" customHeight="1" thickBot="1">
      <c r="A11" s="142">
        <v>1</v>
      </c>
      <c r="B11" s="140" t="s">
        <v>265</v>
      </c>
      <c r="C11" s="140">
        <v>1023</v>
      </c>
      <c r="D11" s="139" t="s">
        <v>266</v>
      </c>
      <c r="E11" s="143">
        <v>0</v>
      </c>
      <c r="F11" s="143">
        <f>E11*100/C11</f>
        <v>0</v>
      </c>
    </row>
    <row r="12" spans="1:6" ht="24.95" customHeight="1" thickBot="1">
      <c r="A12" s="142">
        <v>2</v>
      </c>
      <c r="B12" s="140" t="s">
        <v>267</v>
      </c>
      <c r="C12" s="140">
        <v>242</v>
      </c>
      <c r="D12" s="139" t="s">
        <v>266</v>
      </c>
      <c r="E12" s="143">
        <v>0</v>
      </c>
      <c r="F12" s="143">
        <f>E12*100/C12</f>
        <v>0</v>
      </c>
    </row>
    <row r="13" spans="1:6" ht="24.95" customHeight="1" thickBot="1">
      <c r="A13" s="142">
        <v>3</v>
      </c>
      <c r="B13" s="140" t="s">
        <v>268</v>
      </c>
      <c r="C13" s="140">
        <v>23</v>
      </c>
      <c r="D13" s="139" t="s">
        <v>266</v>
      </c>
      <c r="E13" s="143">
        <v>0</v>
      </c>
      <c r="F13" s="141">
        <f>E13*100/C13</f>
        <v>0</v>
      </c>
    </row>
    <row r="14" spans="1:6" ht="24.95" customHeight="1" thickBot="1">
      <c r="A14" s="142">
        <v>4</v>
      </c>
      <c r="B14" s="140" t="s">
        <v>269</v>
      </c>
      <c r="C14" s="140">
        <v>143</v>
      </c>
      <c r="D14" s="139" t="s">
        <v>266</v>
      </c>
      <c r="E14" s="143">
        <v>0</v>
      </c>
      <c r="F14" s="143">
        <v>0</v>
      </c>
    </row>
    <row r="15" spans="1:6" ht="24.95" customHeight="1" thickBot="1">
      <c r="A15" s="142">
        <v>5</v>
      </c>
      <c r="B15" s="140" t="s">
        <v>270</v>
      </c>
      <c r="C15" s="140">
        <v>10</v>
      </c>
      <c r="D15" s="139" t="s">
        <v>266</v>
      </c>
      <c r="E15" s="143">
        <v>0</v>
      </c>
      <c r="F15" s="143">
        <v>0</v>
      </c>
    </row>
    <row r="16" spans="1:6" ht="24.95" customHeight="1" thickBot="1">
      <c r="A16" s="142"/>
      <c r="B16" s="138" t="s">
        <v>271</v>
      </c>
      <c r="C16" s="138"/>
      <c r="D16" s="139" t="s">
        <v>266</v>
      </c>
      <c r="E16" s="140"/>
      <c r="F16" s="144"/>
    </row>
    <row r="17" spans="1:6" ht="24.95" customHeight="1" thickBot="1">
      <c r="A17" s="142">
        <v>6</v>
      </c>
      <c r="B17" s="140" t="s">
        <v>272</v>
      </c>
      <c r="C17" s="140">
        <v>5</v>
      </c>
      <c r="D17" s="139" t="s">
        <v>266</v>
      </c>
      <c r="E17" s="143">
        <v>0</v>
      </c>
      <c r="F17" s="144">
        <f>E17*100/C17</f>
        <v>0</v>
      </c>
    </row>
  </sheetData>
  <mergeCells count="8">
    <mergeCell ref="A1:E1"/>
    <mergeCell ref="A2:E2"/>
    <mergeCell ref="A3:E3"/>
    <mergeCell ref="A6:F6"/>
    <mergeCell ref="A8:A9"/>
    <mergeCell ref="B8:B9"/>
    <mergeCell ref="D8:D9"/>
    <mergeCell ref="E8:E9"/>
  </mergeCells>
  <printOptions horizontalCentered="1" verticalCentered="1"/>
  <pageMargins left="0.45" right="0.45" top="0.5" bottom="0.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sheetPr>
    <tabColor rgb="FFFF0000"/>
  </sheetPr>
  <dimension ref="A1:G11"/>
  <sheetViews>
    <sheetView workbookViewId="0">
      <selection activeCell="I13" sqref="I13"/>
    </sheetView>
  </sheetViews>
  <sheetFormatPr defaultRowHeight="15"/>
  <cols>
    <col min="1" max="1" width="25.28515625" customWidth="1"/>
    <col min="2" max="2" width="14.28515625" customWidth="1"/>
    <col min="3" max="3" width="18.7109375" customWidth="1"/>
    <col min="4" max="4" width="14.140625" customWidth="1"/>
    <col min="5" max="5" width="15.42578125" customWidth="1"/>
    <col min="257" max="257" width="25.28515625" customWidth="1"/>
    <col min="258" max="258" width="14.28515625" customWidth="1"/>
    <col min="259" max="259" width="18.7109375" customWidth="1"/>
    <col min="260" max="260" width="14.140625" customWidth="1"/>
    <col min="261" max="261" width="15.42578125" customWidth="1"/>
    <col min="513" max="513" width="25.28515625" customWidth="1"/>
    <col min="514" max="514" width="14.28515625" customWidth="1"/>
    <col min="515" max="515" width="18.7109375" customWidth="1"/>
    <col min="516" max="516" width="14.140625" customWidth="1"/>
    <col min="517" max="517" width="15.42578125" customWidth="1"/>
    <col min="769" max="769" width="25.28515625" customWidth="1"/>
    <col min="770" max="770" width="14.28515625" customWidth="1"/>
    <col min="771" max="771" width="18.7109375" customWidth="1"/>
    <col min="772" max="772" width="14.140625" customWidth="1"/>
    <col min="773" max="773" width="15.42578125" customWidth="1"/>
    <col min="1025" max="1025" width="25.28515625" customWidth="1"/>
    <col min="1026" max="1026" width="14.28515625" customWidth="1"/>
    <col min="1027" max="1027" width="18.7109375" customWidth="1"/>
    <col min="1028" max="1028" width="14.140625" customWidth="1"/>
    <col min="1029" max="1029" width="15.42578125" customWidth="1"/>
    <col min="1281" max="1281" width="25.28515625" customWidth="1"/>
    <col min="1282" max="1282" width="14.28515625" customWidth="1"/>
    <col min="1283" max="1283" width="18.7109375" customWidth="1"/>
    <col min="1284" max="1284" width="14.140625" customWidth="1"/>
    <col min="1285" max="1285" width="15.42578125" customWidth="1"/>
    <col min="1537" max="1537" width="25.28515625" customWidth="1"/>
    <col min="1538" max="1538" width="14.28515625" customWidth="1"/>
    <col min="1539" max="1539" width="18.7109375" customWidth="1"/>
    <col min="1540" max="1540" width="14.140625" customWidth="1"/>
    <col min="1541" max="1541" width="15.42578125" customWidth="1"/>
    <col min="1793" max="1793" width="25.28515625" customWidth="1"/>
    <col min="1794" max="1794" width="14.28515625" customWidth="1"/>
    <col min="1795" max="1795" width="18.7109375" customWidth="1"/>
    <col min="1796" max="1796" width="14.140625" customWidth="1"/>
    <col min="1797" max="1797" width="15.42578125" customWidth="1"/>
    <col min="2049" max="2049" width="25.28515625" customWidth="1"/>
    <col min="2050" max="2050" width="14.28515625" customWidth="1"/>
    <col min="2051" max="2051" width="18.7109375" customWidth="1"/>
    <col min="2052" max="2052" width="14.140625" customWidth="1"/>
    <col min="2053" max="2053" width="15.42578125" customWidth="1"/>
    <col min="2305" max="2305" width="25.28515625" customWidth="1"/>
    <col min="2306" max="2306" width="14.28515625" customWidth="1"/>
    <col min="2307" max="2307" width="18.7109375" customWidth="1"/>
    <col min="2308" max="2308" width="14.140625" customWidth="1"/>
    <col min="2309" max="2309" width="15.42578125" customWidth="1"/>
    <col min="2561" max="2561" width="25.28515625" customWidth="1"/>
    <col min="2562" max="2562" width="14.28515625" customWidth="1"/>
    <col min="2563" max="2563" width="18.7109375" customWidth="1"/>
    <col min="2564" max="2564" width="14.140625" customWidth="1"/>
    <col min="2565" max="2565" width="15.42578125" customWidth="1"/>
    <col min="2817" max="2817" width="25.28515625" customWidth="1"/>
    <col min="2818" max="2818" width="14.28515625" customWidth="1"/>
    <col min="2819" max="2819" width="18.7109375" customWidth="1"/>
    <col min="2820" max="2820" width="14.140625" customWidth="1"/>
    <col min="2821" max="2821" width="15.42578125" customWidth="1"/>
    <col min="3073" max="3073" width="25.28515625" customWidth="1"/>
    <col min="3074" max="3074" width="14.28515625" customWidth="1"/>
    <col min="3075" max="3075" width="18.7109375" customWidth="1"/>
    <col min="3076" max="3076" width="14.140625" customWidth="1"/>
    <col min="3077" max="3077" width="15.42578125" customWidth="1"/>
    <col min="3329" max="3329" width="25.28515625" customWidth="1"/>
    <col min="3330" max="3330" width="14.28515625" customWidth="1"/>
    <col min="3331" max="3331" width="18.7109375" customWidth="1"/>
    <col min="3332" max="3332" width="14.140625" customWidth="1"/>
    <col min="3333" max="3333" width="15.42578125" customWidth="1"/>
    <col min="3585" max="3585" width="25.28515625" customWidth="1"/>
    <col min="3586" max="3586" width="14.28515625" customWidth="1"/>
    <col min="3587" max="3587" width="18.7109375" customWidth="1"/>
    <col min="3588" max="3588" width="14.140625" customWidth="1"/>
    <col min="3589" max="3589" width="15.42578125" customWidth="1"/>
    <col min="3841" max="3841" width="25.28515625" customWidth="1"/>
    <col min="3842" max="3842" width="14.28515625" customWidth="1"/>
    <col min="3843" max="3843" width="18.7109375" customWidth="1"/>
    <col min="3844" max="3844" width="14.140625" customWidth="1"/>
    <col min="3845" max="3845" width="15.42578125" customWidth="1"/>
    <col min="4097" max="4097" width="25.28515625" customWidth="1"/>
    <col min="4098" max="4098" width="14.28515625" customWidth="1"/>
    <col min="4099" max="4099" width="18.7109375" customWidth="1"/>
    <col min="4100" max="4100" width="14.140625" customWidth="1"/>
    <col min="4101" max="4101" width="15.42578125" customWidth="1"/>
    <col min="4353" max="4353" width="25.28515625" customWidth="1"/>
    <col min="4354" max="4354" width="14.28515625" customWidth="1"/>
    <col min="4355" max="4355" width="18.7109375" customWidth="1"/>
    <col min="4356" max="4356" width="14.140625" customWidth="1"/>
    <col min="4357" max="4357" width="15.42578125" customWidth="1"/>
    <col min="4609" max="4609" width="25.28515625" customWidth="1"/>
    <col min="4610" max="4610" width="14.28515625" customWidth="1"/>
    <col min="4611" max="4611" width="18.7109375" customWidth="1"/>
    <col min="4612" max="4612" width="14.140625" customWidth="1"/>
    <col min="4613" max="4613" width="15.42578125" customWidth="1"/>
    <col min="4865" max="4865" width="25.28515625" customWidth="1"/>
    <col min="4866" max="4866" width="14.28515625" customWidth="1"/>
    <col min="4867" max="4867" width="18.7109375" customWidth="1"/>
    <col min="4868" max="4868" width="14.140625" customWidth="1"/>
    <col min="4869" max="4869" width="15.42578125" customWidth="1"/>
    <col min="5121" max="5121" width="25.28515625" customWidth="1"/>
    <col min="5122" max="5122" width="14.28515625" customWidth="1"/>
    <col min="5123" max="5123" width="18.7109375" customWidth="1"/>
    <col min="5124" max="5124" width="14.140625" customWidth="1"/>
    <col min="5125" max="5125" width="15.42578125" customWidth="1"/>
    <col min="5377" max="5377" width="25.28515625" customWidth="1"/>
    <col min="5378" max="5378" width="14.28515625" customWidth="1"/>
    <col min="5379" max="5379" width="18.7109375" customWidth="1"/>
    <col min="5380" max="5380" width="14.140625" customWidth="1"/>
    <col min="5381" max="5381" width="15.42578125" customWidth="1"/>
    <col min="5633" max="5633" width="25.28515625" customWidth="1"/>
    <col min="5634" max="5634" width="14.28515625" customWidth="1"/>
    <col min="5635" max="5635" width="18.7109375" customWidth="1"/>
    <col min="5636" max="5636" width="14.140625" customWidth="1"/>
    <col min="5637" max="5637" width="15.42578125" customWidth="1"/>
    <col min="5889" max="5889" width="25.28515625" customWidth="1"/>
    <col min="5890" max="5890" width="14.28515625" customWidth="1"/>
    <col min="5891" max="5891" width="18.7109375" customWidth="1"/>
    <col min="5892" max="5892" width="14.140625" customWidth="1"/>
    <col min="5893" max="5893" width="15.42578125" customWidth="1"/>
    <col min="6145" max="6145" width="25.28515625" customWidth="1"/>
    <col min="6146" max="6146" width="14.28515625" customWidth="1"/>
    <col min="6147" max="6147" width="18.7109375" customWidth="1"/>
    <col min="6148" max="6148" width="14.140625" customWidth="1"/>
    <col min="6149" max="6149" width="15.42578125" customWidth="1"/>
    <col min="6401" max="6401" width="25.28515625" customWidth="1"/>
    <col min="6402" max="6402" width="14.28515625" customWidth="1"/>
    <col min="6403" max="6403" width="18.7109375" customWidth="1"/>
    <col min="6404" max="6404" width="14.140625" customWidth="1"/>
    <col min="6405" max="6405" width="15.42578125" customWidth="1"/>
    <col min="6657" max="6657" width="25.28515625" customWidth="1"/>
    <col min="6658" max="6658" width="14.28515625" customWidth="1"/>
    <col min="6659" max="6659" width="18.7109375" customWidth="1"/>
    <col min="6660" max="6660" width="14.140625" customWidth="1"/>
    <col min="6661" max="6661" width="15.42578125" customWidth="1"/>
    <col min="6913" max="6913" width="25.28515625" customWidth="1"/>
    <col min="6914" max="6914" width="14.28515625" customWidth="1"/>
    <col min="6915" max="6915" width="18.7109375" customWidth="1"/>
    <col min="6916" max="6916" width="14.140625" customWidth="1"/>
    <col min="6917" max="6917" width="15.42578125" customWidth="1"/>
    <col min="7169" max="7169" width="25.28515625" customWidth="1"/>
    <col min="7170" max="7170" width="14.28515625" customWidth="1"/>
    <col min="7171" max="7171" width="18.7109375" customWidth="1"/>
    <col min="7172" max="7172" width="14.140625" customWidth="1"/>
    <col min="7173" max="7173" width="15.42578125" customWidth="1"/>
    <col min="7425" max="7425" width="25.28515625" customWidth="1"/>
    <col min="7426" max="7426" width="14.28515625" customWidth="1"/>
    <col min="7427" max="7427" width="18.7109375" customWidth="1"/>
    <col min="7428" max="7428" width="14.140625" customWidth="1"/>
    <col min="7429" max="7429" width="15.42578125" customWidth="1"/>
    <col min="7681" max="7681" width="25.28515625" customWidth="1"/>
    <col min="7682" max="7682" width="14.28515625" customWidth="1"/>
    <col min="7683" max="7683" width="18.7109375" customWidth="1"/>
    <col min="7684" max="7684" width="14.140625" customWidth="1"/>
    <col min="7685" max="7685" width="15.42578125" customWidth="1"/>
    <col min="7937" max="7937" width="25.28515625" customWidth="1"/>
    <col min="7938" max="7938" width="14.28515625" customWidth="1"/>
    <col min="7939" max="7939" width="18.7109375" customWidth="1"/>
    <col min="7940" max="7940" width="14.140625" customWidth="1"/>
    <col min="7941" max="7941" width="15.42578125" customWidth="1"/>
    <col min="8193" max="8193" width="25.28515625" customWidth="1"/>
    <col min="8194" max="8194" width="14.28515625" customWidth="1"/>
    <col min="8195" max="8195" width="18.7109375" customWidth="1"/>
    <col min="8196" max="8196" width="14.140625" customWidth="1"/>
    <col min="8197" max="8197" width="15.42578125" customWidth="1"/>
    <col min="8449" max="8449" width="25.28515625" customWidth="1"/>
    <col min="8450" max="8450" width="14.28515625" customWidth="1"/>
    <col min="8451" max="8451" width="18.7109375" customWidth="1"/>
    <col min="8452" max="8452" width="14.140625" customWidth="1"/>
    <col min="8453" max="8453" width="15.42578125" customWidth="1"/>
    <col min="8705" max="8705" width="25.28515625" customWidth="1"/>
    <col min="8706" max="8706" width="14.28515625" customWidth="1"/>
    <col min="8707" max="8707" width="18.7109375" customWidth="1"/>
    <col min="8708" max="8708" width="14.140625" customWidth="1"/>
    <col min="8709" max="8709" width="15.42578125" customWidth="1"/>
    <col min="8961" max="8961" width="25.28515625" customWidth="1"/>
    <col min="8962" max="8962" width="14.28515625" customWidth="1"/>
    <col min="8963" max="8963" width="18.7109375" customWidth="1"/>
    <col min="8964" max="8964" width="14.140625" customWidth="1"/>
    <col min="8965" max="8965" width="15.42578125" customWidth="1"/>
    <col min="9217" max="9217" width="25.28515625" customWidth="1"/>
    <col min="9218" max="9218" width="14.28515625" customWidth="1"/>
    <col min="9219" max="9219" width="18.7109375" customWidth="1"/>
    <col min="9220" max="9220" width="14.140625" customWidth="1"/>
    <col min="9221" max="9221" width="15.42578125" customWidth="1"/>
    <col min="9473" max="9473" width="25.28515625" customWidth="1"/>
    <col min="9474" max="9474" width="14.28515625" customWidth="1"/>
    <col min="9475" max="9475" width="18.7109375" customWidth="1"/>
    <col min="9476" max="9476" width="14.140625" customWidth="1"/>
    <col min="9477" max="9477" width="15.42578125" customWidth="1"/>
    <col min="9729" max="9729" width="25.28515625" customWidth="1"/>
    <col min="9730" max="9730" width="14.28515625" customWidth="1"/>
    <col min="9731" max="9731" width="18.7109375" customWidth="1"/>
    <col min="9732" max="9732" width="14.140625" customWidth="1"/>
    <col min="9733" max="9733" width="15.42578125" customWidth="1"/>
    <col min="9985" max="9985" width="25.28515625" customWidth="1"/>
    <col min="9986" max="9986" width="14.28515625" customWidth="1"/>
    <col min="9987" max="9987" width="18.7109375" customWidth="1"/>
    <col min="9988" max="9988" width="14.140625" customWidth="1"/>
    <col min="9989" max="9989" width="15.42578125" customWidth="1"/>
    <col min="10241" max="10241" width="25.28515625" customWidth="1"/>
    <col min="10242" max="10242" width="14.28515625" customWidth="1"/>
    <col min="10243" max="10243" width="18.7109375" customWidth="1"/>
    <col min="10244" max="10244" width="14.140625" customWidth="1"/>
    <col min="10245" max="10245" width="15.42578125" customWidth="1"/>
    <col min="10497" max="10497" width="25.28515625" customWidth="1"/>
    <col min="10498" max="10498" width="14.28515625" customWidth="1"/>
    <col min="10499" max="10499" width="18.7109375" customWidth="1"/>
    <col min="10500" max="10500" width="14.140625" customWidth="1"/>
    <col min="10501" max="10501" width="15.42578125" customWidth="1"/>
    <col min="10753" max="10753" width="25.28515625" customWidth="1"/>
    <col min="10754" max="10754" width="14.28515625" customWidth="1"/>
    <col min="10755" max="10755" width="18.7109375" customWidth="1"/>
    <col min="10756" max="10756" width="14.140625" customWidth="1"/>
    <col min="10757" max="10757" width="15.42578125" customWidth="1"/>
    <col min="11009" max="11009" width="25.28515625" customWidth="1"/>
    <col min="11010" max="11010" width="14.28515625" customWidth="1"/>
    <col min="11011" max="11011" width="18.7109375" customWidth="1"/>
    <col min="11012" max="11012" width="14.140625" customWidth="1"/>
    <col min="11013" max="11013" width="15.42578125" customWidth="1"/>
    <col min="11265" max="11265" width="25.28515625" customWidth="1"/>
    <col min="11266" max="11266" width="14.28515625" customWidth="1"/>
    <col min="11267" max="11267" width="18.7109375" customWidth="1"/>
    <col min="11268" max="11268" width="14.140625" customWidth="1"/>
    <col min="11269" max="11269" width="15.42578125" customWidth="1"/>
    <col min="11521" max="11521" width="25.28515625" customWidth="1"/>
    <col min="11522" max="11522" width="14.28515625" customWidth="1"/>
    <col min="11523" max="11523" width="18.7109375" customWidth="1"/>
    <col min="11524" max="11524" width="14.140625" customWidth="1"/>
    <col min="11525" max="11525" width="15.42578125" customWidth="1"/>
    <col min="11777" max="11777" width="25.28515625" customWidth="1"/>
    <col min="11778" max="11778" width="14.28515625" customWidth="1"/>
    <col min="11779" max="11779" width="18.7109375" customWidth="1"/>
    <col min="11780" max="11780" width="14.140625" customWidth="1"/>
    <col min="11781" max="11781" width="15.42578125" customWidth="1"/>
    <col min="12033" max="12033" width="25.28515625" customWidth="1"/>
    <col min="12034" max="12034" width="14.28515625" customWidth="1"/>
    <col min="12035" max="12035" width="18.7109375" customWidth="1"/>
    <col min="12036" max="12036" width="14.140625" customWidth="1"/>
    <col min="12037" max="12037" width="15.42578125" customWidth="1"/>
    <col min="12289" max="12289" width="25.28515625" customWidth="1"/>
    <col min="12290" max="12290" width="14.28515625" customWidth="1"/>
    <col min="12291" max="12291" width="18.7109375" customWidth="1"/>
    <col min="12292" max="12292" width="14.140625" customWidth="1"/>
    <col min="12293" max="12293" width="15.42578125" customWidth="1"/>
    <col min="12545" max="12545" width="25.28515625" customWidth="1"/>
    <col min="12546" max="12546" width="14.28515625" customWidth="1"/>
    <col min="12547" max="12547" width="18.7109375" customWidth="1"/>
    <col min="12548" max="12548" width="14.140625" customWidth="1"/>
    <col min="12549" max="12549" width="15.42578125" customWidth="1"/>
    <col min="12801" max="12801" width="25.28515625" customWidth="1"/>
    <col min="12802" max="12802" width="14.28515625" customWidth="1"/>
    <col min="12803" max="12803" width="18.7109375" customWidth="1"/>
    <col min="12804" max="12804" width="14.140625" customWidth="1"/>
    <col min="12805" max="12805" width="15.42578125" customWidth="1"/>
    <col min="13057" max="13057" width="25.28515625" customWidth="1"/>
    <col min="13058" max="13058" width="14.28515625" customWidth="1"/>
    <col min="13059" max="13059" width="18.7109375" customWidth="1"/>
    <col min="13060" max="13060" width="14.140625" customWidth="1"/>
    <col min="13061" max="13061" width="15.42578125" customWidth="1"/>
    <col min="13313" max="13313" width="25.28515625" customWidth="1"/>
    <col min="13314" max="13314" width="14.28515625" customWidth="1"/>
    <col min="13315" max="13315" width="18.7109375" customWidth="1"/>
    <col min="13316" max="13316" width="14.140625" customWidth="1"/>
    <col min="13317" max="13317" width="15.42578125" customWidth="1"/>
    <col min="13569" max="13569" width="25.28515625" customWidth="1"/>
    <col min="13570" max="13570" width="14.28515625" customWidth="1"/>
    <col min="13571" max="13571" width="18.7109375" customWidth="1"/>
    <col min="13572" max="13572" width="14.140625" customWidth="1"/>
    <col min="13573" max="13573" width="15.42578125" customWidth="1"/>
    <col min="13825" max="13825" width="25.28515625" customWidth="1"/>
    <col min="13826" max="13826" width="14.28515625" customWidth="1"/>
    <col min="13827" max="13827" width="18.7109375" customWidth="1"/>
    <col min="13828" max="13828" width="14.140625" customWidth="1"/>
    <col min="13829" max="13829" width="15.42578125" customWidth="1"/>
    <col min="14081" max="14081" width="25.28515625" customWidth="1"/>
    <col min="14082" max="14082" width="14.28515625" customWidth="1"/>
    <col min="14083" max="14083" width="18.7109375" customWidth="1"/>
    <col min="14084" max="14084" width="14.140625" customWidth="1"/>
    <col min="14085" max="14085" width="15.42578125" customWidth="1"/>
    <col min="14337" max="14337" width="25.28515625" customWidth="1"/>
    <col min="14338" max="14338" width="14.28515625" customWidth="1"/>
    <col min="14339" max="14339" width="18.7109375" customWidth="1"/>
    <col min="14340" max="14340" width="14.140625" customWidth="1"/>
    <col min="14341" max="14341" width="15.42578125" customWidth="1"/>
    <col min="14593" max="14593" width="25.28515625" customWidth="1"/>
    <col min="14594" max="14594" width="14.28515625" customWidth="1"/>
    <col min="14595" max="14595" width="18.7109375" customWidth="1"/>
    <col min="14596" max="14596" width="14.140625" customWidth="1"/>
    <col min="14597" max="14597" width="15.42578125" customWidth="1"/>
    <col min="14849" max="14849" width="25.28515625" customWidth="1"/>
    <col min="14850" max="14850" width="14.28515625" customWidth="1"/>
    <col min="14851" max="14851" width="18.7109375" customWidth="1"/>
    <col min="14852" max="14852" width="14.140625" customWidth="1"/>
    <col min="14853" max="14853" width="15.42578125" customWidth="1"/>
    <col min="15105" max="15105" width="25.28515625" customWidth="1"/>
    <col min="15106" max="15106" width="14.28515625" customWidth="1"/>
    <col min="15107" max="15107" width="18.7109375" customWidth="1"/>
    <col min="15108" max="15108" width="14.140625" customWidth="1"/>
    <col min="15109" max="15109" width="15.42578125" customWidth="1"/>
    <col min="15361" max="15361" width="25.28515625" customWidth="1"/>
    <col min="15362" max="15362" width="14.28515625" customWidth="1"/>
    <col min="15363" max="15363" width="18.7109375" customWidth="1"/>
    <col min="15364" max="15364" width="14.140625" customWidth="1"/>
    <col min="15365" max="15365" width="15.42578125" customWidth="1"/>
    <col min="15617" max="15617" width="25.28515625" customWidth="1"/>
    <col min="15618" max="15618" width="14.28515625" customWidth="1"/>
    <col min="15619" max="15619" width="18.7109375" customWidth="1"/>
    <col min="15620" max="15620" width="14.140625" customWidth="1"/>
    <col min="15621" max="15621" width="15.42578125" customWidth="1"/>
    <col min="15873" max="15873" width="25.28515625" customWidth="1"/>
    <col min="15874" max="15874" width="14.28515625" customWidth="1"/>
    <col min="15875" max="15875" width="18.7109375" customWidth="1"/>
    <col min="15876" max="15876" width="14.140625" customWidth="1"/>
    <col min="15877" max="15877" width="15.42578125" customWidth="1"/>
    <col min="16129" max="16129" width="25.28515625" customWidth="1"/>
    <col min="16130" max="16130" width="14.28515625" customWidth="1"/>
    <col min="16131" max="16131" width="18.7109375" customWidth="1"/>
    <col min="16132" max="16132" width="14.140625" customWidth="1"/>
    <col min="16133" max="16133" width="15.42578125" customWidth="1"/>
  </cols>
  <sheetData>
    <row r="1" spans="1:7" ht="18">
      <c r="A1" s="240" t="str">
        <f>'[26]MG COVER PAGE'!A1</f>
        <v>Name of Distribution Licensee: M G V C L</v>
      </c>
      <c r="B1" s="240"/>
      <c r="C1" s="240"/>
      <c r="D1" s="240"/>
      <c r="E1" s="240"/>
    </row>
    <row r="2" spans="1:7" ht="18">
      <c r="A2" s="240" t="str">
        <f>'[26]MG COVER PAGE'!A2</f>
        <v>Quarter :   Q-I  (April-May-June- 2022)</v>
      </c>
      <c r="B2" s="240"/>
      <c r="C2" s="240"/>
      <c r="D2" s="240"/>
      <c r="E2" s="240"/>
    </row>
    <row r="3" spans="1:7" ht="18">
      <c r="A3" s="240" t="str">
        <f>'[26]MG COVER PAGE'!A3</f>
        <v>Year: 2022-23</v>
      </c>
      <c r="B3" s="240"/>
      <c r="C3" s="240"/>
      <c r="D3" s="240"/>
      <c r="E3" s="240"/>
    </row>
    <row r="4" spans="1:7" ht="18">
      <c r="A4" s="145" t="s">
        <v>273</v>
      </c>
      <c r="B4" s="146"/>
      <c r="C4" s="146"/>
      <c r="D4" s="146"/>
      <c r="E4" s="146"/>
    </row>
    <row r="5" spans="1:7" ht="22.5" customHeight="1" thickBot="1">
      <c r="A5" s="272" t="s">
        <v>274</v>
      </c>
      <c r="B5" s="272"/>
      <c r="C5" s="272"/>
      <c r="D5" s="272"/>
      <c r="E5" s="272"/>
    </row>
    <row r="6" spans="1:7" ht="18">
      <c r="A6" s="147">
        <v>-1</v>
      </c>
      <c r="B6" s="148">
        <v>-2</v>
      </c>
      <c r="C6" s="148">
        <v>-3</v>
      </c>
      <c r="D6" s="148">
        <v>-4</v>
      </c>
      <c r="E6" s="149">
        <v>-5</v>
      </c>
    </row>
    <row r="7" spans="1:7" ht="36">
      <c r="A7" s="273" t="s">
        <v>275</v>
      </c>
      <c r="B7" s="275" t="s">
        <v>276</v>
      </c>
      <c r="C7" s="275" t="s">
        <v>277</v>
      </c>
      <c r="D7" s="275" t="s">
        <v>259</v>
      </c>
      <c r="E7" s="150" t="s">
        <v>278</v>
      </c>
    </row>
    <row r="8" spans="1:7" ht="68.25" customHeight="1" thickBot="1">
      <c r="A8" s="274"/>
      <c r="B8" s="276"/>
      <c r="C8" s="276"/>
      <c r="D8" s="276"/>
      <c r="E8" s="151" t="s">
        <v>279</v>
      </c>
    </row>
    <row r="9" spans="1:7" ht="35.1" customHeight="1">
      <c r="A9" s="152" t="s">
        <v>280</v>
      </c>
      <c r="B9" s="152">
        <v>56</v>
      </c>
      <c r="C9" s="152" t="s">
        <v>281</v>
      </c>
      <c r="D9" s="152">
        <v>0</v>
      </c>
      <c r="E9" s="153">
        <f>D9*100/B9</f>
        <v>0</v>
      </c>
      <c r="F9" s="154"/>
      <c r="G9" s="154"/>
    </row>
    <row r="10" spans="1:7" ht="35.1" customHeight="1">
      <c r="A10" s="155" t="s">
        <v>282</v>
      </c>
      <c r="B10" s="155">
        <v>24</v>
      </c>
      <c r="C10" s="155" t="s">
        <v>283</v>
      </c>
      <c r="D10" s="155">
        <v>0</v>
      </c>
      <c r="E10" s="155">
        <v>0</v>
      </c>
    </row>
    <row r="11" spans="1:7" ht="35.1" customHeight="1">
      <c r="A11" s="155" t="s">
        <v>284</v>
      </c>
      <c r="B11" s="155">
        <v>1</v>
      </c>
      <c r="C11" s="155" t="s">
        <v>285</v>
      </c>
      <c r="D11" s="155">
        <v>0</v>
      </c>
      <c r="E11" s="155">
        <v>0</v>
      </c>
    </row>
  </sheetData>
  <mergeCells count="8">
    <mergeCell ref="A1:E1"/>
    <mergeCell ref="A2:E2"/>
    <mergeCell ref="A3:E3"/>
    <mergeCell ref="A5:E5"/>
    <mergeCell ref="A7:A8"/>
    <mergeCell ref="B7:B8"/>
    <mergeCell ref="C7:C8"/>
    <mergeCell ref="D7:D8"/>
  </mergeCells>
  <printOptions horizontalCentered="1" verticalCentered="1"/>
  <pageMargins left="0.45" right="0.45" top="0.5" bottom="0.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MG COVER PAGE</vt:lpstr>
      <vt:lpstr>MG SoP 01 </vt:lpstr>
      <vt:lpstr>SoP 002</vt:lpstr>
      <vt:lpstr>MG SoP 03</vt:lpstr>
      <vt:lpstr>MG SoP 04</vt:lpstr>
      <vt:lpstr>MG SoP 05</vt:lpstr>
      <vt:lpstr>MG SoP 06</vt:lpstr>
      <vt:lpstr>SoP008</vt:lpstr>
      <vt:lpstr>SoP009</vt:lpstr>
      <vt:lpstr>SoP010</vt:lpstr>
      <vt:lpstr>MG SoP 11A </vt:lpstr>
      <vt:lpstr>MG SoP 11B </vt:lpstr>
      <vt:lpstr>MG SoP 011C </vt:lpstr>
      <vt:lpstr>MG SoP - 13</vt:lpstr>
      <vt:lpstr>MG SoP 16</vt:lpstr>
      <vt:lpstr> MG_SoP 012 </vt:lpstr>
      <vt:lpstr>MG_SoP 014</vt:lpstr>
      <vt:lpstr>' MG_SoP 012 '!Print_Area</vt:lpstr>
      <vt:lpstr>'MG SoP - 13'!Print_Area</vt:lpstr>
      <vt:lpstr>'MG SoP 011C '!Print_Area</vt:lpstr>
      <vt:lpstr>'MG SoP 03'!Print_Area</vt:lpstr>
      <vt:lpstr>'MG SoP 04'!Print_Area</vt:lpstr>
      <vt:lpstr>'MG SoP 05'!Print_Area</vt:lpstr>
      <vt:lpstr>'MG SoP 06'!Print_Area</vt:lpstr>
      <vt:lpstr>'MG SoP 11B '!Print_Area</vt:lpstr>
      <vt:lpstr>'MG SoP 16'!Print_Area</vt:lpstr>
      <vt:lpstr>'MG_SoP 014'!Print_Area</vt:lpstr>
      <vt:lpstr>'SoP 002'!Print_Area</vt:lpstr>
      <vt:lpstr>'SoP 002'!Print_Titles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pnshah3912</dc:creator>
  <cp:lastModifiedBy>ujparikh3442</cp:lastModifiedBy>
  <cp:lastPrinted>2022-07-15T06:21:52Z</cp:lastPrinted>
  <dcterms:created xsi:type="dcterms:W3CDTF">2016-01-19T10:22:37Z</dcterms:created>
  <dcterms:modified xsi:type="dcterms:W3CDTF">2022-09-16T08:14:58Z</dcterms:modified>
</cp:coreProperties>
</file>