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Kaushik sir\Reports\SoP\2022-23\"/>
    </mc:Choice>
  </mc:AlternateContent>
  <bookViews>
    <workbookView xWindow="120" yWindow="120" windowWidth="12120" windowHeight="9120" tabRatio="943" activeTab="3"/>
  </bookViews>
  <sheets>
    <sheet name="INDEX" sheetId="39" r:id="rId1"/>
    <sheet name="SoP001" sheetId="70" r:id="rId2"/>
    <sheet name="SoP 003" sheetId="6" r:id="rId3"/>
    <sheet name="SoP 004" sheetId="76" r:id="rId4"/>
    <sheet name="SoP 005" sheetId="62" r:id="rId5"/>
    <sheet name="SoP 006" sheetId="10" r:id="rId6"/>
    <sheet name="SOP011-(AG)" sheetId="71" r:id="rId7"/>
    <sheet name="SOP011-(JGY)" sheetId="72" r:id="rId8"/>
    <sheet name="SOP011-(OTHER THAN AG-JGY)" sheetId="73" r:id="rId9"/>
    <sheet name="SOP011-(OVERALL)" sheetId="74" r:id="rId10"/>
    <sheet name="SoP013" sheetId="28" r:id="rId11"/>
    <sheet name="SoP016" sheetId="1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1" localSheetId="3">#REF!</definedName>
    <definedName name="\1">#REF!</definedName>
    <definedName name="\2" localSheetId="3">[1]TLPPOCT!#REF!</definedName>
    <definedName name="\2">[1]TLPPOCT!#REF!</definedName>
    <definedName name="\a" localSheetId="3">#REF!</definedName>
    <definedName name="\a">#REF!</definedName>
    <definedName name="\b" localSheetId="3">#REF!</definedName>
    <definedName name="\b">#REF!</definedName>
    <definedName name="__123Graph_A" hidden="1">'[2]mpmla wise pp0001'!$A$166:$A$172</definedName>
    <definedName name="__123Graph_B" localSheetId="3" hidden="1">'[2]mpmla wise pp0001'!#REF!</definedName>
    <definedName name="__123Graph_B" hidden="1">'[2]mpmla wise pp0001'!#REF!</definedName>
    <definedName name="__123Graph_C" hidden="1">'[2]mpmla wise pp0001'!$B$166:$B$172</definedName>
    <definedName name="__123Graph_D" localSheetId="3" hidden="1">'[2]mpmla wise pp0001'!#REF!</definedName>
    <definedName name="__123Graph_D" hidden="1">'[2]mpmla wise pp0001'!#REF!</definedName>
    <definedName name="__123Graph_E" hidden="1">'[2]mpmla wise pp0001'!$C$166:$C$172</definedName>
    <definedName name="__123Graph_F" localSheetId="3" hidden="1">'[2]mpmla wise pp0001'!#REF!</definedName>
    <definedName name="__123Graph_F" hidden="1">'[2]mpmla wise pp0001'!#REF!</definedName>
    <definedName name="__123Graph_X" localSheetId="3" hidden="1">'[2]mpmla wise pp0001'!#REF!</definedName>
    <definedName name="__123Graph_X" hidden="1">'[2]mpmla wise pp0001'!#REF!</definedName>
    <definedName name="_1" localSheetId="0">#REF!</definedName>
    <definedName name="_1" localSheetId="3">#REF!</definedName>
    <definedName name="_1" localSheetId="1">#REF!</definedName>
    <definedName name="_1" localSheetId="6">#REF!</definedName>
    <definedName name="_1" localSheetId="7">#REF!</definedName>
    <definedName name="_1" localSheetId="8">#REF!</definedName>
    <definedName name="_1" localSheetId="9">#REF!</definedName>
    <definedName name="_1">#REF!</definedName>
    <definedName name="_2" localSheetId="3">[1]TLPPOCT!#REF!</definedName>
    <definedName name="_2">[1]TLPPOCT!#REF!</definedName>
    <definedName name="_a" localSheetId="0">#REF!</definedName>
    <definedName name="_a" localSheetId="3">#REF!</definedName>
    <definedName name="_a" localSheetId="1">#REF!</definedName>
    <definedName name="_a" localSheetId="6">#REF!</definedName>
    <definedName name="_a" localSheetId="7">#REF!</definedName>
    <definedName name="_a" localSheetId="8">#REF!</definedName>
    <definedName name="_a" localSheetId="9">#REF!</definedName>
    <definedName name="_a">#REF!</definedName>
    <definedName name="_b" localSheetId="0">#REF!</definedName>
    <definedName name="_b" localSheetId="3">#REF!</definedName>
    <definedName name="_b" localSheetId="1">#REF!</definedName>
    <definedName name="_b" localSheetId="6">#REF!</definedName>
    <definedName name="_b" localSheetId="7">#REF!</definedName>
    <definedName name="_b" localSheetId="8">#REF!</definedName>
    <definedName name="_b" localSheetId="9">#REF!</definedName>
    <definedName name="_b">#REF!</definedName>
    <definedName name="_Key1" hidden="1">[2]zpF0001!$E$39:$E$78</definedName>
    <definedName name="_Key2" hidden="1">[2]zpF0001!$O$149:$O$158</definedName>
    <definedName name="_Order1" hidden="1">255</definedName>
    <definedName name="_Order2" hidden="1">255</definedName>
    <definedName name="_Sort" hidden="1">[2]zpF0001!$A$39:$CB$78</definedName>
    <definedName name="a">[3]shp_T_D_drive!$A$1:$AE$31</definedName>
    <definedName name="a_51">[4]shp_T_D_drive!$A$1:$AE$31</definedName>
    <definedName name="a_52">[4]shp_T_D_drive!$A$1:$AE$31</definedName>
    <definedName name="aa">[3]shp_T_D_drive!$A$1:$AE$31</definedName>
    <definedName name="aa_51">[4]shp_T_D_drive!$A$1:$AE$31</definedName>
    <definedName name="aa_52">[4]shp_T_D_drive!$A$1:$AE$31</definedName>
    <definedName name="aaa" localSheetId="3" hidden="1">'[5]mpmla wise pp01_02'!#REF!</definedName>
    <definedName name="aaa" hidden="1">'[5]mpmla wise pp01_02'!#REF!</definedName>
    <definedName name="agmeter" localSheetId="0">#REF!</definedName>
    <definedName name="agmeter" localSheetId="3">#REF!</definedName>
    <definedName name="agmeter" localSheetId="1">#REF!</definedName>
    <definedName name="agmeter" localSheetId="6">#REF!</definedName>
    <definedName name="agmeter" localSheetId="7">#REF!</definedName>
    <definedName name="agmeter" localSheetId="8">#REF!</definedName>
    <definedName name="agmeter" localSheetId="9">#REF!</definedName>
    <definedName name="agmeter">#REF!</definedName>
    <definedName name="agmeter_51" localSheetId="0">#REF!</definedName>
    <definedName name="agmeter_51" localSheetId="3">#REF!</definedName>
    <definedName name="agmeter_51" localSheetId="1">#REF!</definedName>
    <definedName name="agmeter_51" localSheetId="6">#REF!</definedName>
    <definedName name="agmeter_51" localSheetId="7">#REF!</definedName>
    <definedName name="agmeter_51" localSheetId="8">#REF!</definedName>
    <definedName name="agmeter_51" localSheetId="9">#REF!</definedName>
    <definedName name="agmeter_51">#REF!</definedName>
    <definedName name="agmeter_52" localSheetId="0">#REF!</definedName>
    <definedName name="agmeter_52" localSheetId="3">#REF!</definedName>
    <definedName name="agmeter_52" localSheetId="1">#REF!</definedName>
    <definedName name="agmeter_52" localSheetId="6">#REF!</definedName>
    <definedName name="agmeter_52" localSheetId="7">#REF!</definedName>
    <definedName name="agmeter_52" localSheetId="8">#REF!</definedName>
    <definedName name="agmeter_52" localSheetId="9">#REF!</definedName>
    <definedName name="agmeter_52">#REF!</definedName>
    <definedName name="as">[3]shp_T_D_drive!$A$1:$AE$31</definedName>
    <definedName name="as_51">[4]shp_T_D_drive!$A$1:$AE$31</definedName>
    <definedName name="as_52">[4]shp_T_D_drive!$A$1:$AE$31</definedName>
    <definedName name="_xlnm.Database" localSheetId="3">#REF!</definedName>
    <definedName name="_xlnm.Database">#REF!</definedName>
    <definedName name="ert" localSheetId="3">#REF!</definedName>
    <definedName name="ert">#REF!</definedName>
    <definedName name="Excel_BuiltIn_Database" localSheetId="0">#REF!</definedName>
    <definedName name="Excel_BuiltIn_Database" localSheetId="3">#REF!</definedName>
    <definedName name="Excel_BuiltIn_Database" localSheetId="1">#REF!</definedName>
    <definedName name="Excel_BuiltIn_Database" localSheetId="6">#REF!</definedName>
    <definedName name="Excel_BuiltIn_Database" localSheetId="7">#REF!</definedName>
    <definedName name="Excel_BuiltIn_Database" localSheetId="8">#REF!</definedName>
    <definedName name="Excel_BuiltIn_Database" localSheetId="9">#REF!</definedName>
    <definedName name="Excel_BuiltIn_Database">#REF!</definedName>
    <definedName name="Excel_BuiltIn_Database_51" localSheetId="0">#REF!</definedName>
    <definedName name="Excel_BuiltIn_Database_51" localSheetId="3">#REF!</definedName>
    <definedName name="Excel_BuiltIn_Database_51" localSheetId="1">#REF!</definedName>
    <definedName name="Excel_BuiltIn_Database_51" localSheetId="6">#REF!</definedName>
    <definedName name="Excel_BuiltIn_Database_51" localSheetId="7">#REF!</definedName>
    <definedName name="Excel_BuiltIn_Database_51" localSheetId="8">#REF!</definedName>
    <definedName name="Excel_BuiltIn_Database_51" localSheetId="9">#REF!</definedName>
    <definedName name="Excel_BuiltIn_Database_51">#REF!</definedName>
    <definedName name="Excel_BuiltIn_Database_52" localSheetId="0">#REF!</definedName>
    <definedName name="Excel_BuiltIn_Database_52" localSheetId="3">#REF!</definedName>
    <definedName name="Excel_BuiltIn_Database_52" localSheetId="1">#REF!</definedName>
    <definedName name="Excel_BuiltIn_Database_52" localSheetId="6">#REF!</definedName>
    <definedName name="Excel_BuiltIn_Database_52" localSheetId="7">#REF!</definedName>
    <definedName name="Excel_BuiltIn_Database_52" localSheetId="8">#REF!</definedName>
    <definedName name="Excel_BuiltIn_Database_52" localSheetId="9">#REF!</definedName>
    <definedName name="Excel_BuiltIn_Database_52">#REF!</definedName>
    <definedName name="Excel1223" localSheetId="3">#REF!</definedName>
    <definedName name="Excel1223">#REF!</definedName>
    <definedName name="HTML_CodePage" hidden="1">1252</definedName>
    <definedName name="HTML_Control" hidden="1">{"'Sheet1'!$A$4386:$N$4591"}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_xlnm.Print_Area" localSheetId="0">INDEX!$A$1:$C$13</definedName>
    <definedName name="_xlnm.Print_Area" localSheetId="2">'SoP 003'!$A$1:$K$218</definedName>
    <definedName name="_xlnm.Print_Area" localSheetId="3">'SoP 004'!#REF!</definedName>
    <definedName name="_xlnm.Print_Area" localSheetId="4">'SoP 005'!$A$1:$G$16</definedName>
    <definedName name="_xlnm.Print_Area" localSheetId="5">'SoP 006'!$A$1:$G$8</definedName>
    <definedName name="_xlnm.Print_Area" localSheetId="1">'SoP001'!$A$1:$J$12</definedName>
    <definedName name="_xlnm.Print_Area" localSheetId="6">'SOP011-(AG)'!$A$1:$H$22</definedName>
    <definedName name="_xlnm.Print_Area" localSheetId="7">'SOP011-(JGY)'!$A$1:$H$22</definedName>
    <definedName name="_xlnm.Print_Area" localSheetId="8">'SOP011-(OTHER THAN AG-JGY)'!$A$1:$H$22</definedName>
    <definedName name="_xlnm.Print_Area" localSheetId="9">'SOP011-(OVERALL)'!$A$1:$H$22</definedName>
    <definedName name="_xlnm.Print_Area" localSheetId="10">'SoP013'!$A$1:$F$8</definedName>
    <definedName name="_xlnm.Print_Area" localSheetId="11">'SoP016'!$A$1:$E$19</definedName>
    <definedName name="q">[6]shp_T_D_drive!$A$1:$AE$31</definedName>
    <definedName name="q_51">[7]shp_T_D_drive!$A$1:$AE$31</definedName>
    <definedName name="q_52">[7]shp_T_D_drive!$A$1:$AE$31</definedName>
    <definedName name="ss">[3]shp_T_D_drive!$A$1:$AE$31</definedName>
    <definedName name="ss_51">[4]shp_T_D_drive!$A$1:$AE$31</definedName>
    <definedName name="ss_52">[4]shp_T_D_drive!$A$1:$AE$31</definedName>
    <definedName name="t">[3]shp_T_D_drive!$A$1:$AE$31</definedName>
    <definedName name="t_51">[4]shp_T_D_drive!$A$1:$AE$31</definedName>
    <definedName name="t_52">[4]shp_T_D_drive!$A$1:$AE$31</definedName>
    <definedName name="tr" localSheetId="3">#REF!</definedName>
    <definedName name="tr">#REF!</definedName>
    <definedName name="ttrertr" localSheetId="3">#REF!</definedName>
    <definedName name="ttrertr">#REF!</definedName>
    <definedName name="work_pp_0601" localSheetId="3">[1]TLPPOCT!#REF!</definedName>
    <definedName name="work_pp_0601">[1]TLPPOCT!#REF!</definedName>
    <definedName name="xyz" localSheetId="3" hidden="1">'[5]mpmla wise pp01_02'!#REF!</definedName>
    <definedName name="xyz" hidden="1">'[5]mpmla wise pp01_02'!#REF!</definedName>
    <definedName name="y" localSheetId="3">#REF!</definedName>
    <definedName name="y">#REF!</definedName>
  </definedNames>
  <calcPr calcId="162913"/>
  <fileRecoveryPr autoRecover="0"/>
</workbook>
</file>

<file path=xl/calcChain.xml><?xml version="1.0" encoding="utf-8"?>
<calcChain xmlns="http://schemas.openxmlformats.org/spreadsheetml/2006/main">
  <c r="J9" i="70" l="1"/>
  <c r="J10" i="70"/>
  <c r="J11" i="70"/>
  <c r="J8" i="70"/>
  <c r="I9" i="70"/>
  <c r="I10" i="70"/>
  <c r="I11" i="70"/>
  <c r="I8" i="70"/>
  <c r="H9" i="70"/>
  <c r="H10" i="70"/>
  <c r="H11" i="70"/>
  <c r="H8" i="70"/>
  <c r="I12" i="70" l="1"/>
  <c r="J12" i="70"/>
  <c r="H12" i="70"/>
  <c r="F7" i="71" l="1"/>
  <c r="F8" i="71"/>
  <c r="F9" i="71"/>
  <c r="B8" i="28"/>
  <c r="C8" i="28"/>
  <c r="E8" i="28"/>
  <c r="D7" i="28"/>
  <c r="F7" i="28" s="1"/>
  <c r="D6" i="28"/>
  <c r="F6" i="28" s="1"/>
  <c r="F7" i="10"/>
  <c r="D7" i="10"/>
  <c r="C7" i="10"/>
  <c r="E6" i="10"/>
  <c r="G6" i="10" s="1"/>
  <c r="D12" i="70"/>
  <c r="E12" i="70"/>
  <c r="F12" i="70"/>
  <c r="G12" i="70"/>
  <c r="C12" i="70"/>
  <c r="I11" i="6"/>
  <c r="J11" i="6" s="1"/>
  <c r="I12" i="6"/>
  <c r="J12" i="6" s="1"/>
  <c r="I13" i="6"/>
  <c r="J13" i="6" s="1"/>
  <c r="I14" i="6"/>
  <c r="J14" i="6" s="1"/>
  <c r="I15" i="6"/>
  <c r="J15" i="6" s="1"/>
  <c r="I16" i="6"/>
  <c r="J16" i="6" s="1"/>
  <c r="I17" i="6"/>
  <c r="J17" i="6" s="1"/>
  <c r="I18" i="6"/>
  <c r="J18" i="6" s="1"/>
  <c r="I19" i="6"/>
  <c r="J19" i="6" s="1"/>
  <c r="I20" i="6"/>
  <c r="J20" i="6" s="1"/>
  <c r="I21" i="6"/>
  <c r="J21" i="6" s="1"/>
  <c r="I22" i="6"/>
  <c r="J22" i="6" s="1"/>
  <c r="I23" i="6"/>
  <c r="J23" i="6" s="1"/>
  <c r="I24" i="6"/>
  <c r="J24" i="6" s="1"/>
  <c r="I25" i="6"/>
  <c r="J25" i="6" s="1"/>
  <c r="I26" i="6"/>
  <c r="J26" i="6" s="1"/>
  <c r="I10" i="6"/>
  <c r="J10" i="6" s="1"/>
  <c r="C27" i="6"/>
  <c r="D27" i="6"/>
  <c r="E27" i="6"/>
  <c r="F27" i="6"/>
  <c r="G27" i="6"/>
  <c r="H27" i="6"/>
  <c r="B27" i="6"/>
  <c r="I27" i="6" l="1"/>
  <c r="J27" i="6" s="1"/>
  <c r="F19" i="72"/>
  <c r="H19" i="72" s="1"/>
  <c r="F21" i="74"/>
  <c r="D15" i="74"/>
  <c r="B15" i="74"/>
  <c r="B21" i="74" s="1"/>
  <c r="D14" i="74"/>
  <c r="B14" i="74"/>
  <c r="B20" i="74" s="1"/>
  <c r="F19" i="74"/>
  <c r="D13" i="74"/>
  <c r="B13" i="74"/>
  <c r="B19" i="74" s="1"/>
  <c r="F21" i="73"/>
  <c r="H21" i="73" s="1"/>
  <c r="F20" i="73"/>
  <c r="H20" i="73" s="1"/>
  <c r="F19" i="73"/>
  <c r="H19" i="73" s="1"/>
  <c r="F15" i="73"/>
  <c r="H15" i="73" s="1"/>
  <c r="D15" i="73"/>
  <c r="F14" i="73"/>
  <c r="H14" i="73" s="1"/>
  <c r="D14" i="73"/>
  <c r="F13" i="73"/>
  <c r="H13" i="73" s="1"/>
  <c r="D13" i="73"/>
  <c r="F9" i="73"/>
  <c r="B15" i="73"/>
  <c r="B21" i="73" s="1"/>
  <c r="F8" i="73"/>
  <c r="B14" i="73"/>
  <c r="B20" i="73" s="1"/>
  <c r="F7" i="73"/>
  <c r="B13" i="73"/>
  <c r="B19" i="73" s="1"/>
  <c r="F21" i="72"/>
  <c r="H21" i="72" s="1"/>
  <c r="F20" i="72"/>
  <c r="H20" i="72" s="1"/>
  <c r="F15" i="72"/>
  <c r="H15" i="72" s="1"/>
  <c r="D15" i="72"/>
  <c r="F14" i="72"/>
  <c r="H14" i="72" s="1"/>
  <c r="D14" i="72"/>
  <c r="F13" i="72"/>
  <c r="H13" i="72" s="1"/>
  <c r="D13" i="72"/>
  <c r="F9" i="72"/>
  <c r="B15" i="72"/>
  <c r="B21" i="72" s="1"/>
  <c r="F8" i="72"/>
  <c r="B14" i="72"/>
  <c r="B20" i="72" s="1"/>
  <c r="F7" i="72"/>
  <c r="B13" i="72"/>
  <c r="B19" i="72" s="1"/>
  <c r="F21" i="71"/>
  <c r="H21" i="71" s="1"/>
  <c r="F20" i="71"/>
  <c r="H20" i="71" s="1"/>
  <c r="F19" i="71"/>
  <c r="H19" i="71" s="1"/>
  <c r="F15" i="71"/>
  <c r="H15" i="71" s="1"/>
  <c r="D15" i="71"/>
  <c r="B15" i="71"/>
  <c r="B21" i="71" s="1"/>
  <c r="F14" i="71"/>
  <c r="H14" i="71" s="1"/>
  <c r="D14" i="71"/>
  <c r="B14" i="71"/>
  <c r="B20" i="71" s="1"/>
  <c r="F13" i="71"/>
  <c r="H13" i="71" s="1"/>
  <c r="D13" i="71"/>
  <c r="B13" i="71"/>
  <c r="B19" i="71" s="1"/>
  <c r="D8" i="28"/>
  <c r="F8" i="74" l="1"/>
  <c r="F7" i="74"/>
  <c r="F9" i="74"/>
  <c r="H19" i="74"/>
  <c r="H21" i="74"/>
  <c r="F13" i="74"/>
  <c r="H13" i="74" s="1"/>
  <c r="F14" i="74"/>
  <c r="H14" i="74" s="1"/>
  <c r="F15" i="74"/>
  <c r="H15" i="74" s="1"/>
  <c r="F20" i="74"/>
  <c r="H20" i="74" s="1"/>
  <c r="F8" i="28"/>
  <c r="E7" i="10"/>
  <c r="G7" i="10" s="1"/>
</calcChain>
</file>

<file path=xl/sharedStrings.xml><?xml version="1.0" encoding="utf-8"?>
<sst xmlns="http://schemas.openxmlformats.org/spreadsheetml/2006/main" count="370" uniqueCount="228">
  <si>
    <t>Likely number of consumers influenced</t>
  </si>
  <si>
    <t>Internet</t>
  </si>
  <si>
    <t>Sr. No.</t>
  </si>
  <si>
    <t>Name of area</t>
  </si>
  <si>
    <t>FH</t>
  </si>
  <si>
    <t>NFH</t>
  </si>
  <si>
    <t>FA</t>
  </si>
  <si>
    <t>Departmental</t>
  </si>
  <si>
    <t>TOTAL</t>
  </si>
  <si>
    <t>A(i)</t>
  </si>
  <si>
    <t>A(ii)</t>
  </si>
  <si>
    <t>A(iii)</t>
  </si>
  <si>
    <t>B(i)</t>
  </si>
  <si>
    <t>B(ii)</t>
  </si>
  <si>
    <t>C(i)</t>
  </si>
  <si>
    <t>C(ii)</t>
  </si>
  <si>
    <t>D(i)</t>
  </si>
  <si>
    <t>D(ii)</t>
  </si>
  <si>
    <t>E(i)</t>
  </si>
  <si>
    <t>E(ii)</t>
  </si>
  <si>
    <t>F(i)</t>
  </si>
  <si>
    <t>F(ii)</t>
  </si>
  <si>
    <t>F(iii)</t>
  </si>
  <si>
    <t>F(iv)</t>
  </si>
  <si>
    <t>G</t>
  </si>
  <si>
    <t>H</t>
  </si>
  <si>
    <t>Classification</t>
  </si>
  <si>
    <t>Total complaints</t>
  </si>
  <si>
    <t>No.of complaints redressed during the month</t>
  </si>
  <si>
    <t>In stipulated time</t>
  </si>
  <si>
    <t>Beyond stipulated time</t>
  </si>
  <si>
    <t>Total (5) to (8)</t>
  </si>
  <si>
    <t>Within 50% of stipulated time</t>
  </si>
  <si>
    <t>Within stipulated time</t>
  </si>
  <si>
    <t>Upto double the stipulated time</t>
  </si>
  <si>
    <t>More than double the stipulated time</t>
  </si>
  <si>
    <t>Balance complaints to be redressed (4) - (9)</t>
  </si>
  <si>
    <t>Performa SoP 003 B:</t>
  </si>
  <si>
    <t>Performa SoP 004</t>
  </si>
  <si>
    <t>Month</t>
  </si>
  <si>
    <t>No. of complaints registered at the meeting</t>
  </si>
  <si>
    <t>Performa SoP 005 B: Action taken report by the Redressal Committee</t>
  </si>
  <si>
    <t>% failure rate of Distribution transformer</t>
  </si>
  <si>
    <t>A</t>
  </si>
  <si>
    <t>B</t>
  </si>
  <si>
    <t>C=A+B</t>
  </si>
  <si>
    <t>D</t>
  </si>
  <si>
    <t>H= (D) * 100/C</t>
  </si>
  <si>
    <t>Consumer Category</t>
  </si>
  <si>
    <t>Total No. of defective / faulty meter</t>
  </si>
  <si>
    <t>No. of faulty Meters repaired and replaced</t>
  </si>
  <si>
    <t>3=2+1</t>
  </si>
  <si>
    <t>5=3-4</t>
  </si>
  <si>
    <t>Single Phase</t>
  </si>
  <si>
    <t>Three Phase</t>
  </si>
  <si>
    <t>Event</t>
  </si>
  <si>
    <t xml:space="preserve">Compensation </t>
  </si>
  <si>
    <t>No. of cases where compensation was given (in numbers)</t>
  </si>
  <si>
    <t>Amt.of compensation paid (in Rs.)</t>
  </si>
  <si>
    <t>Duty to provide supply</t>
  </si>
  <si>
    <t>a) New connection</t>
  </si>
  <si>
    <t>b) Additional load</t>
  </si>
  <si>
    <t>d) Shifting service connection</t>
  </si>
  <si>
    <t>e) Transfer of service connection</t>
  </si>
  <si>
    <t>f) Change in tariff category of consumer</t>
  </si>
  <si>
    <t>Complaints in billing</t>
  </si>
  <si>
    <t>Replacement of meters</t>
  </si>
  <si>
    <t>Interruption of supply</t>
  </si>
  <si>
    <t>Voltage fluctuations and complaints</t>
  </si>
  <si>
    <t xml:space="preserve">Responding to consumers complaints </t>
  </si>
  <si>
    <t>Grievance Handling</t>
  </si>
  <si>
    <t>Rs.50 for non reply within the period prescribed in Regulations</t>
  </si>
  <si>
    <t>LT Rs.25 per day of delay maximum Rs.2,500 and HT Rs. 250 per day of delay maximum of Rs. 5,000/-</t>
  </si>
  <si>
    <t>LT Rs.25 for every 6 hrs. of delay maximum of Rs.500 and HT Rs. 50 for every 6 hrs. delay maximum Rs. 1000</t>
  </si>
  <si>
    <t>Rs. 25 for each day of delay maximum Rs. 500</t>
  </si>
  <si>
    <t>Rs. 25 for failure in handling grievance.</t>
  </si>
  <si>
    <t>Rs.50 per day of delay from the limit specified in the performance regulations</t>
  </si>
  <si>
    <t>TOTAL :-</t>
  </si>
  <si>
    <t>c) Temporary supply</t>
  </si>
  <si>
    <t>Performa SoP 016 : Compensation details</t>
  </si>
  <si>
    <t xml:space="preserve">…NIL… </t>
  </si>
  <si>
    <t>……NIL…..</t>
  </si>
  <si>
    <t>Details about media</t>
  </si>
  <si>
    <t xml:space="preserve">COMPENSATION DETAILS   </t>
  </si>
  <si>
    <t>Sabarmati</t>
  </si>
  <si>
    <t>Mehsana</t>
  </si>
  <si>
    <t>Palanpur</t>
  </si>
  <si>
    <t>Himatnagar</t>
  </si>
  <si>
    <t>Display board of SOP at circle, Division &amp; S/Dn</t>
  </si>
  <si>
    <t xml:space="preserve">Display board of Name of information officers under RTI Act 2005 at Circle,Division,Sub- division offices.   </t>
  </si>
  <si>
    <t xml:space="preserve">Advertisement through Daily News papers </t>
  </si>
  <si>
    <t xml:space="preserve">Pamphlets distributed among public </t>
  </si>
  <si>
    <t xml:space="preserve">Advertisement through slide in TV / Banners </t>
  </si>
  <si>
    <t>Notice Board</t>
  </si>
  <si>
    <t>Verbal &amp; Notice Board at  CCC</t>
  </si>
  <si>
    <t>Daily News papers</t>
  </si>
  <si>
    <t>T V Channels</t>
  </si>
  <si>
    <t>Energy Bill</t>
  </si>
  <si>
    <t>No. of complaints pending at the end of the meeting</t>
  </si>
  <si>
    <t>Total</t>
  </si>
  <si>
    <t>Class</t>
  </si>
  <si>
    <t>11KV</t>
  </si>
  <si>
    <t>Sr.
No</t>
  </si>
  <si>
    <t>Ni - Number of Customers for each sustained interruptions (in numbers)</t>
  </si>
  <si>
    <r>
      <t>N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- Total No of customers served 
(in Numbers)</t>
    </r>
  </si>
  <si>
    <t>Ri =
Restoration Time for each sustained interruption event 
(in hours)</t>
  </si>
  <si>
    <t>Ni - Number of interrupted Customers for each sustained interruption event
(in numbers)</t>
  </si>
  <si>
    <t>5 = 3 * 4</t>
  </si>
  <si>
    <t>SoP 011 - C : Momentary Average Interruption Frequency Index (MAIFI) for JGY category</t>
  </si>
  <si>
    <r>
      <t>IM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
Number of Momentary interruptions for the month
(in numbers)</t>
    </r>
  </si>
  <si>
    <r>
      <t>N</t>
    </r>
    <r>
      <rPr>
        <b/>
        <vertAlign val="subscript"/>
        <sz val="10"/>
        <rFont val="Arial"/>
        <family val="2"/>
      </rPr>
      <t>mi</t>
    </r>
    <r>
      <rPr>
        <b/>
        <sz val="10"/>
        <rFont val="Arial"/>
        <family val="2"/>
      </rPr>
      <t xml:space="preserve"> =
Total no of customers for each momentary interruptions 
(in numbers)</t>
    </r>
  </si>
  <si>
    <r>
      <t>N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-
Total no of customers served
(in numbers)</t>
    </r>
  </si>
  <si>
    <t>SoP 011 - C : Momentary Average Interruption Frequency Index (MAIFI) for Other than AG &amp; JGY category</t>
  </si>
  <si>
    <t>SoP 011 - C : Momentary Average Interruption Frequency Index (MAIFI) for UGVCL as a whole</t>
  </si>
  <si>
    <t>Performa No.</t>
  </si>
  <si>
    <t>Particulars</t>
  </si>
  <si>
    <t>Remarks/Report</t>
  </si>
  <si>
    <t>SoP 001</t>
  </si>
  <si>
    <t>Fatal &amp; Non Fatal Accident Report</t>
  </si>
  <si>
    <t>SoP 003</t>
  </si>
  <si>
    <t>SoP 004</t>
  </si>
  <si>
    <t>SoP 005</t>
  </si>
  <si>
    <t>Action taken report by the Redressal Committee</t>
  </si>
  <si>
    <t>SoP 006</t>
  </si>
  <si>
    <t>Failure of Distribution Transformer.</t>
  </si>
  <si>
    <t>SoP 011 A</t>
  </si>
  <si>
    <t>System Average Interruption Frequency Index (SAIFI)</t>
  </si>
  <si>
    <t>SoP 011 B</t>
  </si>
  <si>
    <t>SoP 011 C</t>
  </si>
  <si>
    <t>Momentary Average Interruption Frequency Index (MAIFI)</t>
  </si>
  <si>
    <t>SoP 013</t>
  </si>
  <si>
    <t xml:space="preserve">Meter Faults  </t>
  </si>
  <si>
    <t>SoP 016</t>
  </si>
  <si>
    <t>Compensation Details</t>
  </si>
  <si>
    <t>Date and time meeting conducted</t>
  </si>
  <si>
    <t xml:space="preserve">Consumer care centers at various  places </t>
  </si>
  <si>
    <t>Pamphlets</t>
  </si>
  <si>
    <t>Through Regular Energy Bills</t>
  </si>
  <si>
    <t>Others</t>
  </si>
  <si>
    <t xml:space="preserve">CD </t>
  </si>
  <si>
    <r>
      <t>CI=</t>
    </r>
    <r>
      <rPr>
        <b/>
        <sz val="10"/>
        <rFont val="Calibri"/>
        <family val="2"/>
      </rPr>
      <t>∑</t>
    </r>
    <r>
      <rPr>
        <b/>
        <sz val="10"/>
        <rFont val="Arial"/>
        <family val="2"/>
      </rPr>
      <t xml:space="preserve"> Ni</t>
    </r>
  </si>
  <si>
    <t>SAIFI = ∑ Ni/Nt
(Monthly SAIFI)</t>
  </si>
  <si>
    <t>6=5/4</t>
  </si>
  <si>
    <t>Customer Intt. Duration CMI = ΣRi*Ni</t>
  </si>
  <si>
    <t>SAIDI = ΣRi*Ni/Nt (Monthly SAIDI)</t>
  </si>
  <si>
    <t>8=7/6</t>
  </si>
  <si>
    <r>
      <t>Im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=N</t>
    </r>
    <r>
      <rPr>
        <b/>
        <vertAlign val="subscript"/>
        <sz val="10"/>
        <rFont val="Arial"/>
        <family val="2"/>
      </rPr>
      <t>mi</t>
    </r>
    <r>
      <rPr>
        <b/>
        <sz val="10"/>
        <rFont val="Arial"/>
        <family val="2"/>
      </rPr>
      <t xml:space="preserve">
Number of customer Momentary interruptions
(in numbers)</t>
    </r>
  </si>
  <si>
    <t>Customer Intt. ΣImi*Nmi</t>
  </si>
  <si>
    <t>MAIFI=ΣImi*Nmi/Nt</t>
  </si>
  <si>
    <r>
      <t>APPENDIX - B</t>
    </r>
    <r>
      <rPr>
        <b/>
        <sz val="13"/>
        <rFont val="Arial"/>
        <family val="2"/>
      </rPr>
      <t xml:space="preserve"> </t>
    </r>
  </si>
  <si>
    <t>Loose conn. from pole</t>
  </si>
  <si>
    <t>Int.due to line breakdown</t>
  </si>
  <si>
    <t>Interruption due to failure of transformer</t>
  </si>
  <si>
    <t>Ordinary case, which requires no augmentation</t>
  </si>
  <si>
    <t xml:space="preserve"> Where augmentation is required</t>
  </si>
  <si>
    <t>Stopped/Defective Meters</t>
  </si>
  <si>
    <t>Billing on average basis for more than two bills</t>
  </si>
  <si>
    <t>Loose Wires</t>
  </si>
  <si>
    <t>Inadequate ground clearance</t>
  </si>
  <si>
    <t>For current bills where no additional information is required</t>
  </si>
  <si>
    <t>Where additional information relating to correctness of reading etc. is required</t>
  </si>
  <si>
    <t>Where extension of mains is not required</t>
  </si>
  <si>
    <t>Where extension of mains is required</t>
  </si>
  <si>
    <t>Modification in connected load</t>
  </si>
  <si>
    <t>Name change/reconnection</t>
  </si>
  <si>
    <t>Refund of amount due in regard to temporary connection</t>
  </si>
  <si>
    <t>Classification of complaint</t>
  </si>
  <si>
    <t>Nos of cases Disposed</t>
  </si>
  <si>
    <t>SoP 011 - C : Momentary Average Interruption Frequency Index (MAIFI) for AG. Dominant Category</t>
  </si>
  <si>
    <t>Complaints received during the quarter</t>
  </si>
  <si>
    <t>REGISTER FOR COMPILING THE COMPLAINTS CLASSIFICATION WISE</t>
  </si>
  <si>
    <t xml:space="preserve">Performa SoP 013 : Meter faults  </t>
  </si>
  <si>
    <t>Performa SoP 006 : Failure of Distribution Transformer.</t>
  </si>
  <si>
    <t>No. of faulty meters at the start of the quarter</t>
  </si>
  <si>
    <t xml:space="preserve">No. of faulty meters added during the quarter </t>
  </si>
  <si>
    <t>No. of faulty meters pending at the end of the quarter</t>
  </si>
  <si>
    <t>System Average Interruption Duration  Index (SAIDI)</t>
  </si>
  <si>
    <t>Total number of Distribution transformer failed during the quarter</t>
  </si>
  <si>
    <t>Out side</t>
  </si>
  <si>
    <t>Location of Hearing</t>
  </si>
  <si>
    <t>Register for compiling the complaints classification wise</t>
  </si>
  <si>
    <t>Actions or steps carried out by UGVCL towards public awareness in the quarter</t>
  </si>
  <si>
    <t>Actions or steps carried out by UGVCL towards public awareness in the year</t>
  </si>
  <si>
    <t xml:space="preserve">No. of existing Distribution transformer at the start of the quarter  </t>
  </si>
  <si>
    <t xml:space="preserve">No.of Distribution transformers added during the quarter </t>
  </si>
  <si>
    <t>Rs.50 for failure to visit or convey findings within the stipulated period</t>
  </si>
  <si>
    <t>No.of accidents during the quarter</t>
  </si>
  <si>
    <t>Uttar Gujarat Vij Company Limited, Mehsana</t>
  </si>
  <si>
    <t>Uttar Gujarat Vij Company Limited</t>
  </si>
  <si>
    <t xml:space="preserve">Total number of Distribution transformers </t>
  </si>
  <si>
    <t xml:space="preserve">Performa - SOP 001 : Fatal and Non-fatal accident report for quarter ending </t>
  </si>
  <si>
    <t xml:space="preserve">Cumulative since the first quarter of the current FY </t>
  </si>
  <si>
    <t xml:space="preserve"> On Web site of Uttar Gujarat Vij Company Limited</t>
  </si>
  <si>
    <t>SoP 011 - A : System Average Interruption Frequency Index (SAIFI) for AG. Dominant Category</t>
  </si>
  <si>
    <t>SoP 011 - B : System Average Interruption Duration Index (SAIDI) for AG. Dominant Category</t>
  </si>
  <si>
    <t>Ri* Ni -
Total customer interruption Duration</t>
  </si>
  <si>
    <t>SoP 011 - A : System Average Interruption Frequency Index (SAIFI) for JGY category</t>
  </si>
  <si>
    <t>SoP 011 - B : System Average Interruption Duration Index (SAIDI) for JGY category</t>
  </si>
  <si>
    <t>SoP 011 - A : System Average Interruption Frequency Index (SAIFI) for Other than AG &amp; JGY category</t>
  </si>
  <si>
    <t>SoP 011 - B : System Average Interruption Duration Index (SAIDI) for Other than AG &amp; JGY category</t>
  </si>
  <si>
    <t>SoP 011 - A : System Average Interruption Frequency Index (SAIFI) for UGVCL as a whole</t>
  </si>
  <si>
    <t>SoP 011 - B : System Average Interruption Duration Index (SAIDI) for UGVCL as a whole</t>
  </si>
  <si>
    <t>Corporate Office, Mehsana</t>
  </si>
  <si>
    <t>Circle office Sabarmati</t>
  </si>
  <si>
    <t>Pending complaint of previous quarter</t>
  </si>
  <si>
    <t>QUARTER :- 1st (Apr.-22 to Jun.-22)</t>
  </si>
  <si>
    <t>YEAR :-2022-23</t>
  </si>
  <si>
    <t>QUARTER :- 1st (Apr. - 22 to June - 22)</t>
  </si>
  <si>
    <t>QUARTER :- 1st (Apr.- 22 to June- 22)</t>
  </si>
  <si>
    <t>Apr.22</t>
  </si>
  <si>
    <t>28.04.2022</t>
  </si>
  <si>
    <t>13.05.2022</t>
  </si>
  <si>
    <t>20.05.2022</t>
  </si>
  <si>
    <t>25.05.2022</t>
  </si>
  <si>
    <t>27.05.2022</t>
  </si>
  <si>
    <t>04.06.2022</t>
  </si>
  <si>
    <t>10.06.2022</t>
  </si>
  <si>
    <t>18.06.2022</t>
  </si>
  <si>
    <t>22.06.2022</t>
  </si>
  <si>
    <t>30.06.2022</t>
  </si>
  <si>
    <t>May.22</t>
  </si>
  <si>
    <t>June.22</t>
  </si>
  <si>
    <t>QUARTER :- 1st  (Apr. - 22 to June. - 22)</t>
  </si>
  <si>
    <t>QUARTER :- 1st (Apr. - 22 to June. - 22)</t>
  </si>
  <si>
    <t>YEAR :- 2022-23</t>
  </si>
  <si>
    <t>QUARTER :- 1st (Apr. - 22 to Jun. - 22)</t>
  </si>
  <si>
    <t>Performas for FY 2022-23</t>
  </si>
  <si>
    <t>Qtrly FY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</si>
</sst>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(&quot;$&quot;* #,##0.00_);_(&quot;$&quot;* \(#,##0.00\);_(&quot;$&quot;* &quot;-&quot;??_);_(@_)"/>
    <numFmt numFmtId="165" formatCode="[h]:mm"/>
    <numFmt numFmtId="166" formatCode="\$#,##0_);&quot;($&quot;#,##0\)"/>
    <numFmt numFmtId="167" formatCode="\$#,##0.00;[Red]&quot;-$&quot;#,##0.00"/>
    <numFmt numFmtId="168" formatCode="_ * #,##0_ ;_ * \-#,##0_ ;_ * \-_ ;_ @_ "/>
    <numFmt numFmtId="169" formatCode="_ * #,##0.00_ ;_ * \-#,##0.00_ ;_ * \-??_ ;_ @_ "/>
    <numFmt numFmtId="170" formatCode="_-* #,##0.00&quot; €&quot;_-;\-* #,##0.00&quot; €&quot;_-;_-* \-??&quot; €&quot;_-;_-@_-"/>
    <numFmt numFmtId="171" formatCode="_-* #,##0\ _F_-;\-* #,##0\ _F_-;_-* &quot;- &quot;_F_-;_-@_-"/>
    <numFmt numFmtId="172" formatCode="_-* #,##0.00\ _F_-;\-* #,##0.00\ _F_-;_-* \-??\ _F_-;_-@_-"/>
    <numFmt numFmtId="173" formatCode="#,##0.00000000;[Red]\-#,##0.00000000"/>
    <numFmt numFmtId="174" formatCode="_ &quot;Fr. &quot;* #,##0_ ;_ &quot;Fr. &quot;* \-#,##0_ ;_ &quot;Fr. &quot;* \-_ ;_ @_ "/>
    <numFmt numFmtId="175" formatCode="_ &quot;Fr. &quot;* #,##0.00_ ;_ &quot;Fr. &quot;* \-#,##0.00_ ;_ &quot;Fr. &quot;* \-??_ ;_ @_ "/>
    <numFmt numFmtId="176" formatCode="_-\$* #,##0_-;&quot;-$&quot;* #,##0_-;_-\$* \-_-;_-@_-"/>
    <numFmt numFmtId="177" formatCode="_-\$* #,##0.00_-;&quot;-$&quot;* #,##0.00_-;_-\$* \-??_-;_-@_-"/>
    <numFmt numFmtId="178" formatCode="\\#,##0.00;[Red]&quot;\-&quot;#,##0.00"/>
    <numFmt numFmtId="179" formatCode="\\#,##0;[Red]&quot;\-&quot;#,##0"/>
    <numFmt numFmtId="180" formatCode="h:mm;@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4"/>
      <name val="Bookman Old Style"/>
      <family val="1"/>
    </font>
    <font>
      <sz val="10"/>
      <name val="Arial"/>
      <family val="2"/>
    </font>
    <font>
      <b/>
      <u/>
      <sz val="10"/>
      <name val="Arial"/>
      <family val="2"/>
    </font>
    <font>
      <b/>
      <vertAlign val="subscript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Bookman Old Style"/>
      <family val="1"/>
    </font>
    <font>
      <sz val="14"/>
      <name val="Times New Roman"/>
      <family val="1"/>
    </font>
    <font>
      <b/>
      <i/>
      <sz val="14"/>
      <name val="Bookman Old Style"/>
      <family val="1"/>
    </font>
    <font>
      <sz val="10"/>
      <name val="Arial"/>
      <family val="2"/>
    </font>
    <font>
      <sz val="11"/>
      <name val="‚l‚r ‚oƒSƒVƒbƒN"/>
      <family val="3"/>
      <charset val="128"/>
    </font>
    <font>
      <sz val="7"/>
      <name val="Helv"/>
    </font>
    <font>
      <b/>
      <sz val="10"/>
      <name val="MS Sans Serif"/>
      <family val="2"/>
    </font>
    <font>
      <sz val="12"/>
      <name val="¹UAAA¼"/>
      <family val="3"/>
      <charset val="129"/>
    </font>
    <font>
      <sz val="10"/>
      <name val="Courier New"/>
      <family val="3"/>
    </font>
    <font>
      <sz val="7"/>
      <color indexed="10"/>
      <name val="Helv"/>
    </font>
    <font>
      <sz val="12"/>
      <name val="뼻뮝"/>
      <family val="1"/>
      <charset val="129"/>
    </font>
    <font>
      <sz val="10"/>
      <name val="굴림체"/>
      <family val="3"/>
      <charset val="129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u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/>
      <sz val="13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24"/>
      <name val="Arial"/>
      <family val="2"/>
    </font>
    <font>
      <sz val="7"/>
      <name val="Helv"/>
      <family val="2"/>
    </font>
    <font>
      <b/>
      <sz val="18"/>
      <name val="Arial"/>
      <family val="2"/>
    </font>
    <font>
      <sz val="7"/>
      <color indexed="10"/>
      <name val="Helv"/>
      <family val="2"/>
    </font>
    <font>
      <sz val="10"/>
      <name val="Arial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</fills>
  <borders count="4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</borders>
  <cellStyleXfs count="414">
    <xf numFmtId="0" fontId="0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52" fillId="0" borderId="0"/>
    <xf numFmtId="0" fontId="43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0" fontId="16" fillId="3" borderId="0" applyNumberFormat="0" applyBorder="0" applyAlignment="0" applyProtection="0"/>
    <xf numFmtId="3" fontId="44" fillId="0" borderId="0"/>
    <xf numFmtId="166" fontId="45" fillId="0" borderId="1" applyAlignment="0" applyProtection="0"/>
    <xf numFmtId="0" fontId="46" fillId="0" borderId="0"/>
    <xf numFmtId="0" fontId="46" fillId="0" borderId="0"/>
    <xf numFmtId="0" fontId="17" fillId="20" borderId="2" applyNumberFormat="0" applyAlignment="0" applyProtection="0"/>
    <xf numFmtId="0" fontId="18" fillId="21" borderId="3" applyNumberFormat="0" applyAlignment="0" applyProtection="0"/>
    <xf numFmtId="3" fontId="42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167" fontId="42" fillId="0" borderId="0" applyFill="0" applyBorder="0" applyAlignment="0" applyProtection="0"/>
    <xf numFmtId="167" fontId="27" fillId="0" borderId="0" applyFill="0" applyBorder="0" applyAlignment="0" applyProtection="0"/>
    <xf numFmtId="167" fontId="27" fillId="0" borderId="0" applyFill="0" applyBorder="0" applyAlignment="0" applyProtection="0"/>
    <xf numFmtId="0" fontId="42" fillId="0" borderId="0" applyFill="0" applyBorder="0" applyAlignment="0" applyProtection="0"/>
    <xf numFmtId="0" fontId="27" fillId="0" borderId="0" applyFill="0" applyBorder="0" applyAlignment="0" applyProtection="0"/>
    <xf numFmtId="0" fontId="27" fillId="0" borderId="0" applyFill="0" applyBorder="0" applyAlignment="0" applyProtection="0"/>
    <xf numFmtId="168" fontId="42" fillId="0" borderId="0" applyFill="0" applyBorder="0" applyAlignment="0" applyProtection="0"/>
    <xf numFmtId="169" fontId="42" fillId="0" borderId="0" applyFill="0" applyBorder="0" applyAlignment="0" applyProtection="0"/>
    <xf numFmtId="170" fontId="42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0" fontId="19" fillId="0" borderId="0" applyNumberFormat="0" applyFill="0" applyBorder="0" applyAlignment="0" applyProtection="0"/>
    <xf numFmtId="2" fontId="42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0" fontId="20" fillId="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5" fillId="0" borderId="7" applyNumberFormat="0" applyFill="0" applyAlignment="0" applyProtection="0"/>
    <xf numFmtId="171" fontId="42" fillId="0" borderId="0" applyFill="0" applyBorder="0" applyAlignment="0" applyProtection="0"/>
    <xf numFmtId="172" fontId="42" fillId="0" borderId="0" applyFill="0" applyBorder="0" applyAlignment="0" applyProtection="0"/>
    <xf numFmtId="0" fontId="26" fillId="24" borderId="0" applyNumberFormat="0" applyBorder="0" applyAlignment="0" applyProtection="0"/>
    <xf numFmtId="0" fontId="47" fillId="0" borderId="0"/>
    <xf numFmtId="173" fontId="42" fillId="0" borderId="0"/>
    <xf numFmtId="173" fontId="27" fillId="0" borderId="0"/>
    <xf numFmtId="173" fontId="27" fillId="0" borderId="0"/>
    <xf numFmtId="0" fontId="5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42" fillId="0" borderId="0"/>
    <xf numFmtId="0" fontId="27" fillId="25" borderId="8" applyNumberFormat="0" applyFont="0" applyAlignment="0" applyProtection="0"/>
    <xf numFmtId="0" fontId="28" fillId="20" borderId="9" applyNumberFormat="0" applyAlignment="0" applyProtection="0"/>
    <xf numFmtId="10" fontId="42" fillId="0" borderId="0" applyFill="0" applyBorder="0" applyAlignment="0" applyProtection="0"/>
    <xf numFmtId="10" fontId="27" fillId="0" borderId="0" applyFill="0" applyBorder="0" applyAlignment="0" applyProtection="0"/>
    <xf numFmtId="10" fontId="27" fillId="0" borderId="0" applyFill="0" applyBorder="0" applyAlignment="0" applyProtection="0"/>
    <xf numFmtId="3" fontId="48" fillId="0" borderId="0"/>
    <xf numFmtId="0" fontId="42" fillId="0" borderId="0"/>
    <xf numFmtId="0" fontId="27" fillId="0" borderId="0"/>
    <xf numFmtId="0" fontId="27" fillId="0" borderId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174" fontId="42" fillId="0" borderId="0" applyFill="0" applyBorder="0" applyAlignment="0" applyProtection="0"/>
    <xf numFmtId="175" fontId="42" fillId="0" borderId="0" applyFill="0" applyBorder="0" applyAlignment="0" applyProtection="0"/>
    <xf numFmtId="0" fontId="31" fillId="0" borderId="0" applyNumberFormat="0" applyFill="0" applyBorder="0" applyAlignment="0" applyProtection="0"/>
    <xf numFmtId="40" fontId="42" fillId="0" borderId="0" applyFill="0" applyBorder="0" applyAlignment="0" applyProtection="0"/>
    <xf numFmtId="38" fontId="42" fillId="0" borderId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10" fontId="42" fillId="0" borderId="0" applyFill="0" applyBorder="0" applyAlignment="0" applyProtection="0"/>
    <xf numFmtId="0" fontId="49" fillId="0" borderId="0"/>
    <xf numFmtId="176" fontId="42" fillId="0" borderId="0" applyFill="0" applyBorder="0" applyAlignment="0" applyProtection="0"/>
    <xf numFmtId="177" fontId="42" fillId="0" borderId="0" applyFill="0" applyBorder="0" applyAlignment="0" applyProtection="0"/>
    <xf numFmtId="178" fontId="42" fillId="0" borderId="0" applyFill="0" applyBorder="0" applyAlignment="0" applyProtection="0"/>
    <xf numFmtId="179" fontId="42" fillId="0" borderId="0" applyFill="0" applyBorder="0" applyAlignment="0" applyProtection="0"/>
    <xf numFmtId="0" fontId="50" fillId="0" borderId="0"/>
    <xf numFmtId="0" fontId="5" fillId="0" borderId="0"/>
    <xf numFmtId="0" fontId="5" fillId="0" borderId="0"/>
    <xf numFmtId="10" fontId="27" fillId="0" borderId="0" applyFill="0" applyBorder="0" applyAlignment="0" applyProtection="0"/>
    <xf numFmtId="0" fontId="5" fillId="0" borderId="0"/>
    <xf numFmtId="0" fontId="5" fillId="0" borderId="0"/>
    <xf numFmtId="0" fontId="27" fillId="0" borderId="0"/>
    <xf numFmtId="0" fontId="27" fillId="0" borderId="0"/>
    <xf numFmtId="10" fontId="27" fillId="0" borderId="0" applyFill="0" applyBorder="0" applyAlignment="0" applyProtection="0"/>
    <xf numFmtId="0" fontId="5" fillId="0" borderId="0"/>
    <xf numFmtId="3" fontId="27" fillId="0" borderId="0" applyFill="0" applyBorder="0" applyAlignment="0" applyProtection="0"/>
    <xf numFmtId="167" fontId="27" fillId="0" borderId="0" applyFill="0" applyBorder="0" applyAlignment="0" applyProtection="0"/>
    <xf numFmtId="0" fontId="27" fillId="0" borderId="0" applyFill="0" applyBorder="0" applyAlignment="0" applyProtection="0"/>
    <xf numFmtId="170" fontId="27" fillId="0" borderId="0" applyFill="0" applyBorder="0" applyAlignment="0" applyProtection="0"/>
    <xf numFmtId="2" fontId="27" fillId="0" borderId="0" applyFill="0" applyBorder="0" applyAlignment="0" applyProtection="0"/>
    <xf numFmtId="0" fontId="27" fillId="0" borderId="0"/>
    <xf numFmtId="0" fontId="27" fillId="0" borderId="0"/>
    <xf numFmtId="173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10" fontId="27" fillId="0" borderId="0" applyFill="0" applyBorder="0" applyAlignment="0" applyProtection="0"/>
    <xf numFmtId="0" fontId="5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3" fontId="27" fillId="0" borderId="0" applyFill="0" applyBorder="0" applyAlignment="0" applyProtection="0"/>
    <xf numFmtId="167" fontId="27" fillId="0" borderId="0" applyFill="0" applyBorder="0" applyAlignment="0" applyProtection="0"/>
    <xf numFmtId="0" fontId="27" fillId="0" borderId="0" applyFill="0" applyBorder="0" applyAlignment="0" applyProtection="0"/>
    <xf numFmtId="170" fontId="27" fillId="0" borderId="0" applyFill="0" applyBorder="0" applyAlignment="0" applyProtection="0"/>
    <xf numFmtId="2" fontId="27" fillId="0" borderId="0" applyFill="0" applyBorder="0" applyAlignment="0" applyProtection="0"/>
    <xf numFmtId="0" fontId="27" fillId="0" borderId="0"/>
    <xf numFmtId="0" fontId="27" fillId="0" borderId="0"/>
    <xf numFmtId="173" fontId="27" fillId="0" borderId="0"/>
    <xf numFmtId="0" fontId="27" fillId="0" borderId="0"/>
    <xf numFmtId="0" fontId="27" fillId="0" borderId="0"/>
    <xf numFmtId="173" fontId="27" fillId="0" borderId="0"/>
    <xf numFmtId="0" fontId="27" fillId="0" borderId="0"/>
    <xf numFmtId="0" fontId="27" fillId="0" borderId="0"/>
    <xf numFmtId="10" fontId="27" fillId="0" borderId="0" applyFill="0" applyBorder="0" applyAlignment="0" applyProtection="0"/>
    <xf numFmtId="0" fontId="5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170" fontId="27" fillId="0" borderId="0" applyFill="0" applyBorder="0" applyAlignment="0" applyProtection="0"/>
    <xf numFmtId="0" fontId="27" fillId="0" borderId="0"/>
    <xf numFmtId="173" fontId="27" fillId="0" borderId="0"/>
    <xf numFmtId="167" fontId="27" fillId="0" borderId="0" applyFill="0" applyBorder="0" applyAlignment="0" applyProtection="0"/>
    <xf numFmtId="0" fontId="27" fillId="0" borderId="0" applyFill="0" applyBorder="0" applyAlignment="0" applyProtection="0"/>
    <xf numFmtId="3" fontId="27" fillId="0" borderId="0" applyFill="0" applyBorder="0" applyAlignment="0" applyProtection="0"/>
    <xf numFmtId="0" fontId="27" fillId="0" borderId="0"/>
    <xf numFmtId="2" fontId="27" fillId="0" borderId="0" applyFill="0" applyBorder="0" applyAlignment="0" applyProtection="0"/>
    <xf numFmtId="0" fontId="5" fillId="0" borderId="0"/>
    <xf numFmtId="0" fontId="27" fillId="0" borderId="0"/>
    <xf numFmtId="0" fontId="27" fillId="0" borderId="0"/>
    <xf numFmtId="0" fontId="27" fillId="0" borderId="0" applyFill="0" applyBorder="0" applyAlignment="0" applyProtection="0"/>
    <xf numFmtId="0" fontId="27" fillId="0" borderId="0"/>
    <xf numFmtId="0" fontId="5" fillId="0" borderId="0"/>
    <xf numFmtId="170" fontId="27" fillId="0" borderId="0" applyFill="0" applyBorder="0" applyAlignment="0" applyProtection="0"/>
    <xf numFmtId="0" fontId="27" fillId="0" borderId="0"/>
    <xf numFmtId="173" fontId="27" fillId="0" borderId="0"/>
    <xf numFmtId="167" fontId="27" fillId="0" borderId="0" applyFill="0" applyBorder="0" applyAlignment="0" applyProtection="0"/>
    <xf numFmtId="0" fontId="27" fillId="0" borderId="0" applyFill="0" applyBorder="0" applyAlignment="0" applyProtection="0"/>
    <xf numFmtId="0" fontId="27" fillId="0" borderId="0"/>
    <xf numFmtId="3" fontId="27" fillId="0" borderId="0" applyFill="0" applyBorder="0" applyAlignment="0" applyProtection="0"/>
    <xf numFmtId="10" fontId="27" fillId="0" borderId="0" applyFill="0" applyBorder="0" applyAlignment="0" applyProtection="0"/>
    <xf numFmtId="2" fontId="27" fillId="0" borderId="0" applyFill="0" applyBorder="0" applyAlignment="0" applyProtection="0"/>
    <xf numFmtId="0" fontId="5" fillId="0" borderId="0"/>
    <xf numFmtId="167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73" fontId="27" fillId="0" borderId="0"/>
    <xf numFmtId="0" fontId="27" fillId="0" borderId="0" applyFill="0" applyBorder="0" applyAlignment="0" applyProtection="0"/>
    <xf numFmtId="173" fontId="27" fillId="0" borderId="0"/>
    <xf numFmtId="2" fontId="27" fillId="0" borderId="0" applyFill="0" applyBorder="0" applyAlignment="0" applyProtection="0"/>
    <xf numFmtId="0" fontId="27" fillId="0" borderId="0"/>
    <xf numFmtId="170" fontId="27" fillId="0" borderId="0" applyFill="0" applyBorder="0" applyAlignment="0" applyProtection="0"/>
    <xf numFmtId="0" fontId="27" fillId="0" borderId="0"/>
    <xf numFmtId="3" fontId="27" fillId="0" borderId="0" applyFill="0" applyBorder="0" applyAlignment="0" applyProtection="0"/>
    <xf numFmtId="170" fontId="27" fillId="0" borderId="0" applyFill="0" applyBorder="0" applyAlignment="0" applyProtection="0"/>
    <xf numFmtId="0" fontId="27" fillId="0" borderId="0"/>
    <xf numFmtId="3" fontId="27" fillId="0" borderId="0" applyFill="0" applyBorder="0" applyAlignment="0" applyProtection="0"/>
    <xf numFmtId="167" fontId="27" fillId="0" borderId="0" applyFill="0" applyBorder="0" applyAlignment="0" applyProtection="0"/>
    <xf numFmtId="170" fontId="27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167" fontId="27" fillId="0" borderId="0" applyFill="0" applyBorder="0" applyAlignment="0" applyProtection="0"/>
    <xf numFmtId="0" fontId="27" fillId="0" borderId="0"/>
    <xf numFmtId="0" fontId="27" fillId="0" borderId="0"/>
    <xf numFmtId="10" fontId="27" fillId="0" borderId="0" applyFill="0" applyBorder="0" applyAlignment="0" applyProtection="0"/>
    <xf numFmtId="0" fontId="27" fillId="0" borderId="0"/>
    <xf numFmtId="3" fontId="27" fillId="0" borderId="0" applyFill="0" applyBorder="0" applyAlignment="0" applyProtection="0"/>
    <xf numFmtId="0" fontId="27" fillId="0" borderId="0"/>
    <xf numFmtId="0" fontId="27" fillId="0" borderId="0" applyFill="0" applyBorder="0" applyAlignment="0" applyProtection="0"/>
    <xf numFmtId="0" fontId="5" fillId="0" borderId="0"/>
    <xf numFmtId="0" fontId="27" fillId="0" borderId="0"/>
    <xf numFmtId="10" fontId="27" fillId="0" borderId="0" applyFill="0" applyBorder="0" applyAlignment="0" applyProtection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14" fillId="2" borderId="0" applyNumberFormat="0" applyBorder="0" applyAlignment="0" applyProtection="0"/>
    <xf numFmtId="0" fontId="14" fillId="27" borderId="0" applyNumberFormat="0" applyBorder="0" applyAlignment="0" applyProtection="0"/>
    <xf numFmtId="0" fontId="14" fillId="3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29" borderId="0" applyNumberFormat="0" applyBorder="0" applyAlignment="0" applyProtection="0"/>
    <xf numFmtId="0" fontId="14" fillId="5" borderId="0" applyNumberFormat="0" applyBorder="0" applyAlignment="0" applyProtection="0"/>
    <xf numFmtId="0" fontId="14" fillId="30" borderId="0" applyNumberFormat="0" applyBorder="0" applyAlignment="0" applyProtection="0"/>
    <xf numFmtId="0" fontId="14" fillId="6" borderId="0" applyNumberFormat="0" applyBorder="0" applyAlignment="0" applyProtection="0"/>
    <xf numFmtId="0" fontId="14" fillId="31" borderId="0" applyNumberFormat="0" applyBorder="0" applyAlignment="0" applyProtection="0"/>
    <xf numFmtId="0" fontId="14" fillId="7" borderId="0" applyNumberFormat="0" applyBorder="0" applyAlignment="0" applyProtection="0"/>
    <xf numFmtId="0" fontId="14" fillId="32" borderId="0" applyNumberFormat="0" applyBorder="0" applyAlignment="0" applyProtection="0"/>
    <xf numFmtId="0" fontId="14" fillId="8" borderId="0" applyNumberFormat="0" applyBorder="0" applyAlignment="0" applyProtection="0"/>
    <xf numFmtId="0" fontId="14" fillId="33" borderId="0" applyNumberFormat="0" applyBorder="0" applyAlignment="0" applyProtection="0"/>
    <xf numFmtId="0" fontId="14" fillId="9" borderId="0" applyNumberFormat="0" applyBorder="0" applyAlignment="0" applyProtection="0"/>
    <xf numFmtId="0" fontId="14" fillId="34" borderId="0" applyNumberFormat="0" applyBorder="0" applyAlignment="0" applyProtection="0"/>
    <xf numFmtId="0" fontId="14" fillId="10" borderId="0" applyNumberFormat="0" applyBorder="0" applyAlignment="0" applyProtection="0"/>
    <xf numFmtId="0" fontId="14" fillId="35" borderId="0" applyNumberFormat="0" applyBorder="0" applyAlignment="0" applyProtection="0"/>
    <xf numFmtId="0" fontId="14" fillId="5" borderId="0" applyNumberFormat="0" applyBorder="0" applyAlignment="0" applyProtection="0"/>
    <xf numFmtId="0" fontId="14" fillId="30" borderId="0" applyNumberFormat="0" applyBorder="0" applyAlignment="0" applyProtection="0"/>
    <xf numFmtId="0" fontId="14" fillId="8" borderId="0" applyNumberFormat="0" applyBorder="0" applyAlignment="0" applyProtection="0"/>
    <xf numFmtId="0" fontId="14" fillId="33" borderId="0" applyNumberFormat="0" applyBorder="0" applyAlignment="0" applyProtection="0"/>
    <xf numFmtId="0" fontId="14" fillId="11" borderId="0" applyNumberFormat="0" applyBorder="0" applyAlignment="0" applyProtection="0"/>
    <xf numFmtId="0" fontId="14" fillId="36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9" borderId="0" applyNumberFormat="0" applyBorder="0" applyAlignment="0" applyProtection="0"/>
    <xf numFmtId="0" fontId="15" fillId="34" borderId="0" applyNumberFormat="0" applyBorder="0" applyAlignment="0" applyProtection="0"/>
    <xf numFmtId="0" fontId="15" fillId="10" borderId="0" applyNumberFormat="0" applyBorder="0" applyAlignment="0" applyProtection="0"/>
    <xf numFmtId="0" fontId="15" fillId="35" borderId="0" applyNumberFormat="0" applyBorder="0" applyAlignment="0" applyProtection="0"/>
    <xf numFmtId="0" fontId="15" fillId="13" borderId="0" applyNumberFormat="0" applyBorder="0" applyAlignment="0" applyProtection="0"/>
    <xf numFmtId="0" fontId="15" fillId="38" borderId="0" applyNumberFormat="0" applyBorder="0" applyAlignment="0" applyProtection="0"/>
    <xf numFmtId="0" fontId="15" fillId="14" borderId="0" applyNumberFormat="0" applyBorder="0" applyAlignment="0" applyProtection="0"/>
    <xf numFmtId="0" fontId="15" fillId="39" borderId="0" applyNumberFormat="0" applyBorder="0" applyAlignment="0" applyProtection="0"/>
    <xf numFmtId="0" fontId="15" fillId="15" borderId="0" applyNumberFormat="0" applyBorder="0" applyAlignment="0" applyProtection="0"/>
    <xf numFmtId="0" fontId="15" fillId="40" borderId="0" applyNumberFormat="0" applyBorder="0" applyAlignment="0" applyProtection="0"/>
    <xf numFmtId="0" fontId="15" fillId="16" borderId="0" applyNumberFormat="0" applyBorder="0" applyAlignment="0" applyProtection="0"/>
    <xf numFmtId="0" fontId="15" fillId="41" borderId="0" applyNumberFormat="0" applyBorder="0" applyAlignment="0" applyProtection="0"/>
    <xf numFmtId="0" fontId="15" fillId="17" borderId="0" applyNumberFormat="0" applyBorder="0" applyAlignment="0" applyProtection="0"/>
    <xf numFmtId="0" fontId="15" fillId="42" borderId="0" applyNumberFormat="0" applyBorder="0" applyAlignment="0" applyProtection="0"/>
    <xf numFmtId="0" fontId="15" fillId="18" borderId="0" applyNumberFormat="0" applyBorder="0" applyAlignment="0" applyProtection="0"/>
    <xf numFmtId="0" fontId="15" fillId="43" borderId="0" applyNumberFormat="0" applyBorder="0" applyAlignment="0" applyProtection="0"/>
    <xf numFmtId="0" fontId="15" fillId="13" borderId="0" applyNumberFormat="0" applyBorder="0" applyAlignment="0" applyProtection="0"/>
    <xf numFmtId="0" fontId="15" fillId="38" borderId="0" applyNumberFormat="0" applyBorder="0" applyAlignment="0" applyProtection="0"/>
    <xf numFmtId="0" fontId="15" fillId="14" borderId="0" applyNumberFormat="0" applyBorder="0" applyAlignment="0" applyProtection="0"/>
    <xf numFmtId="0" fontId="15" fillId="39" borderId="0" applyNumberFormat="0" applyBorder="0" applyAlignment="0" applyProtection="0"/>
    <xf numFmtId="0" fontId="15" fillId="19" borderId="0" applyNumberFormat="0" applyBorder="0" applyAlignment="0" applyProtection="0"/>
    <xf numFmtId="0" fontId="15" fillId="44" borderId="0" applyNumberFormat="0" applyBorder="0" applyAlignment="0" applyProtection="0"/>
    <xf numFmtId="0" fontId="16" fillId="3" borderId="0" applyNumberFormat="0" applyBorder="0" applyAlignment="0" applyProtection="0"/>
    <xf numFmtId="0" fontId="16" fillId="28" borderId="0" applyNumberFormat="0" applyBorder="0" applyAlignment="0" applyProtection="0"/>
    <xf numFmtId="3" fontId="62" fillId="0" borderId="0"/>
    <xf numFmtId="3" fontId="62" fillId="0" borderId="0"/>
    <xf numFmtId="3" fontId="62" fillId="0" borderId="0"/>
    <xf numFmtId="166" fontId="45" fillId="0" borderId="1" applyAlignment="0" applyProtection="0"/>
    <xf numFmtId="166" fontId="45" fillId="0" borderId="1" applyAlignment="0" applyProtection="0"/>
    <xf numFmtId="166" fontId="45" fillId="0" borderId="1" applyAlignment="0" applyProtection="0"/>
    <xf numFmtId="0" fontId="17" fillId="20" borderId="2" applyNumberFormat="0" applyAlignment="0" applyProtection="0"/>
    <xf numFmtId="0" fontId="17" fillId="22" borderId="2" applyNumberFormat="0" applyAlignment="0" applyProtection="0"/>
    <xf numFmtId="0" fontId="18" fillId="21" borderId="3" applyNumberFormat="0" applyAlignment="0" applyProtection="0"/>
    <xf numFmtId="0" fontId="18" fillId="45" borderId="3" applyNumberFormat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164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19" fillId="0" borderId="0" applyNumberFormat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0" fontId="20" fillId="4" borderId="0" applyNumberFormat="0" applyBorder="0" applyAlignment="0" applyProtection="0"/>
    <xf numFmtId="0" fontId="20" fillId="29" borderId="0" applyNumberFormat="0" applyBorder="0" applyAlignment="0" applyProtection="0"/>
    <xf numFmtId="0" fontId="7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32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4" borderId="0" applyNumberFormat="0" applyBorder="0" applyAlignment="0" applyProtection="0"/>
    <xf numFmtId="0" fontId="26" fillId="46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173" fontId="5" fillId="0" borderId="0"/>
    <xf numFmtId="173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8" applyNumberFormat="0" applyFont="0" applyAlignment="0" applyProtection="0"/>
    <xf numFmtId="0" fontId="5" fillId="23" borderId="8" applyNumberFormat="0" applyAlignment="0" applyProtection="0"/>
    <xf numFmtId="0" fontId="28" fillId="20" borderId="9" applyNumberFormat="0" applyAlignment="0" applyProtection="0"/>
    <xf numFmtId="0" fontId="28" fillId="22" borderId="9" applyNumberFormat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3" fontId="64" fillId="0" borderId="0"/>
    <xf numFmtId="3" fontId="64" fillId="0" borderId="0"/>
    <xf numFmtId="3" fontId="64" fillId="0" borderId="0"/>
    <xf numFmtId="0" fontId="29" fillId="0" borderId="0" applyNumberFormat="0" applyFill="0" applyBorder="0" applyAlignment="0" applyProtection="0"/>
    <xf numFmtId="0" fontId="5" fillId="0" borderId="43" applyNumberFormat="0" applyFill="0" applyAlignment="0" applyProtection="0"/>
    <xf numFmtId="0" fontId="5" fillId="0" borderId="43" applyNumberFormat="0" applyFill="0" applyAlignment="0" applyProtection="0"/>
    <xf numFmtId="0" fontId="5" fillId="0" borderId="43" applyNumberFormat="0" applyFill="0" applyAlignment="0" applyProtection="0"/>
    <xf numFmtId="0" fontId="5" fillId="0" borderId="43" applyNumberFormat="0" applyFill="0" applyAlignment="0" applyProtection="0"/>
    <xf numFmtId="0" fontId="30" fillId="0" borderId="10" applyNumberFormat="0" applyFill="0" applyAlignment="0" applyProtection="0"/>
    <xf numFmtId="0" fontId="5" fillId="0" borderId="43" applyNumberFormat="0" applyFill="0" applyAlignment="0" applyProtection="0"/>
    <xf numFmtId="0" fontId="31" fillId="0" borderId="0" applyNumberFormat="0" applyFill="0" applyBorder="0" applyAlignment="0" applyProtection="0"/>
    <xf numFmtId="0" fontId="65" fillId="0" borderId="0"/>
    <xf numFmtId="0" fontId="5" fillId="0" borderId="0">
      <alignment vertical="top"/>
    </xf>
    <xf numFmtId="0" fontId="5" fillId="0" borderId="0">
      <alignment vertical="top"/>
    </xf>
    <xf numFmtId="0" fontId="1" fillId="0" borderId="0"/>
  </cellStyleXfs>
  <cellXfs count="212">
    <xf numFmtId="0" fontId="0" fillId="0" borderId="0" xfId="0" applyAlignment="1"/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26" borderId="0" xfId="0" applyFill="1" applyAlignment="1"/>
    <xf numFmtId="0" fontId="32" fillId="0" borderId="0" xfId="0" applyFont="1" applyAlignment="1">
      <alignment horizontal="center" vertical="center" wrapText="1"/>
    </xf>
    <xf numFmtId="0" fontId="32" fillId="26" borderId="0" xfId="0" applyFont="1" applyFill="1" applyAlignment="1">
      <alignment horizontal="center" vertical="center" wrapText="1"/>
    </xf>
    <xf numFmtId="0" fontId="39" fillId="0" borderId="0" xfId="0" applyFont="1" applyAlignment="1"/>
    <xf numFmtId="0" fontId="32" fillId="0" borderId="0" xfId="0" applyFont="1" applyAlignment="1"/>
    <xf numFmtId="0" fontId="32" fillId="26" borderId="0" xfId="0" applyFont="1" applyFill="1" applyAlignment="1"/>
    <xf numFmtId="0" fontId="40" fillId="0" borderId="0" xfId="0" applyFont="1" applyAlignment="1"/>
    <xf numFmtId="0" fontId="41" fillId="0" borderId="0" xfId="0" applyFont="1" applyAlignment="1"/>
    <xf numFmtId="0" fontId="33" fillId="0" borderId="0" xfId="0" applyFont="1" applyAlignment="1">
      <alignment horizontal="left" indent="4"/>
    </xf>
    <xf numFmtId="0" fontId="33" fillId="0" borderId="0" xfId="0" applyFont="1" applyAlignment="1"/>
    <xf numFmtId="0" fontId="33" fillId="26" borderId="0" xfId="0" applyFont="1" applyFill="1" applyAlignment="1"/>
    <xf numFmtId="0" fontId="27" fillId="0" borderId="0" xfId="91">
      <alignment vertical="top"/>
    </xf>
    <xf numFmtId="0" fontId="12" fillId="0" borderId="11" xfId="91" applyFont="1" applyBorder="1" applyAlignment="1">
      <alignment horizontal="center" vertical="top"/>
    </xf>
    <xf numFmtId="1" fontId="0" fillId="26" borderId="0" xfId="0" applyNumberFormat="1" applyFill="1" applyAlignment="1"/>
    <xf numFmtId="0" fontId="8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7" fillId="0" borderId="11" xfId="91" applyFont="1" applyBorder="1" applyAlignment="1">
      <alignment vertical="center" wrapText="1"/>
    </xf>
    <xf numFmtId="0" fontId="27" fillId="0" borderId="11" xfId="91" applyBorder="1" applyAlignment="1">
      <alignment vertical="center" wrapText="1"/>
    </xf>
    <xf numFmtId="0" fontId="8" fillId="26" borderId="11" xfId="0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1" fontId="55" fillId="26" borderId="1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56" fillId="26" borderId="16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5" fillId="0" borderId="0" xfId="82" applyFont="1"/>
    <xf numFmtId="0" fontId="13" fillId="0" borderId="28" xfId="82" applyNumberFormat="1" applyFont="1" applyFill="1" applyBorder="1" applyAlignment="1">
      <alignment horizontal="center" vertical="center" wrapText="1"/>
    </xf>
    <xf numFmtId="2" fontId="5" fillId="0" borderId="0" xfId="82" applyNumberFormat="1" applyFont="1" applyBorder="1"/>
    <xf numFmtId="0" fontId="5" fillId="0" borderId="0" xfId="82" applyFont="1" applyBorder="1"/>
    <xf numFmtId="165" fontId="5" fillId="0" borderId="0" xfId="82" applyNumberFormat="1" applyFont="1" applyBorder="1"/>
    <xf numFmtId="0" fontId="13" fillId="0" borderId="0" xfId="82" applyFont="1" applyAlignment="1">
      <alignment horizontal="right" vertical="center"/>
    </xf>
    <xf numFmtId="165" fontId="37" fillId="0" borderId="0" xfId="82" applyNumberFormat="1" applyFont="1" applyBorder="1" applyAlignment="1">
      <alignment horizontal="center" vertical="center"/>
    </xf>
    <xf numFmtId="165" fontId="5" fillId="0" borderId="0" xfId="82" applyNumberFormat="1" applyFont="1"/>
    <xf numFmtId="0" fontId="5" fillId="0" borderId="11" xfId="91" applyFont="1" applyBorder="1" applyAlignment="1">
      <alignment horizontal="center" vertical="center"/>
    </xf>
    <xf numFmtId="0" fontId="13" fillId="0" borderId="11" xfId="91" applyFont="1" applyBorder="1" applyAlignment="1">
      <alignment horizontal="center" vertical="center" wrapText="1"/>
    </xf>
    <xf numFmtId="0" fontId="5" fillId="0" borderId="11" xfId="91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2" fontId="37" fillId="0" borderId="11" xfId="0" applyNumberFormat="1" applyFont="1" applyBorder="1" applyAlignment="1">
      <alignment horizontal="center" vertical="center"/>
    </xf>
    <xf numFmtId="1" fontId="0" fillId="0" borderId="0" xfId="0" applyNumberFormat="1" applyAlignment="1"/>
    <xf numFmtId="165" fontId="13" fillId="0" borderId="0" xfId="0" applyNumberFormat="1" applyFont="1" applyFill="1" applyBorder="1" applyAlignment="1">
      <alignment horizontal="center" vertical="center" wrapText="1"/>
    </xf>
    <xf numFmtId="165" fontId="37" fillId="0" borderId="21" xfId="0" applyNumberFormat="1" applyFont="1" applyFill="1" applyBorder="1" applyAlignment="1">
      <alignment horizontal="center" vertical="center" wrapText="1"/>
    </xf>
    <xf numFmtId="165" fontId="37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5" fontId="37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5" fillId="26" borderId="11" xfId="0" applyFont="1" applyFill="1" applyBorder="1" applyAlignment="1">
      <alignment horizontal="center" vertical="center"/>
    </xf>
    <xf numFmtId="0" fontId="56" fillId="26" borderId="14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13" fillId="0" borderId="27" xfId="82" applyNumberFormat="1" applyFont="1" applyFill="1" applyBorder="1" applyAlignment="1">
      <alignment horizontal="center" vertical="center" wrapText="1"/>
    </xf>
    <xf numFmtId="0" fontId="13" fillId="0" borderId="28" xfId="82" applyNumberFormat="1" applyFont="1" applyFill="1" applyBorder="1" applyAlignment="1">
      <alignment horizontal="center" vertical="center"/>
    </xf>
    <xf numFmtId="0" fontId="13" fillId="0" borderId="29" xfId="82" applyFont="1" applyFill="1" applyBorder="1" applyAlignment="1">
      <alignment horizontal="center" vertical="center" wrapText="1"/>
    </xf>
    <xf numFmtId="0" fontId="5" fillId="0" borderId="0" xfId="82" applyFont="1" applyFill="1"/>
    <xf numFmtId="0" fontId="5" fillId="0" borderId="27" xfId="82" applyFont="1" applyFill="1" applyBorder="1" applyAlignment="1">
      <alignment horizontal="center"/>
    </xf>
    <xf numFmtId="0" fontId="5" fillId="0" borderId="28" xfId="82" applyFont="1" applyFill="1" applyBorder="1" applyAlignment="1">
      <alignment horizontal="center"/>
    </xf>
    <xf numFmtId="0" fontId="5" fillId="0" borderId="29" xfId="82" applyFont="1" applyFill="1" applyBorder="1" applyAlignment="1">
      <alignment horizontal="center" vertical="center"/>
    </xf>
    <xf numFmtId="0" fontId="37" fillId="0" borderId="19" xfId="82" applyFont="1" applyFill="1" applyBorder="1" applyAlignment="1">
      <alignment horizontal="center" vertical="center"/>
    </xf>
    <xf numFmtId="17" fontId="8" fillId="0" borderId="20" xfId="0" applyNumberFormat="1" applyFont="1" applyFill="1" applyBorder="1" applyAlignment="1">
      <alignment horizontal="center" vertical="center" wrapText="1"/>
    </xf>
    <xf numFmtId="1" fontId="37" fillId="0" borderId="20" xfId="82" applyNumberFormat="1" applyFont="1" applyFill="1" applyBorder="1" applyAlignment="1">
      <alignment horizontal="center" vertical="center" wrapText="1"/>
    </xf>
    <xf numFmtId="2" fontId="37" fillId="0" borderId="21" xfId="82" applyNumberFormat="1" applyFont="1" applyFill="1" applyBorder="1" applyAlignment="1">
      <alignment horizontal="center" vertical="center"/>
    </xf>
    <xf numFmtId="0" fontId="37" fillId="0" borderId="16" xfId="82" applyFont="1" applyFill="1" applyBorder="1" applyAlignment="1">
      <alignment horizontal="center" vertical="center"/>
    </xf>
    <xf numFmtId="17" fontId="8" fillId="0" borderId="11" xfId="0" applyNumberFormat="1" applyFont="1" applyFill="1" applyBorder="1" applyAlignment="1">
      <alignment horizontal="center" vertical="center" wrapText="1"/>
    </xf>
    <xf numFmtId="1" fontId="37" fillId="0" borderId="17" xfId="82" applyNumberFormat="1" applyFont="1" applyFill="1" applyBorder="1" applyAlignment="1">
      <alignment horizontal="center" vertical="center" wrapText="1"/>
    </xf>
    <xf numFmtId="1" fontId="37" fillId="0" borderId="11" xfId="82" applyNumberFormat="1" applyFont="1" applyFill="1" applyBorder="1" applyAlignment="1">
      <alignment horizontal="center" vertical="center" wrapText="1"/>
    </xf>
    <xf numFmtId="2" fontId="37" fillId="0" borderId="18" xfId="82" applyNumberFormat="1" applyFont="1" applyFill="1" applyBorder="1" applyAlignment="1">
      <alignment horizontal="center" vertical="center"/>
    </xf>
    <xf numFmtId="0" fontId="37" fillId="0" borderId="13" xfId="82" applyFont="1" applyFill="1" applyBorder="1" applyAlignment="1">
      <alignment horizontal="center" vertical="center"/>
    </xf>
    <xf numFmtId="17" fontId="8" fillId="0" borderId="14" xfId="0" applyNumberFormat="1" applyFont="1" applyFill="1" applyBorder="1" applyAlignment="1">
      <alignment horizontal="center" vertical="center" wrapText="1"/>
    </xf>
    <xf numFmtId="1" fontId="37" fillId="0" borderId="26" xfId="82" applyNumberFormat="1" applyFont="1" applyFill="1" applyBorder="1" applyAlignment="1">
      <alignment horizontal="center" vertical="center" wrapText="1"/>
    </xf>
    <xf numFmtId="1" fontId="37" fillId="0" borderId="14" xfId="82" applyNumberFormat="1" applyFont="1" applyFill="1" applyBorder="1" applyAlignment="1">
      <alignment horizontal="center" vertical="center" wrapText="1"/>
    </xf>
    <xf numFmtId="2" fontId="37" fillId="0" borderId="30" xfId="82" applyNumberFormat="1" applyFont="1" applyFill="1" applyBorder="1" applyAlignment="1">
      <alignment horizontal="center" vertical="center"/>
    </xf>
    <xf numFmtId="0" fontId="13" fillId="0" borderId="28" xfId="82" applyFont="1" applyFill="1" applyBorder="1" applyAlignment="1">
      <alignment horizontal="center" vertical="center" wrapText="1"/>
    </xf>
    <xf numFmtId="0" fontId="13" fillId="0" borderId="29" xfId="82" applyNumberFormat="1" applyFont="1" applyFill="1" applyBorder="1" applyAlignment="1">
      <alignment horizontal="center" vertical="center" wrapText="1"/>
    </xf>
    <xf numFmtId="0" fontId="5" fillId="0" borderId="28" xfId="82" applyFont="1" applyFill="1" applyBorder="1" applyAlignment="1">
      <alignment horizontal="center" vertical="center"/>
    </xf>
    <xf numFmtId="0" fontId="5" fillId="0" borderId="29" xfId="82" applyFont="1" applyFill="1" applyBorder="1" applyAlignment="1">
      <alignment horizontal="center"/>
    </xf>
    <xf numFmtId="0" fontId="37" fillId="0" borderId="25" xfId="82" applyFont="1" applyFill="1" applyBorder="1" applyAlignment="1">
      <alignment horizontal="center" vertical="center"/>
    </xf>
    <xf numFmtId="165" fontId="37" fillId="0" borderId="17" xfId="82" applyNumberFormat="1" applyFont="1" applyFill="1" applyBorder="1" applyAlignment="1">
      <alignment horizontal="center" vertical="center" wrapText="1"/>
    </xf>
    <xf numFmtId="46" fontId="37" fillId="0" borderId="17" xfId="82" applyNumberFormat="1" applyFont="1" applyFill="1" applyBorder="1" applyAlignment="1">
      <alignment horizontal="center" vertical="center" wrapText="1"/>
    </xf>
    <xf numFmtId="165" fontId="37" fillId="0" borderId="17" xfId="82" applyNumberFormat="1" applyFont="1" applyFill="1" applyBorder="1" applyAlignment="1">
      <alignment horizontal="center" vertical="center"/>
    </xf>
    <xf numFmtId="165" fontId="37" fillId="0" borderId="18" xfId="82" applyNumberFormat="1" applyFont="1" applyFill="1" applyBorder="1" applyAlignment="1">
      <alignment horizontal="center" vertical="center" wrapText="1"/>
    </xf>
    <xf numFmtId="165" fontId="37" fillId="0" borderId="26" xfId="82" applyNumberFormat="1" applyFont="1" applyFill="1" applyBorder="1" applyAlignment="1">
      <alignment horizontal="center" vertical="center" wrapText="1"/>
    </xf>
    <xf numFmtId="0" fontId="5" fillId="0" borderId="33" xfId="82" applyFont="1" applyFill="1" applyBorder="1" applyAlignment="1">
      <alignment horizontal="center"/>
    </xf>
    <xf numFmtId="0" fontId="5" fillId="0" borderId="34" xfId="82" applyFont="1" applyFill="1" applyBorder="1" applyAlignment="1">
      <alignment horizontal="center"/>
    </xf>
    <xf numFmtId="0" fontId="5" fillId="0" borderId="34" xfId="82" applyFont="1" applyFill="1" applyBorder="1" applyAlignment="1">
      <alignment horizontal="center" vertical="center"/>
    </xf>
    <xf numFmtId="0" fontId="5" fillId="0" borderId="35" xfId="82" applyFont="1" applyFill="1" applyBorder="1" applyAlignment="1">
      <alignment horizontal="center"/>
    </xf>
    <xf numFmtId="165" fontId="37" fillId="0" borderId="20" xfId="82" applyNumberFormat="1" applyFont="1" applyFill="1" applyBorder="1" applyAlignment="1">
      <alignment horizontal="center" vertical="center" wrapText="1"/>
    </xf>
    <xf numFmtId="46" fontId="37" fillId="0" borderId="20" xfId="82" applyNumberFormat="1" applyFont="1" applyFill="1" applyBorder="1" applyAlignment="1">
      <alignment horizontal="center" vertical="center" wrapText="1"/>
    </xf>
    <xf numFmtId="165" fontId="37" fillId="0" borderId="20" xfId="82" applyNumberFormat="1" applyFont="1" applyFill="1" applyBorder="1" applyAlignment="1">
      <alignment horizontal="center" vertical="center"/>
    </xf>
    <xf numFmtId="165" fontId="37" fillId="0" borderId="11" xfId="82" applyNumberFormat="1" applyFont="1" applyFill="1" applyBorder="1" applyAlignment="1">
      <alignment horizontal="center" vertical="center" wrapText="1"/>
    </xf>
    <xf numFmtId="46" fontId="37" fillId="0" borderId="11" xfId="82" applyNumberFormat="1" applyFont="1" applyFill="1" applyBorder="1" applyAlignment="1">
      <alignment horizontal="center" vertical="center" wrapText="1"/>
    </xf>
    <xf numFmtId="165" fontId="37" fillId="0" borderId="11" xfId="82" applyNumberFormat="1" applyFont="1" applyFill="1" applyBorder="1" applyAlignment="1">
      <alignment horizontal="center" vertical="center"/>
    </xf>
    <xf numFmtId="165" fontId="37" fillId="0" borderId="14" xfId="82" applyNumberFormat="1" applyFont="1" applyFill="1" applyBorder="1" applyAlignment="1">
      <alignment horizontal="center" vertical="center" wrapText="1"/>
    </xf>
    <xf numFmtId="165" fontId="37" fillId="0" borderId="14" xfId="82" applyNumberFormat="1" applyFont="1" applyFill="1" applyBorder="1" applyAlignment="1">
      <alignment horizontal="center" vertical="center"/>
    </xf>
    <xf numFmtId="0" fontId="58" fillId="0" borderId="33" xfId="82" applyFont="1" applyFill="1" applyBorder="1" applyAlignment="1">
      <alignment horizontal="center"/>
    </xf>
    <xf numFmtId="0" fontId="58" fillId="0" borderId="34" xfId="82" applyFont="1" applyFill="1" applyBorder="1" applyAlignment="1">
      <alignment horizontal="center"/>
    </xf>
    <xf numFmtId="0" fontId="58" fillId="0" borderId="35" xfId="82" applyFont="1" applyFill="1" applyBorder="1" applyAlignment="1">
      <alignment horizontal="center" vertical="center"/>
    </xf>
    <xf numFmtId="2" fontId="37" fillId="0" borderId="12" xfId="82" applyNumberFormat="1" applyFont="1" applyFill="1" applyBorder="1" applyAlignment="1">
      <alignment horizontal="center" vertical="center"/>
    </xf>
    <xf numFmtId="2" fontId="37" fillId="0" borderId="15" xfId="82" applyNumberFormat="1" applyFont="1" applyFill="1" applyBorder="1" applyAlignment="1">
      <alignment horizontal="center" vertical="center"/>
    </xf>
    <xf numFmtId="180" fontId="37" fillId="0" borderId="21" xfId="82" applyNumberFormat="1" applyFont="1" applyFill="1" applyBorder="1" applyAlignment="1">
      <alignment horizontal="center" vertical="center"/>
    </xf>
    <xf numFmtId="180" fontId="37" fillId="0" borderId="12" xfId="82" applyNumberFormat="1" applyFont="1" applyFill="1" applyBorder="1" applyAlignment="1">
      <alignment horizontal="center" vertical="center"/>
    </xf>
    <xf numFmtId="180" fontId="37" fillId="0" borderId="15" xfId="82" applyNumberFormat="1" applyFont="1" applyFill="1" applyBorder="1" applyAlignment="1">
      <alignment horizontal="center" vertical="center"/>
    </xf>
    <xf numFmtId="0" fontId="5" fillId="0" borderId="35" xfId="82" applyFont="1" applyFill="1" applyBorder="1" applyAlignment="1">
      <alignment horizontal="center" vertical="center"/>
    </xf>
    <xf numFmtId="180" fontId="37" fillId="0" borderId="21" xfId="82" applyNumberFormat="1" applyFont="1" applyFill="1" applyBorder="1" applyAlignment="1">
      <alignment horizontal="center" vertical="center" wrapText="1"/>
    </xf>
    <xf numFmtId="180" fontId="37" fillId="0" borderId="18" xfId="82" applyNumberFormat="1" applyFont="1" applyFill="1" applyBorder="1" applyAlignment="1">
      <alignment horizontal="center" vertical="center" wrapText="1"/>
    </xf>
    <xf numFmtId="165" fontId="37" fillId="0" borderId="26" xfId="82" applyNumberFormat="1" applyFont="1" applyFill="1" applyBorder="1" applyAlignment="1">
      <alignment horizontal="center" vertical="center"/>
    </xf>
    <xf numFmtId="180" fontId="37" fillId="0" borderId="30" xfId="82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5" fontId="37" fillId="0" borderId="20" xfId="82" applyNumberFormat="1" applyFont="1" applyBorder="1" applyAlignment="1">
      <alignment horizontal="center" vertical="center" wrapText="1"/>
    </xf>
    <xf numFmtId="165" fontId="37" fillId="0" borderId="11" xfId="82" applyNumberFormat="1" applyFont="1" applyBorder="1" applyAlignment="1">
      <alignment horizontal="center" vertical="center" wrapText="1"/>
    </xf>
    <xf numFmtId="165" fontId="37" fillId="0" borderId="14" xfId="82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8" fillId="26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55" fillId="26" borderId="14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17" fontId="8" fillId="0" borderId="20" xfId="0" applyNumberFormat="1" applyFont="1" applyBorder="1" applyAlignment="1">
      <alignment horizontal="center" vertical="center" wrapText="1"/>
    </xf>
    <xf numFmtId="17" fontId="8" fillId="0" borderId="11" xfId="0" applyNumberFormat="1" applyFont="1" applyBorder="1" applyAlignment="1">
      <alignment horizontal="center" vertical="center" wrapText="1"/>
    </xf>
    <xf numFmtId="17" fontId="8" fillId="0" borderId="14" xfId="0" applyNumberFormat="1" applyFont="1" applyBorder="1" applyAlignment="1">
      <alignment horizontal="center" vertical="center" wrapText="1"/>
    </xf>
    <xf numFmtId="0" fontId="37" fillId="0" borderId="11" xfId="255" applyFont="1" applyBorder="1" applyAlignment="1">
      <alignment horizontal="center" vertical="center" wrapText="1"/>
    </xf>
    <xf numFmtId="0" fontId="0" fillId="26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" fontId="37" fillId="0" borderId="20" xfId="82" applyNumberFormat="1" applyFont="1" applyBorder="1" applyAlignment="1">
      <alignment horizontal="center" vertical="center" wrapText="1"/>
    </xf>
    <xf numFmtId="1" fontId="37" fillId="0" borderId="11" xfId="82" applyNumberFormat="1" applyFont="1" applyBorder="1" applyAlignment="1">
      <alignment horizontal="center" vertical="center" wrapText="1"/>
    </xf>
    <xf numFmtId="1" fontId="37" fillId="0" borderId="14" xfId="82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38" fillId="26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0" xfId="82" applyFont="1" applyAlignment="1">
      <alignment horizontal="center" vertical="center" wrapText="1"/>
    </xf>
    <xf numFmtId="0" fontId="61" fillId="0" borderId="0" xfId="82" applyFont="1" applyFill="1" applyAlignment="1">
      <alignment horizontal="center" vertical="center"/>
    </xf>
    <xf numFmtId="0" fontId="9" fillId="0" borderId="0" xfId="82" applyFont="1" applyFill="1" applyAlignment="1">
      <alignment horizontal="center" vertical="center"/>
    </xf>
    <xf numFmtId="0" fontId="11" fillId="0" borderId="0" xfId="82" applyFont="1" applyFill="1" applyAlignment="1">
      <alignment horizontal="center" vertical="center"/>
    </xf>
    <xf numFmtId="0" fontId="11" fillId="0" borderId="31" xfId="82" applyFont="1" applyFill="1" applyBorder="1" applyAlignment="1">
      <alignment horizontal="center" vertical="center"/>
    </xf>
    <xf numFmtId="0" fontId="11" fillId="0" borderId="32" xfId="82" applyFont="1" applyFill="1" applyBorder="1" applyAlignment="1">
      <alignment horizontal="center" vertical="center"/>
    </xf>
    <xf numFmtId="0" fontId="9" fillId="0" borderId="0" xfId="82" applyFont="1" applyFill="1" applyBorder="1" applyAlignment="1">
      <alignment horizontal="center" vertical="center"/>
    </xf>
    <xf numFmtId="0" fontId="12" fillId="0" borderId="0" xfId="82" applyFont="1" applyFill="1" applyAlignment="1">
      <alignment horizontal="center" vertical="center"/>
    </xf>
    <xf numFmtId="0" fontId="12" fillId="0" borderId="31" xfId="82" applyFont="1" applyFill="1" applyBorder="1" applyAlignment="1">
      <alignment horizontal="center" vertical="center"/>
    </xf>
    <xf numFmtId="0" fontId="12" fillId="0" borderId="31" xfId="82" applyFont="1" applyFill="1" applyBorder="1" applyAlignment="1">
      <alignment horizontal="center" vertical="center" wrapText="1"/>
    </xf>
    <xf numFmtId="0" fontId="9" fillId="0" borderId="0" xfId="82" applyFont="1" applyFill="1" applyAlignment="1">
      <alignment horizontal="center"/>
    </xf>
    <xf numFmtId="0" fontId="35" fillId="0" borderId="0" xfId="82" applyFont="1" applyFill="1" applyAlignment="1">
      <alignment horizontal="center" vertical="center"/>
    </xf>
    <xf numFmtId="0" fontId="35" fillId="0" borderId="31" xfId="82" applyFont="1" applyFill="1" applyBorder="1" applyAlignment="1">
      <alignment horizontal="center" vertical="center"/>
    </xf>
    <xf numFmtId="0" fontId="38" fillId="0" borderId="0" xfId="82" applyFont="1" applyFill="1" applyAlignment="1">
      <alignment horizontal="center"/>
    </xf>
    <xf numFmtId="0" fontId="9" fillId="0" borderId="0" xfId="82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</cellXfs>
  <cellStyles count="414">
    <cellStyle name="??                          " xfId="1"/>
    <cellStyle name="??                           1" xfId="271"/>
    <cellStyle name="??                           2" xfId="2"/>
    <cellStyle name="??                           3" xfId="3"/>
    <cellStyle name="??                          _SoP002 (2)" xfId="4"/>
    <cellStyle name="_Accident sop00-2" xfId="5"/>
    <cellStyle name="_Accident sop00-2 2" xfId="130"/>
    <cellStyle name="_Accident sop00-2 3" xfId="139"/>
    <cellStyle name="_Accident sop00-2 4" xfId="192"/>
    <cellStyle name="_Accident sop00-2 5" xfId="206"/>
    <cellStyle name="_Accident sop00-2 6" xfId="230"/>
    <cellStyle name="_Accident sop00-2 7" xfId="213"/>
    <cellStyle name="_Accident sop00-2 8" xfId="240"/>
    <cellStyle name="•W€_G7ATD" xfId="6"/>
    <cellStyle name="20% - Accent1" xfId="7" builtinId="30" customBuiltin="1"/>
    <cellStyle name="20% - Accent1 2" xfId="272"/>
    <cellStyle name="20% - Accent1 2 2" xfId="273"/>
    <cellStyle name="20% - Accent2" xfId="8" builtinId="34" customBuiltin="1"/>
    <cellStyle name="20% - Accent2 2" xfId="274"/>
    <cellStyle name="20% - Accent2 2 2" xfId="275"/>
    <cellStyle name="20% - Accent3" xfId="9" builtinId="38" customBuiltin="1"/>
    <cellStyle name="20% - Accent3 2" xfId="276"/>
    <cellStyle name="20% - Accent3 2 2" xfId="277"/>
    <cellStyle name="20% - Accent4" xfId="10" builtinId="42" customBuiltin="1"/>
    <cellStyle name="20% - Accent4 2" xfId="278"/>
    <cellStyle name="20% - Accent4 2 2" xfId="279"/>
    <cellStyle name="20% - Accent5" xfId="11" builtinId="46" customBuiltin="1"/>
    <cellStyle name="20% - Accent5 2" xfId="280"/>
    <cellStyle name="20% - Accent5 2 2" xfId="281"/>
    <cellStyle name="20% - Accent6" xfId="12" builtinId="50" customBuiltin="1"/>
    <cellStyle name="20% - Accent6 2" xfId="282"/>
    <cellStyle name="20% - Accent6 2 2" xfId="283"/>
    <cellStyle name="40% - Accent1" xfId="13" builtinId="31" customBuiltin="1"/>
    <cellStyle name="40% - Accent1 2" xfId="284"/>
    <cellStyle name="40% - Accent1 2 2" xfId="285"/>
    <cellStyle name="40% - Accent2" xfId="14" builtinId="35" customBuiltin="1"/>
    <cellStyle name="40% - Accent2 2" xfId="286"/>
    <cellStyle name="40% - Accent2 2 2" xfId="287"/>
    <cellStyle name="40% - Accent3" xfId="15" builtinId="39" customBuiltin="1"/>
    <cellStyle name="40% - Accent3 2" xfId="288"/>
    <cellStyle name="40% - Accent3 2 2" xfId="289"/>
    <cellStyle name="40% - Accent4" xfId="16" builtinId="43" customBuiltin="1"/>
    <cellStyle name="40% - Accent4 2" xfId="290"/>
    <cellStyle name="40% - Accent4 2 2" xfId="291"/>
    <cellStyle name="40% - Accent5" xfId="17" builtinId="47" customBuiltin="1"/>
    <cellStyle name="40% - Accent5 2" xfId="292"/>
    <cellStyle name="40% - Accent5 2 2" xfId="293"/>
    <cellStyle name="40% - Accent6" xfId="18" builtinId="51" customBuiltin="1"/>
    <cellStyle name="40% - Accent6 2" xfId="294"/>
    <cellStyle name="40% - Accent6 2 2" xfId="295"/>
    <cellStyle name="60% - Accent1" xfId="19" builtinId="32" customBuiltin="1"/>
    <cellStyle name="60% - Accent1 2" xfId="296"/>
    <cellStyle name="60% - Accent1 2 2" xfId="297"/>
    <cellStyle name="60% - Accent2" xfId="20" builtinId="36" customBuiltin="1"/>
    <cellStyle name="60% - Accent2 2" xfId="298"/>
    <cellStyle name="60% - Accent2 2 2" xfId="299"/>
    <cellStyle name="60% - Accent3" xfId="21" builtinId="40" customBuiltin="1"/>
    <cellStyle name="60% - Accent3 2" xfId="300"/>
    <cellStyle name="60% - Accent3 2 2" xfId="301"/>
    <cellStyle name="60% - Accent4" xfId="22" builtinId="44" customBuiltin="1"/>
    <cellStyle name="60% - Accent4 2" xfId="302"/>
    <cellStyle name="60% - Accent4 2 2" xfId="303"/>
    <cellStyle name="60% - Accent5" xfId="23" builtinId="48" customBuiltin="1"/>
    <cellStyle name="60% - Accent5 2" xfId="304"/>
    <cellStyle name="60% - Accent5 2 2" xfId="305"/>
    <cellStyle name="60% - Accent6" xfId="24" builtinId="52" customBuiltin="1"/>
    <cellStyle name="60% - Accent6 2" xfId="306"/>
    <cellStyle name="60% - Accent6 2 2" xfId="307"/>
    <cellStyle name="Accent1" xfId="25" builtinId="29" customBuiltin="1"/>
    <cellStyle name="Accent1 2" xfId="308"/>
    <cellStyle name="Accent1 2 2" xfId="309"/>
    <cellStyle name="Accent2" xfId="26" builtinId="33" customBuiltin="1"/>
    <cellStyle name="Accent2 2" xfId="310"/>
    <cellStyle name="Accent2 2 2" xfId="311"/>
    <cellStyle name="Accent3" xfId="27" builtinId="37" customBuiltin="1"/>
    <cellStyle name="Accent3 2" xfId="312"/>
    <cellStyle name="Accent3 2 2" xfId="313"/>
    <cellStyle name="Accent4" xfId="28" builtinId="41" customBuiltin="1"/>
    <cellStyle name="Accent4 2" xfId="314"/>
    <cellStyle name="Accent4 2 2" xfId="315"/>
    <cellStyle name="Accent5" xfId="29" builtinId="45" customBuiltin="1"/>
    <cellStyle name="Accent5 2" xfId="316"/>
    <cellStyle name="Accent5 2 2" xfId="317"/>
    <cellStyle name="Accent6" xfId="30" builtinId="49" customBuiltin="1"/>
    <cellStyle name="Accent6 2" xfId="318"/>
    <cellStyle name="Accent6 2 2" xfId="319"/>
    <cellStyle name="AeE­ [0]_INQUIRY ¿μ¾÷AßAø " xfId="31"/>
    <cellStyle name="AeE­_INQUIRY ¿μ¾÷AßAø " xfId="32"/>
    <cellStyle name="AÞ¸¶ [0]_INQUIRY ¿?¾÷AßAø " xfId="33"/>
    <cellStyle name="AÞ¸¶_INQUIRY ¿?¾÷AßAø " xfId="34"/>
    <cellStyle name="Bad" xfId="35" builtinId="27" customBuiltin="1"/>
    <cellStyle name="Bad 2" xfId="320"/>
    <cellStyle name="Bad 2 2" xfId="321"/>
    <cellStyle name="Black" xfId="36"/>
    <cellStyle name="Black 1" xfId="322"/>
    <cellStyle name="Black 2" xfId="323"/>
    <cellStyle name="Black_Accident 2009-10 Sabarmati Circle" xfId="324"/>
    <cellStyle name="Border" xfId="37"/>
    <cellStyle name="Border 1" xfId="325"/>
    <cellStyle name="Border 2" xfId="326"/>
    <cellStyle name="Border_Accident 2009-10 Sabarmati Circle" xfId="327"/>
    <cellStyle name="C?AØ_¿?¾÷CoE² " xfId="38"/>
    <cellStyle name="C￥AØ_¿μ¾÷CoE² " xfId="39"/>
    <cellStyle name="Calculation" xfId="40" builtinId="22" customBuiltin="1"/>
    <cellStyle name="Calculation 2" xfId="328"/>
    <cellStyle name="Calculation 2 2" xfId="329"/>
    <cellStyle name="Check Cell" xfId="41" builtinId="23" customBuiltin="1"/>
    <cellStyle name="Check Cell 2" xfId="330"/>
    <cellStyle name="Check Cell 2 2" xfId="331"/>
    <cellStyle name="Comma0" xfId="42"/>
    <cellStyle name="Comma0 1" xfId="332"/>
    <cellStyle name="Comma0 10" xfId="244"/>
    <cellStyle name="Comma0 2" xfId="43"/>
    <cellStyle name="Comma0 3" xfId="44"/>
    <cellStyle name="Comma0 4" xfId="133"/>
    <cellStyle name="Comma0 5" xfId="175"/>
    <cellStyle name="Comma0 6" xfId="199"/>
    <cellStyle name="Comma0 7" xfId="214"/>
    <cellStyle name="Comma0 8" xfId="228"/>
    <cellStyle name="Comma0 9" xfId="231"/>
    <cellStyle name="Comma0_Accident 2009-10 Sabarmati Circle" xfId="333"/>
    <cellStyle name="Currency 2" xfId="334"/>
    <cellStyle name="Currency0" xfId="45"/>
    <cellStyle name="Currency0 1" xfId="335"/>
    <cellStyle name="Currency0 10" xfId="239"/>
    <cellStyle name="Currency0 2" xfId="46"/>
    <cellStyle name="Currency0 3" xfId="47"/>
    <cellStyle name="Currency0 4" xfId="134"/>
    <cellStyle name="Currency0 5" xfId="176"/>
    <cellStyle name="Currency0 6" xfId="197"/>
    <cellStyle name="Currency0 7" xfId="211"/>
    <cellStyle name="Currency0 8" xfId="218"/>
    <cellStyle name="Currency0 9" xfId="232"/>
    <cellStyle name="Currency0_Accident 2009-10 Sabarmati Circle" xfId="336"/>
    <cellStyle name="Date" xfId="48"/>
    <cellStyle name="Date 1" xfId="337"/>
    <cellStyle name="Date 10" xfId="246"/>
    <cellStyle name="Date 2" xfId="49"/>
    <cellStyle name="Date 3" xfId="50"/>
    <cellStyle name="Date 4" xfId="135"/>
    <cellStyle name="Date 5" xfId="177"/>
    <cellStyle name="Date 6" xfId="198"/>
    <cellStyle name="Date 7" xfId="212"/>
    <cellStyle name="Date 8" xfId="205"/>
    <cellStyle name="Date 9" xfId="222"/>
    <cellStyle name="Date_Accident 2009-10 Sabarmati Circle" xfId="338"/>
    <cellStyle name="Dezimal [0]_laroux" xfId="51"/>
    <cellStyle name="Dezimal_laroux" xfId="52"/>
    <cellStyle name="Euro" xfId="53"/>
    <cellStyle name="Euro 1" xfId="339"/>
    <cellStyle name="Euro 10" xfId="233"/>
    <cellStyle name="Euro 2" xfId="54"/>
    <cellStyle name="Euro 3" xfId="55"/>
    <cellStyle name="Euro 4" xfId="136"/>
    <cellStyle name="Euro 5" xfId="178"/>
    <cellStyle name="Euro 6" xfId="194"/>
    <cellStyle name="Euro 7" xfId="208"/>
    <cellStyle name="Euro 8" xfId="229"/>
    <cellStyle name="Euro 9" xfId="226"/>
    <cellStyle name="Euro_Accident 2009-10 Sabarmati Circle" xfId="340"/>
    <cellStyle name="Explanatory Text" xfId="56" builtinId="53" customBuiltin="1"/>
    <cellStyle name="Explanatory Text 2" xfId="341"/>
    <cellStyle name="Fixed" xfId="57"/>
    <cellStyle name="Fixed 1" xfId="342"/>
    <cellStyle name="Fixed 10" xfId="219"/>
    <cellStyle name="Fixed 2" xfId="58"/>
    <cellStyle name="Fixed 3" xfId="59"/>
    <cellStyle name="Fixed 4" xfId="137"/>
    <cellStyle name="Fixed 5" xfId="179"/>
    <cellStyle name="Fixed 6" xfId="201"/>
    <cellStyle name="Fixed 7" xfId="216"/>
    <cellStyle name="Fixed 8" xfId="224"/>
    <cellStyle name="Fixed 9" xfId="220"/>
    <cellStyle name="Fixed_Accident 2009-10 Sabarmati Circle" xfId="343"/>
    <cellStyle name="Good" xfId="60" builtinId="26" customBuiltin="1"/>
    <cellStyle name="Good 2" xfId="344"/>
    <cellStyle name="Good 2 2" xfId="345"/>
    <cellStyle name="Grey" xfId="61"/>
    <cellStyle name="Grey 1" xfId="346"/>
    <cellStyle name="Grey 2" xfId="62"/>
    <cellStyle name="Grey 3" xfId="63"/>
    <cellStyle name="Grey_SoP002 (2)" xfId="64"/>
    <cellStyle name="Heading 1" xfId="65" builtinId="16" customBuiltin="1"/>
    <cellStyle name="Heading 1 1" xfId="347"/>
    <cellStyle name="Heading 1 2" xfId="348"/>
    <cellStyle name="Heading 1 3" xfId="349"/>
    <cellStyle name="Heading 1 3 2" xfId="350"/>
    <cellStyle name="Heading 2" xfId="66" builtinId="17" customBuiltin="1"/>
    <cellStyle name="Heading 2 1" xfId="351"/>
    <cellStyle name="Heading 2 2" xfId="352"/>
    <cellStyle name="Heading 2 3" xfId="353"/>
    <cellStyle name="Heading 2 3 2" xfId="354"/>
    <cellStyle name="Heading 3" xfId="67" builtinId="18" customBuiltin="1"/>
    <cellStyle name="Heading 3 2" xfId="355"/>
    <cellStyle name="Heading 4" xfId="68" builtinId="19" customBuiltin="1"/>
    <cellStyle name="Heading 4 2" xfId="356"/>
    <cellStyle name="Input" xfId="69" builtinId="20" customBuiltin="1"/>
    <cellStyle name="Input [yellow]" xfId="70"/>
    <cellStyle name="Input [yellow] 1" xfId="357"/>
    <cellStyle name="Input [yellow] 2" xfId="71"/>
    <cellStyle name="Input [yellow] 3" xfId="72"/>
    <cellStyle name="Input [yellow]_SoP002 (2)" xfId="73"/>
    <cellStyle name="Input 10" xfId="358"/>
    <cellStyle name="Input 11" xfId="359"/>
    <cellStyle name="Input 12" xfId="360"/>
    <cellStyle name="Input 2" xfId="361"/>
    <cellStyle name="Input 2 2" xfId="362"/>
    <cellStyle name="Input 3" xfId="363"/>
    <cellStyle name="Input 4" xfId="364"/>
    <cellStyle name="Input 5" xfId="365"/>
    <cellStyle name="Input 6" xfId="366"/>
    <cellStyle name="Input 7" xfId="367"/>
    <cellStyle name="Input 8" xfId="368"/>
    <cellStyle name="Input 9" xfId="369"/>
    <cellStyle name="Linked Cell" xfId="74" builtinId="24" customBuiltin="1"/>
    <cellStyle name="Linked Cell 2" xfId="370"/>
    <cellStyle name="Milliers [0]_laroux" xfId="75"/>
    <cellStyle name="Milliers_laroux" xfId="76"/>
    <cellStyle name="Neutral" xfId="77" builtinId="28" customBuiltin="1"/>
    <cellStyle name="Neutral 2" xfId="371"/>
    <cellStyle name="Neutral 2 2" xfId="372"/>
    <cellStyle name="Non défini" xfId="78"/>
    <cellStyle name="Non défini 1" xfId="373"/>
    <cellStyle name="Non défini 2" xfId="374"/>
    <cellStyle name="Non défini_Accident 2009-10 Sabarmati Circle" xfId="375"/>
    <cellStyle name="Normal" xfId="0" builtinId="0"/>
    <cellStyle name="Normal - Style1" xfId="79"/>
    <cellStyle name="Normal - Style1 1" xfId="376"/>
    <cellStyle name="Normal - Style1 10" xfId="223"/>
    <cellStyle name="Normal - Style1 2" xfId="80"/>
    <cellStyle name="Normal - Style1 3" xfId="81"/>
    <cellStyle name="Normal - Style1 4" xfId="140"/>
    <cellStyle name="Normal - Style1 5" xfId="182"/>
    <cellStyle name="Normal - Style1 6" xfId="196"/>
    <cellStyle name="Normal - Style1 7" xfId="210"/>
    <cellStyle name="Normal - Style1 8" xfId="221"/>
    <cellStyle name="Normal - Style1 9" xfId="185"/>
    <cellStyle name="Normal - Style1_Accident 2009-10 Sabarmati Circle" xfId="377"/>
    <cellStyle name="Normal 10" xfId="258"/>
    <cellStyle name="Normal 10 2" xfId="254"/>
    <cellStyle name="Normal 100" xfId="262"/>
    <cellStyle name="Normal 100 2" xfId="263"/>
    <cellStyle name="Normal 11" xfId="264"/>
    <cellStyle name="Normal 11 2" xfId="251"/>
    <cellStyle name="Normal 12" xfId="265"/>
    <cellStyle name="Normal 13" xfId="270"/>
    <cellStyle name="Normal 14" xfId="237"/>
    <cellStyle name="Normal 15" xfId="234"/>
    <cellStyle name="Normal 16" xfId="378"/>
    <cellStyle name="Normal 17" xfId="379"/>
    <cellStyle name="Normal 18" xfId="259"/>
    <cellStyle name="Normal 19" xfId="380"/>
    <cellStyle name="Normal 2" xfId="82"/>
    <cellStyle name="Normal 2 10" xfId="235"/>
    <cellStyle name="Normal 2 2" xfId="83"/>
    <cellStyle name="Normal 2 2 10" xfId="132"/>
    <cellStyle name="Normal 2 2 11" xfId="227"/>
    <cellStyle name="Normal 2 2 12" xfId="238"/>
    <cellStyle name="Normal 2 2 13" xfId="245"/>
    <cellStyle name="Normal 2 2 2" xfId="124"/>
    <cellStyle name="Normal 2 2 2 2" xfId="141"/>
    <cellStyle name="Normal 2 2 2 3" xfId="183"/>
    <cellStyle name="Normal 2 2 2 4" xfId="149"/>
    <cellStyle name="Normal 2 2 2 5" xfId="191"/>
    <cellStyle name="Normal 2 2 3" xfId="161"/>
    <cellStyle name="Normal 2 2 4" xfId="157"/>
    <cellStyle name="Normal 2 2 5" xfId="164"/>
    <cellStyle name="Normal 2 2 6" xfId="155"/>
    <cellStyle name="Normal 2 2 7" xfId="169"/>
    <cellStyle name="Normal 2 2 8" xfId="147"/>
    <cellStyle name="Normal 2 2 9" xfId="189"/>
    <cellStyle name="Normal 2 3" xfId="84"/>
    <cellStyle name="Normal 2 3 10" xfId="217"/>
    <cellStyle name="Normal 2 3 2" xfId="128"/>
    <cellStyle name="Normal 2 3 2 2" xfId="142"/>
    <cellStyle name="Normal 2 3 2 3" xfId="184"/>
    <cellStyle name="Normal 2 3 2 4" xfId="181"/>
    <cellStyle name="Normal 2 3 2 5" xfId="200"/>
    <cellStyle name="Normal 2 3 3" xfId="162"/>
    <cellStyle name="Normal 2 3 4" xfId="156"/>
    <cellStyle name="Normal 2 3 5" xfId="165"/>
    <cellStyle name="Normal 2 3 6" xfId="154"/>
    <cellStyle name="Normal 2 3 7" xfId="170"/>
    <cellStyle name="Normal 2 3 8" xfId="160"/>
    <cellStyle name="Normal 2 3 9" xfId="202"/>
    <cellStyle name="Normal 2 4" xfId="85"/>
    <cellStyle name="Normal 2 5" xfId="86"/>
    <cellStyle name="Normal 2 5 2" xfId="253"/>
    <cellStyle name="Normal 2 6" xfId="158"/>
    <cellStyle name="Normal 2 6 2" xfId="252"/>
    <cellStyle name="Normal 2 7" xfId="163"/>
    <cellStyle name="Normal 2 8" xfId="159"/>
    <cellStyle name="Normal 2 9" xfId="168"/>
    <cellStyle name="Normal 2 9 2" xfId="236"/>
    <cellStyle name="Normal 2 9 3" xfId="247"/>
    <cellStyle name="Normal 20" xfId="381"/>
    <cellStyle name="Normal 21" xfId="382"/>
    <cellStyle name="Normal 22" xfId="383"/>
    <cellStyle name="Normal 23" xfId="384"/>
    <cellStyle name="Normal 24" xfId="257"/>
    <cellStyle name="Normal 25" xfId="385"/>
    <cellStyle name="Normal 26" xfId="386"/>
    <cellStyle name="Normal 27" xfId="387"/>
    <cellStyle name="Normal 28" xfId="388"/>
    <cellStyle name="Normal 29" xfId="389"/>
    <cellStyle name="Normal 3" xfId="87"/>
    <cellStyle name="Normal 3 2" xfId="88"/>
    <cellStyle name="Normal 3 2 2" xfId="411"/>
    <cellStyle name="Normal 3 3" xfId="89"/>
    <cellStyle name="Normal 3 4" xfId="255"/>
    <cellStyle name="Normal 3 5" xfId="260"/>
    <cellStyle name="Normal 3 6" xfId="261"/>
    <cellStyle name="Normal 3_SoP002 (2)" xfId="90"/>
    <cellStyle name="Normal 30" xfId="390"/>
    <cellStyle name="Normal 31" xfId="413"/>
    <cellStyle name="Normal 32" xfId="410"/>
    <cellStyle name="Normal 34" xfId="391"/>
    <cellStyle name="Normal 4" xfId="91"/>
    <cellStyle name="Normal 4 2" xfId="412"/>
    <cellStyle name="Normal 5" xfId="92"/>
    <cellStyle name="Normal 5 2" xfId="93"/>
    <cellStyle name="Normal 5 3" xfId="94"/>
    <cellStyle name="Normal 5_SoP002 (2)" xfId="95"/>
    <cellStyle name="Normal 6" xfId="96"/>
    <cellStyle name="Normal 6 10" xfId="207"/>
    <cellStyle name="Normal 6 2" xfId="127"/>
    <cellStyle name="Normal 6 2 2" xfId="143"/>
    <cellStyle name="Normal 6 2 3" xfId="186"/>
    <cellStyle name="Normal 6 2 4" xfId="180"/>
    <cellStyle name="Normal 6 2 5" xfId="195"/>
    <cellStyle name="Normal 6 3" xfId="166"/>
    <cellStyle name="Normal 6 4" xfId="153"/>
    <cellStyle name="Normal 6 5" xfId="171"/>
    <cellStyle name="Normal 6 6" xfId="151"/>
    <cellStyle name="Normal 6 7" xfId="173"/>
    <cellStyle name="Normal 6 8" xfId="125"/>
    <cellStyle name="Normal 6 9" xfId="193"/>
    <cellStyle name="Normal 7" xfId="97"/>
    <cellStyle name="Normal 7 2" xfId="144"/>
    <cellStyle name="Normal 7 3" xfId="167"/>
    <cellStyle name="Normal 7 4" xfId="152"/>
    <cellStyle name="Normal 7 5" xfId="172"/>
    <cellStyle name="Normal 7 6" xfId="150"/>
    <cellStyle name="Normal 7 7" xfId="174"/>
    <cellStyle name="Normal 8" xfId="98"/>
    <cellStyle name="Normal 8 2" xfId="145"/>
    <cellStyle name="Normal 8 3" xfId="187"/>
    <cellStyle name="Normal 8 4" xfId="129"/>
    <cellStyle name="Normal 8 5" xfId="203"/>
    <cellStyle name="Normal 8 6" xfId="225"/>
    <cellStyle name="Normal 8 7" xfId="241"/>
    <cellStyle name="Normal 8 8" xfId="248"/>
    <cellStyle name="Normal 9" xfId="256"/>
    <cellStyle name="Normal 9 2" xfId="392"/>
    <cellStyle name="Normal 94" xfId="266"/>
    <cellStyle name="Normal 94 2" xfId="267"/>
    <cellStyle name="Normal 96" xfId="268"/>
    <cellStyle name="Normal 96 2" xfId="269"/>
    <cellStyle name="Note" xfId="99" builtinId="10" customBuiltin="1"/>
    <cellStyle name="Note 2" xfId="393"/>
    <cellStyle name="Note 2 2" xfId="394"/>
    <cellStyle name="Output" xfId="100" builtinId="21" customBuiltin="1"/>
    <cellStyle name="Output 2" xfId="395"/>
    <cellStyle name="Output 2 2" xfId="396"/>
    <cellStyle name="Percent [2]" xfId="101"/>
    <cellStyle name="Percent [2] 1" xfId="397"/>
    <cellStyle name="Percent [2] 10" xfId="249"/>
    <cellStyle name="Percent [2] 2" xfId="102"/>
    <cellStyle name="Percent [2] 3" xfId="103"/>
    <cellStyle name="Percent [2] 4" xfId="146"/>
    <cellStyle name="Percent [2] 5" xfId="188"/>
    <cellStyle name="Percent [2] 6" xfId="131"/>
    <cellStyle name="Percent [2] 7" xfId="126"/>
    <cellStyle name="Percent [2] 8" xfId="215"/>
    <cellStyle name="Percent [2] 9" xfId="242"/>
    <cellStyle name="Percent [2]_Accident 2009-10 Sabarmati Circle" xfId="398"/>
    <cellStyle name="Red" xfId="104"/>
    <cellStyle name="Red 1" xfId="399"/>
    <cellStyle name="Red 2" xfId="400"/>
    <cellStyle name="Red_Accident 2009-10 Sabarmati Circle" xfId="401"/>
    <cellStyle name="Style 1" xfId="105"/>
    <cellStyle name="Style 1 10" xfId="250"/>
    <cellStyle name="Style 1 2" xfId="106"/>
    <cellStyle name="Style 1 3" xfId="107"/>
    <cellStyle name="Style 1 4" xfId="148"/>
    <cellStyle name="Style 1 5" xfId="190"/>
    <cellStyle name="Style 1 6" xfId="138"/>
    <cellStyle name="Style 1 7" xfId="204"/>
    <cellStyle name="Style 1 8" xfId="209"/>
    <cellStyle name="Style 1 9" xfId="243"/>
    <cellStyle name="Title" xfId="108" builtinId="15" customBuiltin="1"/>
    <cellStyle name="Title 2" xfId="402"/>
    <cellStyle name="Total" xfId="109" builtinId="25" customBuiltin="1"/>
    <cellStyle name="Total 1" xfId="403"/>
    <cellStyle name="Total 2" xfId="404"/>
    <cellStyle name="Total 3" xfId="405"/>
    <cellStyle name="Total 4" xfId="406"/>
    <cellStyle name="Total 4 2" xfId="407"/>
    <cellStyle name="Total 5" xfId="408"/>
    <cellStyle name="Währung [0]_RESULTS" xfId="110"/>
    <cellStyle name="Währung_RESULTS" xfId="111"/>
    <cellStyle name="Warning Text" xfId="112" builtinId="11" customBuiltin="1"/>
    <cellStyle name="Warning Text 2" xfId="409"/>
    <cellStyle name="똿뗦먛귟 [0.00]_PRODUCT DETAIL Q1" xfId="113"/>
    <cellStyle name="똿뗦먛귟_PRODUCT DETAIL Q1" xfId="114"/>
    <cellStyle name="믅됞 [0.00]_PRODUCT DETAIL Q1" xfId="115"/>
    <cellStyle name="믅됞_PRODUCT DETAIL Q1" xfId="116"/>
    <cellStyle name="백분율_HOBONG" xfId="117"/>
    <cellStyle name="뷭?_BOOKSHIP" xfId="118"/>
    <cellStyle name="콤마 [0]_1202" xfId="119"/>
    <cellStyle name="콤마_1202" xfId="120"/>
    <cellStyle name="통화 [0]_1202" xfId="121"/>
    <cellStyle name="통화_1202" xfId="122"/>
    <cellStyle name="표준_(정보부문)월별인원계획" xfId="1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comp1\RRS\WINDOWS\Desktop\REMIS1\RE_Dec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h1\C\MIS\April-05\MPZPJA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\c\GANESHA\GANESHA1\MIS2\GEB_Anand\SHP_TD_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1\C\GEB_Anand\SHP_TD_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h1\C\MIS\April-05\Mpzp12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\c\GANESHA\GANESHA1\MIS2\GEB_Anand\ST\st\s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1\C\GEB_Anand\ST\st\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PPOCT"/>
      <sheetName val="CPR000(1)"/>
      <sheetName val="CPR0001 (2)"/>
      <sheetName val="CPR0001 (3)"/>
      <sheetName val="CPR0001(4)"/>
      <sheetName val="cpr0001(5)"/>
      <sheetName val="cpr0001(6)"/>
      <sheetName val="CPR0001(7)"/>
      <sheetName val="Scarcity"/>
      <sheetName val="S_NOPQR"/>
      <sheetName val="S_Tatkal"/>
      <sheetName val="Current"/>
      <sheetName val="Mat_utilisation_F"/>
      <sheetName val="Mat_utilisation"/>
      <sheetName val="Mat_Requirement"/>
      <sheetName val="Workinvolved pp"/>
      <sheetName val="Workinvolved WC"/>
      <sheetName val="Work involved WCdec"/>
      <sheetName val="DT PP DATA"/>
      <sheetName val="CED I (2)"/>
      <sheetName val="TLPROF1"/>
      <sheetName val="TLPP"/>
      <sheetName val="TLDLY"/>
      <sheetName val="TATE0001"/>
      <sheetName val="SPAE0001"/>
      <sheetName val="SCP0001"/>
      <sheetName val="SCP9900 (2)"/>
      <sheetName val="RSO0001"/>
      <sheetName val="REC0001"/>
      <sheetName val="OTHE0001"/>
      <sheetName val="MPR-SCHE"/>
      <sheetName val="A"/>
      <sheetName val="DPPR"/>
      <sheetName val="N-OFNOPQR"/>
      <sheetName val="DPPN"/>
      <sheetName val="DPPO"/>
      <sheetName val="DPPP"/>
      <sheetName val="DPPQ"/>
      <sheetName val="R_blank"/>
      <sheetName val="DPP9900"/>
      <sheetName val="PPExp0001"/>
      <sheetName val="Petapara0001"/>
      <sheetName val="DARK0001"/>
      <sheetName val="Jivandhara"/>
      <sheetName val="DABC0001"/>
      <sheetName val="CPR0300"/>
      <sheetName val="ACHATE01"/>
      <sheetName val="SCP0001NOV SRT"/>
      <sheetName val="Work involved WC"/>
      <sheetName val="mpmla wise pp0001"/>
      <sheetName val="zpF0001"/>
      <sheetName val="mpmla wise pp01_02"/>
      <sheetName val="shp_T_D_drive"/>
      <sheetName val="Sheet3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992000"/>
      <sheetName val="mpwc0001"/>
      <sheetName val="mpwc9900"/>
      <sheetName val="yw mpmlaws sumary"/>
      <sheetName val="mpmla wise pp0001"/>
      <sheetName val="ZP0001"/>
      <sheetName val="ZPM"/>
      <sheetName val="zpmar00"/>
      <sheetName val="zpF0001"/>
      <sheetName val="ZPA01"/>
      <sheetName val="ZP URBAN IV_V"/>
      <sheetName val="ZP PROF II"/>
      <sheetName val="ZP PROF III "/>
      <sheetName val="ggy-mpmla"/>
      <sheetName val="Sorted_mpmla wise pp0001"/>
      <sheetName val="mpmla DIST wise pp0001"/>
      <sheetName val="mpmla wise pp0001 (2)"/>
      <sheetName val="shp_T&amp;D_dr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66">
          <cell r="A166">
            <v>2</v>
          </cell>
          <cell r="B166" t="str">
            <v>Shri Subhashbhai Shelat MLA</v>
          </cell>
          <cell r="C166" t="str">
            <v>Shilli ,Devram pura</v>
          </cell>
        </row>
        <row r="168">
          <cell r="A168">
            <v>1</v>
          </cell>
          <cell r="B168" t="str">
            <v>Shri Sundersinh Chauhan MLA</v>
          </cell>
          <cell r="C168" t="str">
            <v>Devkivansol Jibhaipura</v>
          </cell>
        </row>
        <row r="169">
          <cell r="A169">
            <v>2</v>
          </cell>
          <cell r="B169" t="str">
            <v>Shri Sundersinh Chauhan MLA</v>
          </cell>
          <cell r="C169" t="str">
            <v>Bhikhapura</v>
          </cell>
        </row>
        <row r="170">
          <cell r="A170">
            <v>3</v>
          </cell>
          <cell r="B170" t="str">
            <v>Shri Sundersinh Chauhan MLA</v>
          </cell>
          <cell r="C170" t="str">
            <v>Chapra Indiraawas</v>
          </cell>
        </row>
        <row r="172">
          <cell r="B172" t="str">
            <v xml:space="preserve"> TOTAL 1999-2000</v>
          </cell>
        </row>
      </sheetData>
      <sheetData sheetId="5" refreshError="1"/>
      <sheetData sheetId="6" refreshError="1"/>
      <sheetData sheetId="7" refreshError="1"/>
      <sheetData sheetId="8" refreshError="1">
        <row r="40">
          <cell r="A40" t="str">
            <v>1</v>
          </cell>
          <cell r="B40" t="str">
            <v>Kheda</v>
          </cell>
          <cell r="C40" t="str">
            <v>M'bad</v>
          </cell>
          <cell r="D40" t="str">
            <v>K'vanj</v>
          </cell>
          <cell r="E40" t="str">
            <v>Aboch(M)</v>
          </cell>
          <cell r="F40">
            <v>0</v>
          </cell>
          <cell r="G40">
            <v>18</v>
          </cell>
          <cell r="H40">
            <v>0</v>
          </cell>
          <cell r="I40">
            <v>0</v>
          </cell>
          <cell r="L40">
            <v>0</v>
          </cell>
          <cell r="M40">
            <v>18</v>
          </cell>
          <cell r="N40">
            <v>18</v>
          </cell>
          <cell r="O40" t="str">
            <v>B</v>
          </cell>
          <cell r="P40">
            <v>0</v>
          </cell>
          <cell r="Q40">
            <v>0</v>
          </cell>
          <cell r="T40">
            <v>0</v>
          </cell>
          <cell r="U40">
            <v>0</v>
          </cell>
          <cell r="X40">
            <v>0.78</v>
          </cell>
          <cell r="Z40">
            <v>82516.200000000012</v>
          </cell>
          <cell r="AA40">
            <v>0</v>
          </cell>
          <cell r="AC40">
            <v>0</v>
          </cell>
          <cell r="AD40">
            <v>4584.2333333333336</v>
          </cell>
        </row>
        <row r="41">
          <cell r="A41" t="str">
            <v>2</v>
          </cell>
          <cell r="B41" t="str">
            <v>Kheda</v>
          </cell>
          <cell r="C41" t="str">
            <v>M'bad</v>
          </cell>
          <cell r="D41" t="str">
            <v>K'vanj</v>
          </cell>
          <cell r="E41" t="str">
            <v>Alwa(BASV)</v>
          </cell>
          <cell r="F41">
            <v>0</v>
          </cell>
          <cell r="G41">
            <v>81</v>
          </cell>
          <cell r="H41">
            <v>0</v>
          </cell>
          <cell r="I41">
            <v>0</v>
          </cell>
          <cell r="L41">
            <v>0</v>
          </cell>
          <cell r="M41">
            <v>81</v>
          </cell>
          <cell r="N41">
            <v>81</v>
          </cell>
          <cell r="O41" t="str">
            <v>B</v>
          </cell>
          <cell r="P41">
            <v>0</v>
          </cell>
          <cell r="Q41">
            <v>0</v>
          </cell>
          <cell r="T41">
            <v>0</v>
          </cell>
          <cell r="U41">
            <v>0</v>
          </cell>
          <cell r="X41">
            <v>3.51</v>
          </cell>
          <cell r="Z41">
            <v>371322.9</v>
          </cell>
          <cell r="AA41">
            <v>0</v>
          </cell>
          <cell r="AC41">
            <v>0</v>
          </cell>
          <cell r="AD41">
            <v>4584.2333333333336</v>
          </cell>
        </row>
        <row r="42">
          <cell r="A42" t="str">
            <v>3</v>
          </cell>
          <cell r="B42" t="str">
            <v>Kheda</v>
          </cell>
          <cell r="C42" t="str">
            <v>M'bad</v>
          </cell>
          <cell r="D42" t="str">
            <v>K'vanj</v>
          </cell>
          <cell r="E42" t="str">
            <v>Ambvel</v>
          </cell>
          <cell r="F42">
            <v>0</v>
          </cell>
          <cell r="G42">
            <v>27</v>
          </cell>
          <cell r="H42">
            <v>0</v>
          </cell>
          <cell r="I42">
            <v>0</v>
          </cell>
          <cell r="L42">
            <v>0</v>
          </cell>
          <cell r="M42">
            <v>27</v>
          </cell>
          <cell r="N42">
            <v>27</v>
          </cell>
          <cell r="O42" t="str">
            <v>B</v>
          </cell>
          <cell r="P42">
            <v>0</v>
          </cell>
          <cell r="Q42">
            <v>0</v>
          </cell>
          <cell r="T42">
            <v>0</v>
          </cell>
          <cell r="U42">
            <v>0</v>
          </cell>
          <cell r="X42">
            <v>0.68</v>
          </cell>
          <cell r="Z42">
            <v>87372.200000000012</v>
          </cell>
          <cell r="AA42">
            <v>0</v>
          </cell>
          <cell r="AC42">
            <v>0</v>
          </cell>
          <cell r="AD42">
            <v>3236.0074074074078</v>
          </cell>
        </row>
        <row r="43">
          <cell r="A43" t="str">
            <v>4</v>
          </cell>
          <cell r="B43" t="str">
            <v>Kheda</v>
          </cell>
          <cell r="C43" t="str">
            <v>M'bad</v>
          </cell>
          <cell r="D43" t="str">
            <v>K'vanj</v>
          </cell>
          <cell r="E43" t="str">
            <v>Atroli</v>
          </cell>
          <cell r="F43">
            <v>2</v>
          </cell>
          <cell r="G43" t="str">
            <v/>
          </cell>
          <cell r="H43">
            <v>0</v>
          </cell>
          <cell r="I43">
            <v>0</v>
          </cell>
          <cell r="L43">
            <v>2</v>
          </cell>
          <cell r="M43">
            <v>0</v>
          </cell>
          <cell r="N43">
            <v>2</v>
          </cell>
          <cell r="O43" t="str">
            <v>A</v>
          </cell>
          <cell r="P43">
            <v>0</v>
          </cell>
          <cell r="Q43">
            <v>0</v>
          </cell>
          <cell r="T43">
            <v>0</v>
          </cell>
          <cell r="U43">
            <v>0</v>
          </cell>
          <cell r="Z43">
            <v>2730</v>
          </cell>
          <cell r="AA43">
            <v>0</v>
          </cell>
          <cell r="AB43" t="str">
            <v/>
          </cell>
          <cell r="AC43">
            <v>0</v>
          </cell>
          <cell r="AD43">
            <v>1365</v>
          </cell>
          <cell r="AE43" t="str">
            <v/>
          </cell>
        </row>
        <row r="44">
          <cell r="A44" t="str">
            <v>5</v>
          </cell>
          <cell r="B44" t="str">
            <v>Kheda</v>
          </cell>
          <cell r="C44" t="str">
            <v>M'bad</v>
          </cell>
          <cell r="D44" t="str">
            <v>K'vanj</v>
          </cell>
          <cell r="E44" t="str">
            <v>Atroli</v>
          </cell>
          <cell r="F44">
            <v>0</v>
          </cell>
          <cell r="G44">
            <v>109</v>
          </cell>
          <cell r="H44">
            <v>0</v>
          </cell>
          <cell r="I44">
            <v>0</v>
          </cell>
          <cell r="L44">
            <v>0</v>
          </cell>
          <cell r="M44">
            <v>109</v>
          </cell>
          <cell r="N44">
            <v>109</v>
          </cell>
          <cell r="O44" t="str">
            <v>B</v>
          </cell>
          <cell r="P44">
            <v>0</v>
          </cell>
          <cell r="Q44">
            <v>0</v>
          </cell>
          <cell r="T44">
            <v>0</v>
          </cell>
          <cell r="U44">
            <v>0</v>
          </cell>
          <cell r="X44">
            <v>2.3149999999999999</v>
          </cell>
          <cell r="Z44">
            <v>320766.34999999998</v>
          </cell>
          <cell r="AA44">
            <v>0</v>
          </cell>
          <cell r="AC44">
            <v>0</v>
          </cell>
          <cell r="AD44">
            <v>2942.8105504587152</v>
          </cell>
        </row>
        <row r="45">
          <cell r="A45" t="str">
            <v>6</v>
          </cell>
          <cell r="B45" t="str">
            <v>Kheda</v>
          </cell>
          <cell r="C45" t="str">
            <v>M'bad</v>
          </cell>
          <cell r="D45" t="str">
            <v>K'vanj</v>
          </cell>
          <cell r="E45" t="str">
            <v>Bhagatna Mu.</v>
          </cell>
          <cell r="F45">
            <v>0</v>
          </cell>
          <cell r="G45">
            <v>10</v>
          </cell>
          <cell r="H45">
            <v>0</v>
          </cell>
          <cell r="I45">
            <v>0</v>
          </cell>
          <cell r="L45">
            <v>0</v>
          </cell>
          <cell r="M45">
            <v>10</v>
          </cell>
          <cell r="N45">
            <v>10</v>
          </cell>
          <cell r="O45" t="str">
            <v>B</v>
          </cell>
          <cell r="P45">
            <v>0</v>
          </cell>
          <cell r="Q45">
            <v>0</v>
          </cell>
          <cell r="T45">
            <v>0</v>
          </cell>
          <cell r="U45">
            <v>0</v>
          </cell>
          <cell r="X45">
            <v>0.115</v>
          </cell>
          <cell r="Z45">
            <v>22193.35</v>
          </cell>
          <cell r="AA45">
            <v>0</v>
          </cell>
          <cell r="AC45">
            <v>0</v>
          </cell>
          <cell r="AD45">
            <v>2219.335</v>
          </cell>
        </row>
        <row r="46">
          <cell r="A46" t="str">
            <v>7</v>
          </cell>
          <cell r="B46" t="str">
            <v>Kheda</v>
          </cell>
          <cell r="C46" t="str">
            <v>M'bad</v>
          </cell>
          <cell r="D46" t="str">
            <v>K'vanj</v>
          </cell>
          <cell r="E46" t="str">
            <v>Bhungaliya(TKPF)</v>
          </cell>
          <cell r="F46">
            <v>0</v>
          </cell>
          <cell r="G46">
            <v>79</v>
          </cell>
          <cell r="H46">
            <v>0</v>
          </cell>
          <cell r="I46">
            <v>0</v>
          </cell>
          <cell r="L46">
            <v>0</v>
          </cell>
          <cell r="M46">
            <v>79</v>
          </cell>
          <cell r="N46">
            <v>79</v>
          </cell>
          <cell r="O46" t="str">
            <v>B</v>
          </cell>
          <cell r="P46">
            <v>0</v>
          </cell>
          <cell r="Q46">
            <v>75</v>
          </cell>
          <cell r="T46">
            <v>0</v>
          </cell>
          <cell r="U46">
            <v>75</v>
          </cell>
          <cell r="X46">
            <v>2.6150000000000002</v>
          </cell>
          <cell r="Z46">
            <v>302103.34999999998</v>
          </cell>
          <cell r="AA46">
            <v>302103.34999999998</v>
          </cell>
          <cell r="AC46">
            <v>302103.34999999998</v>
          </cell>
          <cell r="AD46">
            <v>3824.0930379746833</v>
          </cell>
        </row>
        <row r="47">
          <cell r="A47" t="str">
            <v>8</v>
          </cell>
          <cell r="B47" t="str">
            <v>Kheda</v>
          </cell>
          <cell r="C47" t="str">
            <v>M'bad</v>
          </cell>
          <cell r="D47" t="str">
            <v>K'vanj</v>
          </cell>
          <cell r="E47" t="str">
            <v>Bhutiya(LGK)</v>
          </cell>
          <cell r="F47">
            <v>0</v>
          </cell>
          <cell r="G47">
            <v>35</v>
          </cell>
          <cell r="H47">
            <v>0</v>
          </cell>
          <cell r="I47">
            <v>0</v>
          </cell>
          <cell r="L47">
            <v>0</v>
          </cell>
          <cell r="M47">
            <v>35</v>
          </cell>
          <cell r="N47">
            <v>35</v>
          </cell>
          <cell r="O47" t="str">
            <v>B</v>
          </cell>
          <cell r="P47">
            <v>0</v>
          </cell>
          <cell r="Q47">
            <v>0</v>
          </cell>
          <cell r="T47">
            <v>0</v>
          </cell>
          <cell r="U47">
            <v>0</v>
          </cell>
          <cell r="X47">
            <v>0.98</v>
          </cell>
          <cell r="Z47">
            <v>120579.2</v>
          </cell>
          <cell r="AA47">
            <v>0</v>
          </cell>
          <cell r="AC47">
            <v>0</v>
          </cell>
          <cell r="AD47">
            <v>3445.12</v>
          </cell>
        </row>
        <row r="48">
          <cell r="A48" t="str">
            <v>9</v>
          </cell>
          <cell r="B48" t="str">
            <v>Kheda</v>
          </cell>
          <cell r="C48" t="str">
            <v>M'bad</v>
          </cell>
          <cell r="D48" t="str">
            <v>K'vanj</v>
          </cell>
          <cell r="E48" t="str">
            <v>Chaptiya</v>
          </cell>
          <cell r="F48">
            <v>0</v>
          </cell>
          <cell r="G48">
            <v>18</v>
          </cell>
          <cell r="H48">
            <v>0</v>
          </cell>
          <cell r="I48">
            <v>0</v>
          </cell>
          <cell r="L48">
            <v>0</v>
          </cell>
          <cell r="M48">
            <v>18</v>
          </cell>
          <cell r="N48">
            <v>18</v>
          </cell>
          <cell r="O48" t="str">
            <v>B</v>
          </cell>
          <cell r="P48">
            <v>0</v>
          </cell>
          <cell r="Q48">
            <v>0</v>
          </cell>
          <cell r="T48">
            <v>0</v>
          </cell>
          <cell r="U48">
            <v>0</v>
          </cell>
          <cell r="X48">
            <v>0.55500000000000005</v>
          </cell>
          <cell r="Z48">
            <v>65800.950000000012</v>
          </cell>
          <cell r="AA48">
            <v>0</v>
          </cell>
          <cell r="AC48">
            <v>0</v>
          </cell>
          <cell r="AD48">
            <v>3655.608333333334</v>
          </cell>
        </row>
        <row r="49">
          <cell r="A49" t="str">
            <v>10</v>
          </cell>
          <cell r="B49" t="str">
            <v>Kheda</v>
          </cell>
          <cell r="C49" t="str">
            <v>M'bad</v>
          </cell>
          <cell r="D49" t="str">
            <v>K'vanj</v>
          </cell>
          <cell r="E49" t="str">
            <v>Chelavat</v>
          </cell>
          <cell r="F49">
            <v>0</v>
          </cell>
          <cell r="G49">
            <v>42</v>
          </cell>
          <cell r="H49">
            <v>0</v>
          </cell>
          <cell r="I49">
            <v>0</v>
          </cell>
          <cell r="L49">
            <v>0</v>
          </cell>
          <cell r="M49">
            <v>42</v>
          </cell>
          <cell r="N49">
            <v>42</v>
          </cell>
          <cell r="O49" t="str">
            <v>B</v>
          </cell>
          <cell r="P49">
            <v>0</v>
          </cell>
          <cell r="Q49">
            <v>0</v>
          </cell>
          <cell r="T49">
            <v>0</v>
          </cell>
          <cell r="U49">
            <v>0</v>
          </cell>
          <cell r="X49">
            <v>1.64</v>
          </cell>
          <cell r="Z49">
            <v>179165.59999999998</v>
          </cell>
          <cell r="AA49">
            <v>0</v>
          </cell>
          <cell r="AC49">
            <v>0</v>
          </cell>
          <cell r="AD49">
            <v>4265.8476190476185</v>
          </cell>
        </row>
        <row r="50">
          <cell r="A50" t="str">
            <v>11</v>
          </cell>
          <cell r="B50" t="str">
            <v>Kheda</v>
          </cell>
          <cell r="C50" t="str">
            <v>M'bad</v>
          </cell>
          <cell r="D50" t="str">
            <v>K'vanj</v>
          </cell>
          <cell r="E50" t="str">
            <v>Chiklod</v>
          </cell>
          <cell r="F50">
            <v>0</v>
          </cell>
          <cell r="G50">
            <v>86</v>
          </cell>
          <cell r="H50">
            <v>0</v>
          </cell>
          <cell r="I50">
            <v>0</v>
          </cell>
          <cell r="L50">
            <v>0</v>
          </cell>
          <cell r="M50">
            <v>86</v>
          </cell>
          <cell r="N50">
            <v>86</v>
          </cell>
          <cell r="O50" t="str">
            <v>B</v>
          </cell>
          <cell r="P50">
            <v>0</v>
          </cell>
          <cell r="Q50">
            <v>85</v>
          </cell>
          <cell r="S50" t="str">
            <v/>
          </cell>
          <cell r="T50">
            <v>0</v>
          </cell>
          <cell r="U50">
            <v>85</v>
          </cell>
          <cell r="X50">
            <v>1.7929999999999999</v>
          </cell>
          <cell r="Z50">
            <v>250591.97</v>
          </cell>
          <cell r="AA50">
            <v>249226.97</v>
          </cell>
          <cell r="AC50">
            <v>249226.97</v>
          </cell>
          <cell r="AD50">
            <v>2913.8601162790696</v>
          </cell>
        </row>
        <row r="51">
          <cell r="A51" t="str">
            <v>12</v>
          </cell>
          <cell r="B51" t="str">
            <v>Kheda</v>
          </cell>
          <cell r="C51" t="str">
            <v>M'bad</v>
          </cell>
          <cell r="D51" t="str">
            <v>K'vanj</v>
          </cell>
          <cell r="E51" t="str">
            <v>Dahiyap</v>
          </cell>
          <cell r="F51">
            <v>0</v>
          </cell>
          <cell r="G51">
            <v>3</v>
          </cell>
          <cell r="H51">
            <v>0</v>
          </cell>
          <cell r="I51">
            <v>0</v>
          </cell>
          <cell r="L51">
            <v>0</v>
          </cell>
          <cell r="M51">
            <v>3</v>
          </cell>
          <cell r="N51">
            <v>3</v>
          </cell>
          <cell r="O51" t="str">
            <v>B</v>
          </cell>
          <cell r="P51">
            <v>0</v>
          </cell>
          <cell r="Q51">
            <v>0</v>
          </cell>
          <cell r="T51">
            <v>0</v>
          </cell>
          <cell r="U51">
            <v>0</v>
          </cell>
          <cell r="X51">
            <v>0.09</v>
          </cell>
          <cell r="Z51">
            <v>10781.099999999999</v>
          </cell>
          <cell r="AA51">
            <v>0</v>
          </cell>
          <cell r="AC51">
            <v>0</v>
          </cell>
          <cell r="AD51">
            <v>3593.6999999999994</v>
          </cell>
        </row>
        <row r="52">
          <cell r="A52" t="str">
            <v>13</v>
          </cell>
          <cell r="B52" t="str">
            <v>Kheda</v>
          </cell>
          <cell r="C52" t="str">
            <v>M'bad</v>
          </cell>
          <cell r="D52" t="str">
            <v>K'vanj</v>
          </cell>
          <cell r="E52" t="str">
            <v>Danga ni muvadi</v>
          </cell>
          <cell r="F52">
            <v>0</v>
          </cell>
          <cell r="G52">
            <v>8</v>
          </cell>
          <cell r="H52">
            <v>0</v>
          </cell>
          <cell r="I52">
            <v>0</v>
          </cell>
          <cell r="L52">
            <v>0</v>
          </cell>
          <cell r="M52">
            <v>8</v>
          </cell>
          <cell r="N52">
            <v>8</v>
          </cell>
          <cell r="O52" t="str">
            <v>B</v>
          </cell>
          <cell r="P52">
            <v>0</v>
          </cell>
          <cell r="Q52">
            <v>0</v>
          </cell>
          <cell r="S52">
            <v>8</v>
          </cell>
          <cell r="T52">
            <v>0</v>
          </cell>
          <cell r="U52">
            <v>8</v>
          </cell>
          <cell r="X52">
            <v>0.28999999999999998</v>
          </cell>
          <cell r="Z52">
            <v>32464.1</v>
          </cell>
          <cell r="AA52">
            <v>0</v>
          </cell>
          <cell r="AB52">
            <v>32464.1</v>
          </cell>
          <cell r="AC52">
            <v>32464.1</v>
          </cell>
          <cell r="AD52">
            <v>4058.0124999999998</v>
          </cell>
        </row>
        <row r="53">
          <cell r="A53" t="str">
            <v>14</v>
          </cell>
          <cell r="B53" t="str">
            <v>Kheda</v>
          </cell>
          <cell r="C53" t="str">
            <v>M'bad</v>
          </cell>
          <cell r="D53" t="str">
            <v>K'vanj</v>
          </cell>
          <cell r="E53" t="str">
            <v>Duthathal(MNA)</v>
          </cell>
          <cell r="F53">
            <v>0</v>
          </cell>
          <cell r="G53">
            <v>46</v>
          </cell>
          <cell r="H53">
            <v>0</v>
          </cell>
          <cell r="I53">
            <v>0</v>
          </cell>
          <cell r="L53">
            <v>0</v>
          </cell>
          <cell r="M53">
            <v>46</v>
          </cell>
          <cell r="N53">
            <v>46</v>
          </cell>
          <cell r="O53" t="str">
            <v>B</v>
          </cell>
          <cell r="P53">
            <v>0</v>
          </cell>
          <cell r="Q53">
            <v>0</v>
          </cell>
          <cell r="T53">
            <v>0</v>
          </cell>
          <cell r="U53">
            <v>0</v>
          </cell>
          <cell r="X53">
            <v>1.69</v>
          </cell>
          <cell r="Z53">
            <v>188340.09999999998</v>
          </cell>
          <cell r="AA53">
            <v>0</v>
          </cell>
          <cell r="AC53">
            <v>0</v>
          </cell>
          <cell r="AD53">
            <v>4094.3499999999995</v>
          </cell>
        </row>
        <row r="54">
          <cell r="A54" t="str">
            <v>15</v>
          </cell>
          <cell r="B54" t="str">
            <v>Kheda</v>
          </cell>
          <cell r="C54" t="str">
            <v>M'bad</v>
          </cell>
          <cell r="D54" t="str">
            <v>K'vanj</v>
          </cell>
          <cell r="E54" t="str">
            <v>Ghauva(MPLG)</v>
          </cell>
          <cell r="F54">
            <v>0</v>
          </cell>
          <cell r="G54">
            <v>6</v>
          </cell>
          <cell r="H54">
            <v>0</v>
          </cell>
          <cell r="I54">
            <v>0</v>
          </cell>
          <cell r="L54">
            <v>0</v>
          </cell>
          <cell r="M54">
            <v>6</v>
          </cell>
          <cell r="N54">
            <v>6</v>
          </cell>
          <cell r="O54" t="str">
            <v>B</v>
          </cell>
          <cell r="P54">
            <v>0</v>
          </cell>
          <cell r="Q54">
            <v>6</v>
          </cell>
          <cell r="T54">
            <v>0</v>
          </cell>
          <cell r="U54">
            <v>6</v>
          </cell>
          <cell r="X54">
            <v>0.215</v>
          </cell>
          <cell r="Z54">
            <v>24162.35</v>
          </cell>
          <cell r="AA54">
            <v>24162.35</v>
          </cell>
          <cell r="AC54">
            <v>24162.35</v>
          </cell>
          <cell r="AD54">
            <v>4027.0583333333329</v>
          </cell>
        </row>
        <row r="55">
          <cell r="A55" t="str">
            <v>16</v>
          </cell>
          <cell r="B55" t="str">
            <v>Kheda</v>
          </cell>
          <cell r="C55" t="str">
            <v>M'bad</v>
          </cell>
          <cell r="D55" t="str">
            <v>K'vanj</v>
          </cell>
          <cell r="E55" t="str">
            <v>Kalaji</v>
          </cell>
          <cell r="F55">
            <v>0</v>
          </cell>
          <cell r="G55">
            <v>4</v>
          </cell>
          <cell r="H55">
            <v>0</v>
          </cell>
          <cell r="I55">
            <v>0</v>
          </cell>
          <cell r="L55">
            <v>0</v>
          </cell>
          <cell r="M55">
            <v>4</v>
          </cell>
          <cell r="N55">
            <v>4</v>
          </cell>
          <cell r="O55" t="str">
            <v>B</v>
          </cell>
          <cell r="P55">
            <v>0</v>
          </cell>
          <cell r="Q55">
            <v>0</v>
          </cell>
          <cell r="T55">
            <v>0</v>
          </cell>
          <cell r="U55">
            <v>0</v>
          </cell>
          <cell r="X55">
            <v>0.13</v>
          </cell>
          <cell r="Z55">
            <v>15117.7</v>
          </cell>
          <cell r="AA55">
            <v>0</v>
          </cell>
          <cell r="AC55">
            <v>0</v>
          </cell>
          <cell r="AD55">
            <v>3779.4250000000002</v>
          </cell>
        </row>
        <row r="56">
          <cell r="A56" t="str">
            <v>17</v>
          </cell>
          <cell r="B56" t="str">
            <v>Kheda</v>
          </cell>
          <cell r="C56" t="str">
            <v>M'bad</v>
          </cell>
          <cell r="D56" t="str">
            <v>K'vanj</v>
          </cell>
          <cell r="E56" t="str">
            <v>Khanpur(Vadadhara)</v>
          </cell>
          <cell r="F56">
            <v>11</v>
          </cell>
          <cell r="G56" t="str">
            <v/>
          </cell>
          <cell r="H56">
            <v>0</v>
          </cell>
          <cell r="I56">
            <v>0</v>
          </cell>
          <cell r="L56">
            <v>11</v>
          </cell>
          <cell r="M56">
            <v>0</v>
          </cell>
          <cell r="N56">
            <v>11</v>
          </cell>
          <cell r="O56" t="str">
            <v>A</v>
          </cell>
          <cell r="P56">
            <v>0</v>
          </cell>
          <cell r="Q56">
            <v>0</v>
          </cell>
          <cell r="T56">
            <v>0</v>
          </cell>
          <cell r="U56">
            <v>0</v>
          </cell>
          <cell r="Z56">
            <v>15015</v>
          </cell>
          <cell r="AA56">
            <v>0</v>
          </cell>
          <cell r="AC56">
            <v>0</v>
          </cell>
          <cell r="AD56">
            <v>1365</v>
          </cell>
          <cell r="AE56" t="str">
            <v>11 no a 1 form not recd</v>
          </cell>
        </row>
        <row r="57">
          <cell r="A57" t="str">
            <v>18</v>
          </cell>
          <cell r="B57" t="str">
            <v>Kheda</v>
          </cell>
          <cell r="C57" t="str">
            <v>M'bad</v>
          </cell>
          <cell r="D57" t="str">
            <v>K'vanj</v>
          </cell>
          <cell r="E57" t="str">
            <v>Khanpur(Vadadhara)</v>
          </cell>
          <cell r="F57">
            <v>0</v>
          </cell>
          <cell r="G57">
            <v>5</v>
          </cell>
          <cell r="H57">
            <v>0</v>
          </cell>
          <cell r="I57">
            <v>0</v>
          </cell>
          <cell r="L57">
            <v>0</v>
          </cell>
          <cell r="M57">
            <v>5</v>
          </cell>
          <cell r="N57">
            <v>5</v>
          </cell>
          <cell r="O57" t="str">
            <v>B</v>
          </cell>
          <cell r="P57">
            <v>0</v>
          </cell>
          <cell r="Q57">
            <v>0</v>
          </cell>
          <cell r="T57">
            <v>0</v>
          </cell>
          <cell r="U57">
            <v>0</v>
          </cell>
          <cell r="X57">
            <v>0.125</v>
          </cell>
          <cell r="Z57">
            <v>16111.25</v>
          </cell>
          <cell r="AA57">
            <v>0</v>
          </cell>
          <cell r="AC57">
            <v>0</v>
          </cell>
          <cell r="AD57">
            <v>3222.25</v>
          </cell>
        </row>
        <row r="58">
          <cell r="A58" t="str">
            <v>19</v>
          </cell>
          <cell r="B58" t="str">
            <v>Kheda</v>
          </cell>
          <cell r="C58" t="str">
            <v>M'bad</v>
          </cell>
          <cell r="D58" t="str">
            <v>K'vanj</v>
          </cell>
          <cell r="E58" t="str">
            <v>Ladujina muvada</v>
          </cell>
          <cell r="F58">
            <v>26</v>
          </cell>
          <cell r="G58" t="str">
            <v/>
          </cell>
          <cell r="H58">
            <v>20</v>
          </cell>
          <cell r="I58">
            <v>0</v>
          </cell>
          <cell r="L58">
            <v>6</v>
          </cell>
          <cell r="M58">
            <v>0</v>
          </cell>
          <cell r="N58">
            <v>6</v>
          </cell>
          <cell r="O58" t="str">
            <v>A</v>
          </cell>
          <cell r="P58">
            <v>0</v>
          </cell>
          <cell r="Q58">
            <v>0</v>
          </cell>
          <cell r="R58" t="str">
            <v/>
          </cell>
          <cell r="T58">
            <v>0</v>
          </cell>
          <cell r="U58">
            <v>0</v>
          </cell>
          <cell r="Z58">
            <v>8190</v>
          </cell>
          <cell r="AA58">
            <v>0</v>
          </cell>
          <cell r="AB58" t="str">
            <v/>
          </cell>
          <cell r="AC58">
            <v>0</v>
          </cell>
          <cell r="AD58">
            <v>1365</v>
          </cell>
          <cell r="AE58" t="str">
            <v/>
          </cell>
        </row>
        <row r="59">
          <cell r="A59" t="str">
            <v>20</v>
          </cell>
          <cell r="B59" t="str">
            <v>Kheda</v>
          </cell>
          <cell r="C59" t="str">
            <v>M'bad</v>
          </cell>
          <cell r="D59" t="str">
            <v>K'vanj</v>
          </cell>
          <cell r="E59" t="str">
            <v>Ladujina muvada</v>
          </cell>
          <cell r="F59">
            <v>0</v>
          </cell>
          <cell r="G59">
            <v>45</v>
          </cell>
          <cell r="H59">
            <v>0</v>
          </cell>
          <cell r="I59">
            <v>0</v>
          </cell>
          <cell r="L59">
            <v>0</v>
          </cell>
          <cell r="M59">
            <v>45</v>
          </cell>
          <cell r="N59">
            <v>45</v>
          </cell>
          <cell r="O59" t="str">
            <v>B</v>
          </cell>
          <cell r="P59">
            <v>0</v>
          </cell>
          <cell r="Q59">
            <v>0</v>
          </cell>
          <cell r="T59">
            <v>0</v>
          </cell>
          <cell r="U59">
            <v>0</v>
          </cell>
          <cell r="X59">
            <v>1.06</v>
          </cell>
          <cell r="Z59">
            <v>140172.40000000002</v>
          </cell>
          <cell r="AA59">
            <v>0</v>
          </cell>
          <cell r="AC59">
            <v>0</v>
          </cell>
          <cell r="AD59">
            <v>3114.9422222222229</v>
          </cell>
        </row>
        <row r="60">
          <cell r="A60" t="str">
            <v>21</v>
          </cell>
          <cell r="B60" t="str">
            <v>Kheda</v>
          </cell>
          <cell r="C60" t="str">
            <v>M'bad</v>
          </cell>
          <cell r="D60" t="str">
            <v>K'vanj</v>
          </cell>
          <cell r="E60" t="str">
            <v>Lal mandva</v>
          </cell>
          <cell r="F60">
            <v>0</v>
          </cell>
          <cell r="G60">
            <v>29</v>
          </cell>
          <cell r="H60">
            <v>0</v>
          </cell>
          <cell r="I60">
            <v>0</v>
          </cell>
          <cell r="L60">
            <v>0</v>
          </cell>
          <cell r="M60">
            <v>29</v>
          </cell>
          <cell r="N60">
            <v>29</v>
          </cell>
          <cell r="O60" t="str">
            <v>B</v>
          </cell>
          <cell r="P60">
            <v>0</v>
          </cell>
          <cell r="Q60">
            <v>0</v>
          </cell>
          <cell r="T60">
            <v>0</v>
          </cell>
          <cell r="U60">
            <v>0</v>
          </cell>
          <cell r="X60">
            <v>0.63</v>
          </cell>
          <cell r="Z60">
            <v>86387.7</v>
          </cell>
          <cell r="AA60">
            <v>0</v>
          </cell>
          <cell r="AC60">
            <v>0</v>
          </cell>
          <cell r="AD60">
            <v>2978.8862068965518</v>
          </cell>
        </row>
        <row r="61">
          <cell r="A61" t="str">
            <v>22</v>
          </cell>
          <cell r="B61" t="str">
            <v>Kheda</v>
          </cell>
          <cell r="C61" t="str">
            <v>M'bad</v>
          </cell>
          <cell r="D61" t="str">
            <v>K'vanj</v>
          </cell>
          <cell r="E61" t="str">
            <v>Lalateli(kesraji)</v>
          </cell>
          <cell r="F61">
            <v>0</v>
          </cell>
          <cell r="G61">
            <v>101</v>
          </cell>
          <cell r="H61">
            <v>0</v>
          </cell>
          <cell r="I61">
            <v>0</v>
          </cell>
          <cell r="L61">
            <v>0</v>
          </cell>
          <cell r="M61">
            <v>101</v>
          </cell>
          <cell r="N61">
            <v>101</v>
          </cell>
          <cell r="O61" t="str">
            <v>B</v>
          </cell>
          <cell r="P61">
            <v>0</v>
          </cell>
          <cell r="Q61">
            <v>0</v>
          </cell>
          <cell r="T61">
            <v>0</v>
          </cell>
          <cell r="U61">
            <v>0</v>
          </cell>
          <cell r="X61">
            <v>2.0529999999999999</v>
          </cell>
          <cell r="Z61">
            <v>290382.37</v>
          </cell>
          <cell r="AA61">
            <v>0</v>
          </cell>
          <cell r="AC61">
            <v>0</v>
          </cell>
          <cell r="AD61">
            <v>2875.0729702970298</v>
          </cell>
        </row>
        <row r="62">
          <cell r="A62" t="str">
            <v>23</v>
          </cell>
          <cell r="B62" t="str">
            <v>Kheda</v>
          </cell>
          <cell r="C62" t="str">
            <v>M'bad</v>
          </cell>
          <cell r="D62" t="str">
            <v>K'vanj</v>
          </cell>
          <cell r="E62" t="str">
            <v>Moti sultanpur</v>
          </cell>
          <cell r="F62">
            <v>3</v>
          </cell>
          <cell r="G62">
            <v>0</v>
          </cell>
          <cell r="H62">
            <v>0</v>
          </cell>
          <cell r="I62">
            <v>0</v>
          </cell>
          <cell r="L62">
            <v>3</v>
          </cell>
          <cell r="M62">
            <v>0</v>
          </cell>
          <cell r="N62">
            <v>3</v>
          </cell>
          <cell r="O62" t="str">
            <v>A</v>
          </cell>
          <cell r="P62">
            <v>0</v>
          </cell>
          <cell r="Q62">
            <v>0</v>
          </cell>
          <cell r="T62">
            <v>0</v>
          </cell>
          <cell r="U62">
            <v>0</v>
          </cell>
          <cell r="Z62">
            <v>4095</v>
          </cell>
          <cell r="AA62">
            <v>0</v>
          </cell>
          <cell r="AC62">
            <v>0</v>
          </cell>
          <cell r="AD62">
            <v>1365</v>
          </cell>
          <cell r="AE62" t="str">
            <v>3 NO A 1 form not received</v>
          </cell>
        </row>
        <row r="63">
          <cell r="A63" t="str">
            <v>24</v>
          </cell>
          <cell r="B63" t="str">
            <v>Kheda</v>
          </cell>
          <cell r="C63" t="str">
            <v>M'bad</v>
          </cell>
          <cell r="D63" t="str">
            <v>K'vanj</v>
          </cell>
          <cell r="E63" t="str">
            <v>Nat ni Muvadi</v>
          </cell>
          <cell r="F63">
            <v>0</v>
          </cell>
          <cell r="G63">
            <v>11</v>
          </cell>
          <cell r="H63">
            <v>0</v>
          </cell>
          <cell r="I63">
            <v>0</v>
          </cell>
          <cell r="L63">
            <v>0</v>
          </cell>
          <cell r="M63">
            <v>11</v>
          </cell>
          <cell r="N63">
            <v>11</v>
          </cell>
          <cell r="O63" t="str">
            <v>B</v>
          </cell>
          <cell r="P63">
            <v>0</v>
          </cell>
          <cell r="Q63">
            <v>9</v>
          </cell>
          <cell r="S63">
            <v>2</v>
          </cell>
          <cell r="T63">
            <v>0</v>
          </cell>
          <cell r="U63">
            <v>11</v>
          </cell>
          <cell r="X63">
            <v>0.28999999999999998</v>
          </cell>
          <cell r="Z63">
            <v>36559.1</v>
          </cell>
          <cell r="AA63">
            <v>35194.1</v>
          </cell>
          <cell r="AB63">
            <v>1365</v>
          </cell>
          <cell r="AC63">
            <v>36559.1</v>
          </cell>
          <cell r="AD63">
            <v>3323.5545454545454</v>
          </cell>
        </row>
        <row r="64">
          <cell r="A64" t="str">
            <v>25</v>
          </cell>
          <cell r="B64" t="str">
            <v>Kheda</v>
          </cell>
          <cell r="C64" t="str">
            <v>M'bad</v>
          </cell>
          <cell r="D64" t="str">
            <v>K'vanj</v>
          </cell>
          <cell r="E64" t="str">
            <v>Ramosadi</v>
          </cell>
          <cell r="F64">
            <v>0</v>
          </cell>
          <cell r="G64">
            <v>4</v>
          </cell>
          <cell r="H64">
            <v>0</v>
          </cell>
          <cell r="I64">
            <v>0</v>
          </cell>
          <cell r="L64">
            <v>0</v>
          </cell>
          <cell r="M64">
            <v>4</v>
          </cell>
          <cell r="N64">
            <v>4</v>
          </cell>
          <cell r="O64" t="str">
            <v>B</v>
          </cell>
          <cell r="P64">
            <v>0</v>
          </cell>
          <cell r="Q64">
            <v>0</v>
          </cell>
          <cell r="S64">
            <v>4</v>
          </cell>
          <cell r="T64">
            <v>0</v>
          </cell>
          <cell r="U64">
            <v>4</v>
          </cell>
          <cell r="X64">
            <v>0.15</v>
          </cell>
          <cell r="Z64">
            <v>16603.5</v>
          </cell>
          <cell r="AA64">
            <v>0</v>
          </cell>
          <cell r="AB64">
            <v>16603.5</v>
          </cell>
          <cell r="AC64">
            <v>16603.5</v>
          </cell>
          <cell r="AD64">
            <v>4150.875</v>
          </cell>
        </row>
        <row r="65">
          <cell r="A65" t="str">
            <v>26</v>
          </cell>
          <cell r="B65" t="str">
            <v>Kheda</v>
          </cell>
          <cell r="C65" t="str">
            <v>M'bad</v>
          </cell>
          <cell r="D65" t="str">
            <v>K'vanj</v>
          </cell>
          <cell r="E65" t="str">
            <v>Reliya</v>
          </cell>
          <cell r="F65">
            <v>0</v>
          </cell>
          <cell r="G65">
            <v>6</v>
          </cell>
          <cell r="H65">
            <v>0</v>
          </cell>
          <cell r="I65">
            <v>0</v>
          </cell>
          <cell r="L65">
            <v>0</v>
          </cell>
          <cell r="M65">
            <v>6</v>
          </cell>
          <cell r="N65">
            <v>6</v>
          </cell>
          <cell r="O65" t="str">
            <v>B</v>
          </cell>
          <cell r="P65">
            <v>0</v>
          </cell>
          <cell r="Q65">
            <v>0</v>
          </cell>
          <cell r="S65">
            <v>6</v>
          </cell>
          <cell r="T65">
            <v>0</v>
          </cell>
          <cell r="U65">
            <v>6</v>
          </cell>
          <cell r="X65">
            <v>0.27</v>
          </cell>
          <cell r="Z65">
            <v>28248.300000000003</v>
          </cell>
          <cell r="AA65">
            <v>0</v>
          </cell>
          <cell r="AB65">
            <v>28248.3</v>
          </cell>
          <cell r="AC65">
            <v>28248.3</v>
          </cell>
          <cell r="AD65">
            <v>4708.05</v>
          </cell>
        </row>
        <row r="66">
          <cell r="A66" t="str">
            <v>27</v>
          </cell>
          <cell r="B66" t="str">
            <v>Kheda</v>
          </cell>
          <cell r="C66" t="str">
            <v>M'bad</v>
          </cell>
          <cell r="D66" t="str">
            <v>K'vanj</v>
          </cell>
          <cell r="E66" t="str">
            <v>Savli(BB)</v>
          </cell>
          <cell r="F66">
            <v>0</v>
          </cell>
          <cell r="G66">
            <v>45</v>
          </cell>
          <cell r="H66">
            <v>0</v>
          </cell>
          <cell r="I66">
            <v>0</v>
          </cell>
          <cell r="L66">
            <v>0</v>
          </cell>
          <cell r="M66">
            <v>45</v>
          </cell>
          <cell r="N66">
            <v>45</v>
          </cell>
          <cell r="O66" t="str">
            <v>B</v>
          </cell>
          <cell r="P66">
            <v>0</v>
          </cell>
          <cell r="Q66">
            <v>0</v>
          </cell>
          <cell r="T66">
            <v>0</v>
          </cell>
          <cell r="U66">
            <v>0</v>
          </cell>
          <cell r="X66">
            <v>2.2799999999999998</v>
          </cell>
          <cell r="Z66">
            <v>230806.19999999998</v>
          </cell>
          <cell r="AA66">
            <v>0</v>
          </cell>
          <cell r="AC66">
            <v>0</v>
          </cell>
          <cell r="AD66">
            <v>5129.0266666666666</v>
          </cell>
        </row>
        <row r="67">
          <cell r="A67" t="str">
            <v>28</v>
          </cell>
          <cell r="B67" t="str">
            <v>Kheda</v>
          </cell>
          <cell r="C67" t="str">
            <v>M'bad</v>
          </cell>
          <cell r="D67" t="str">
            <v>K'vanj</v>
          </cell>
          <cell r="E67" t="str">
            <v>Singhali</v>
          </cell>
          <cell r="F67">
            <v>64</v>
          </cell>
          <cell r="G67" t="str">
            <v/>
          </cell>
          <cell r="H67">
            <v>60</v>
          </cell>
          <cell r="I67">
            <v>0</v>
          </cell>
          <cell r="L67">
            <v>4</v>
          </cell>
          <cell r="M67">
            <v>0</v>
          </cell>
          <cell r="N67">
            <v>4</v>
          </cell>
          <cell r="O67" t="str">
            <v>A</v>
          </cell>
          <cell r="P67">
            <v>0</v>
          </cell>
          <cell r="Q67">
            <v>0</v>
          </cell>
          <cell r="R67" t="str">
            <v/>
          </cell>
          <cell r="T67">
            <v>0</v>
          </cell>
          <cell r="U67">
            <v>0</v>
          </cell>
          <cell r="Z67">
            <v>5460</v>
          </cell>
          <cell r="AA67">
            <v>0</v>
          </cell>
          <cell r="AB67" t="str">
            <v/>
          </cell>
          <cell r="AC67">
            <v>0</v>
          </cell>
          <cell r="AD67">
            <v>1365</v>
          </cell>
          <cell r="AE67" t="str">
            <v>4 no a 1 form not recd</v>
          </cell>
        </row>
        <row r="68">
          <cell r="A68" t="str">
            <v>29</v>
          </cell>
          <cell r="B68" t="str">
            <v>Kheda</v>
          </cell>
          <cell r="C68" t="str">
            <v>M'bad</v>
          </cell>
          <cell r="D68" t="str">
            <v>K'vanj</v>
          </cell>
          <cell r="E68" t="str">
            <v>Singhali</v>
          </cell>
          <cell r="F68">
            <v>0</v>
          </cell>
          <cell r="G68">
            <v>94</v>
          </cell>
          <cell r="H68">
            <v>0</v>
          </cell>
          <cell r="I68">
            <v>0</v>
          </cell>
          <cell r="L68">
            <v>0</v>
          </cell>
          <cell r="M68">
            <v>94</v>
          </cell>
          <cell r="N68">
            <v>94</v>
          </cell>
          <cell r="O68" t="str">
            <v>B</v>
          </cell>
          <cell r="P68">
            <v>0</v>
          </cell>
          <cell r="Q68">
            <v>0</v>
          </cell>
          <cell r="T68">
            <v>0</v>
          </cell>
          <cell r="U68">
            <v>0</v>
          </cell>
          <cell r="X68">
            <v>3.9460000000000002</v>
          </cell>
          <cell r="Z68">
            <v>421458.34</v>
          </cell>
          <cell r="AA68">
            <v>0</v>
          </cell>
          <cell r="AC68">
            <v>0</v>
          </cell>
          <cell r="AD68">
            <v>4483.5993617021277</v>
          </cell>
        </row>
        <row r="69">
          <cell r="A69" t="str">
            <v>30</v>
          </cell>
          <cell r="B69" t="str">
            <v>Kheda</v>
          </cell>
          <cell r="C69" t="str">
            <v>M'bad</v>
          </cell>
          <cell r="D69" t="str">
            <v>K'vanj</v>
          </cell>
          <cell r="E69" t="str">
            <v>Sorna</v>
          </cell>
          <cell r="F69">
            <v>0</v>
          </cell>
          <cell r="G69">
            <v>6</v>
          </cell>
          <cell r="H69">
            <v>0</v>
          </cell>
          <cell r="I69">
            <v>0</v>
          </cell>
          <cell r="L69">
            <v>0</v>
          </cell>
          <cell r="M69">
            <v>6</v>
          </cell>
          <cell r="N69">
            <v>6</v>
          </cell>
          <cell r="O69" t="str">
            <v>B</v>
          </cell>
          <cell r="P69">
            <v>0</v>
          </cell>
          <cell r="Q69">
            <v>6</v>
          </cell>
          <cell r="T69">
            <v>0</v>
          </cell>
          <cell r="U69">
            <v>6</v>
          </cell>
          <cell r="X69">
            <v>0.15</v>
          </cell>
          <cell r="Z69">
            <v>19333.5</v>
          </cell>
          <cell r="AA69">
            <v>19333.5</v>
          </cell>
          <cell r="AC69">
            <v>19333.5</v>
          </cell>
          <cell r="AD69">
            <v>3222.25</v>
          </cell>
        </row>
        <row r="70">
          <cell r="A70" t="str">
            <v>31</v>
          </cell>
          <cell r="B70" t="str">
            <v>Kheda</v>
          </cell>
          <cell r="C70" t="str">
            <v>M'bad</v>
          </cell>
          <cell r="D70" t="str">
            <v>K'vanj</v>
          </cell>
          <cell r="E70" t="str">
            <v>Suravat</v>
          </cell>
          <cell r="F70">
            <v>0</v>
          </cell>
          <cell r="G70">
            <v>36</v>
          </cell>
          <cell r="H70">
            <v>0</v>
          </cell>
          <cell r="I70">
            <v>0</v>
          </cell>
          <cell r="L70">
            <v>0</v>
          </cell>
          <cell r="M70">
            <v>36</v>
          </cell>
          <cell r="N70">
            <v>36</v>
          </cell>
          <cell r="O70" t="str">
            <v>B</v>
          </cell>
          <cell r="P70">
            <v>0</v>
          </cell>
          <cell r="Q70">
            <v>0</v>
          </cell>
          <cell r="T70">
            <v>0</v>
          </cell>
          <cell r="U70">
            <v>0</v>
          </cell>
          <cell r="X70">
            <v>1.1100000000000001</v>
          </cell>
          <cell r="Z70">
            <v>131601.90000000002</v>
          </cell>
          <cell r="AA70">
            <v>0</v>
          </cell>
          <cell r="AC70">
            <v>0</v>
          </cell>
          <cell r="AD70">
            <v>3655.608333333334</v>
          </cell>
        </row>
        <row r="71">
          <cell r="A71" t="str">
            <v>32</v>
          </cell>
          <cell r="B71" t="str">
            <v>Kheda</v>
          </cell>
          <cell r="C71" t="str">
            <v>M'bad</v>
          </cell>
          <cell r="D71" t="str">
            <v>K'vanj</v>
          </cell>
          <cell r="E71" t="str">
            <v>Tanthadi(VGA)</v>
          </cell>
          <cell r="F71">
            <v>0</v>
          </cell>
          <cell r="G71">
            <v>63</v>
          </cell>
          <cell r="H71">
            <v>0</v>
          </cell>
          <cell r="I71">
            <v>0</v>
          </cell>
          <cell r="L71">
            <v>0</v>
          </cell>
          <cell r="M71">
            <v>63</v>
          </cell>
          <cell r="N71">
            <v>63</v>
          </cell>
          <cell r="O71" t="str">
            <v>B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X71">
            <v>2.4820000000000002</v>
          </cell>
          <cell r="Z71">
            <v>270382.78000000003</v>
          </cell>
          <cell r="AA71">
            <v>0</v>
          </cell>
          <cell r="AC71">
            <v>0</v>
          </cell>
          <cell r="AD71">
            <v>4291.7901587301594</v>
          </cell>
        </row>
        <row r="72">
          <cell r="A72" t="str">
            <v>33</v>
          </cell>
          <cell r="B72" t="str">
            <v>Kheda</v>
          </cell>
          <cell r="C72" t="str">
            <v>M'bad</v>
          </cell>
          <cell r="D72" t="str">
            <v>K'vanj</v>
          </cell>
          <cell r="E72" t="str">
            <v>Thavad</v>
          </cell>
          <cell r="F72">
            <v>0</v>
          </cell>
          <cell r="G72">
            <v>11</v>
          </cell>
          <cell r="H72">
            <v>0</v>
          </cell>
          <cell r="I72">
            <v>0</v>
          </cell>
          <cell r="L72">
            <v>0</v>
          </cell>
          <cell r="M72">
            <v>11</v>
          </cell>
          <cell r="N72">
            <v>11</v>
          </cell>
          <cell r="O72" t="str">
            <v>B</v>
          </cell>
          <cell r="P72">
            <v>0</v>
          </cell>
          <cell r="Q72">
            <v>0</v>
          </cell>
          <cell r="T72">
            <v>0</v>
          </cell>
          <cell r="U72">
            <v>0</v>
          </cell>
          <cell r="X72">
            <v>0.5</v>
          </cell>
          <cell r="Z72">
            <v>52160</v>
          </cell>
          <cell r="AA72">
            <v>0</v>
          </cell>
          <cell r="AC72">
            <v>0</v>
          </cell>
          <cell r="AD72">
            <v>4741.818181818182</v>
          </cell>
        </row>
        <row r="73">
          <cell r="A73" t="str">
            <v>34</v>
          </cell>
          <cell r="B73" t="str">
            <v>Kheda</v>
          </cell>
          <cell r="C73" t="str">
            <v>M'bad</v>
          </cell>
          <cell r="D73" t="str">
            <v>K'vanj</v>
          </cell>
          <cell r="E73" t="str">
            <v>Vadol</v>
          </cell>
          <cell r="F73">
            <v>0</v>
          </cell>
          <cell r="G73">
            <v>52</v>
          </cell>
          <cell r="H73">
            <v>0</v>
          </cell>
          <cell r="I73">
            <v>0</v>
          </cell>
          <cell r="L73">
            <v>0</v>
          </cell>
          <cell r="M73">
            <v>52</v>
          </cell>
          <cell r="N73">
            <v>52</v>
          </cell>
          <cell r="O73" t="str">
            <v>B</v>
          </cell>
          <cell r="P73">
            <v>0</v>
          </cell>
          <cell r="Q73">
            <v>52</v>
          </cell>
          <cell r="T73">
            <v>0</v>
          </cell>
          <cell r="U73">
            <v>52</v>
          </cell>
          <cell r="X73">
            <v>2.4849999999999999</v>
          </cell>
          <cell r="Z73">
            <v>255590.65</v>
          </cell>
          <cell r="AA73">
            <v>255590.65</v>
          </cell>
          <cell r="AC73">
            <v>255590.65</v>
          </cell>
          <cell r="AD73">
            <v>4915.2048076923074</v>
          </cell>
          <cell r="AE73" t="str">
            <v/>
          </cell>
        </row>
        <row r="74">
          <cell r="A74" t="str">
            <v>35</v>
          </cell>
          <cell r="B74" t="str">
            <v>Kheda</v>
          </cell>
          <cell r="C74" t="str">
            <v>M'bad</v>
          </cell>
          <cell r="D74" t="str">
            <v>K'vanj</v>
          </cell>
          <cell r="E74" t="str">
            <v>Vaghas</v>
          </cell>
          <cell r="F74">
            <v>0</v>
          </cell>
          <cell r="G74">
            <v>25</v>
          </cell>
          <cell r="H74">
            <v>0</v>
          </cell>
          <cell r="I74">
            <v>0</v>
          </cell>
          <cell r="L74">
            <v>0</v>
          </cell>
          <cell r="M74">
            <v>25</v>
          </cell>
          <cell r="N74">
            <v>25</v>
          </cell>
          <cell r="O74" t="str">
            <v>B</v>
          </cell>
          <cell r="P74">
            <v>0</v>
          </cell>
          <cell r="Q74">
            <v>0</v>
          </cell>
          <cell r="S74">
            <v>25</v>
          </cell>
          <cell r="T74">
            <v>0</v>
          </cell>
          <cell r="U74">
            <v>25</v>
          </cell>
          <cell r="X74">
            <v>0.97499999999999998</v>
          </cell>
          <cell r="Z74">
            <v>106557.75</v>
          </cell>
          <cell r="AA74">
            <v>0</v>
          </cell>
          <cell r="AB74">
            <v>106557.75</v>
          </cell>
          <cell r="AC74">
            <v>106557.75</v>
          </cell>
          <cell r="AD74">
            <v>4262.3100000000004</v>
          </cell>
        </row>
        <row r="75">
          <cell r="A75" t="str">
            <v>36</v>
          </cell>
          <cell r="B75" t="str">
            <v>Kheda</v>
          </cell>
          <cell r="C75" t="str">
            <v>M'bad</v>
          </cell>
          <cell r="D75" t="str">
            <v>K'vanj</v>
          </cell>
          <cell r="E75" t="str">
            <v>Vaghjipur</v>
          </cell>
          <cell r="F75">
            <v>0</v>
          </cell>
          <cell r="G75">
            <v>37</v>
          </cell>
          <cell r="H75">
            <v>0</v>
          </cell>
          <cell r="I75">
            <v>0</v>
          </cell>
          <cell r="L75">
            <v>0</v>
          </cell>
          <cell r="M75">
            <v>37</v>
          </cell>
          <cell r="N75">
            <v>37</v>
          </cell>
          <cell r="O75" t="str">
            <v>B</v>
          </cell>
          <cell r="P75">
            <v>0</v>
          </cell>
          <cell r="Q75">
            <v>0</v>
          </cell>
          <cell r="T75">
            <v>0</v>
          </cell>
          <cell r="U75">
            <v>0</v>
          </cell>
          <cell r="X75">
            <v>1.506</v>
          </cell>
          <cell r="Z75">
            <v>162385.74</v>
          </cell>
          <cell r="AA75">
            <v>0</v>
          </cell>
          <cell r="AC75">
            <v>0</v>
          </cell>
          <cell r="AD75">
            <v>4388.8037837837837</v>
          </cell>
        </row>
        <row r="76">
          <cell r="A76" t="str">
            <v>37</v>
          </cell>
          <cell r="B76" t="str">
            <v>Kheda</v>
          </cell>
          <cell r="C76" t="str">
            <v>M'bad</v>
          </cell>
          <cell r="D76" t="str">
            <v>K'vanj</v>
          </cell>
          <cell r="E76" t="str">
            <v>Vejalpur</v>
          </cell>
          <cell r="F76">
            <v>0</v>
          </cell>
          <cell r="G76">
            <v>16</v>
          </cell>
          <cell r="H76">
            <v>0</v>
          </cell>
          <cell r="I76">
            <v>0</v>
          </cell>
          <cell r="L76">
            <v>0</v>
          </cell>
          <cell r="M76">
            <v>16</v>
          </cell>
          <cell r="N76">
            <v>16</v>
          </cell>
          <cell r="O76" t="str">
            <v>B</v>
          </cell>
          <cell r="P76">
            <v>0</v>
          </cell>
          <cell r="Q76">
            <v>0</v>
          </cell>
          <cell r="S76">
            <v>16</v>
          </cell>
          <cell r="T76">
            <v>0</v>
          </cell>
          <cell r="U76">
            <v>16</v>
          </cell>
          <cell r="X76">
            <v>0.79500000000000004</v>
          </cell>
          <cell r="Z76">
            <v>80900.55</v>
          </cell>
          <cell r="AA76">
            <v>0</v>
          </cell>
          <cell r="AB76">
            <v>80900.55</v>
          </cell>
          <cell r="AC76">
            <v>80900.55</v>
          </cell>
          <cell r="AD76">
            <v>5056.2843750000002</v>
          </cell>
        </row>
        <row r="77">
          <cell r="A77" t="str">
            <v>38</v>
          </cell>
          <cell r="B77" t="str">
            <v>Kheda</v>
          </cell>
          <cell r="C77" t="str">
            <v>M'bad</v>
          </cell>
          <cell r="D77" t="str">
            <v>K'vanj</v>
          </cell>
          <cell r="E77" t="str">
            <v>Virniya</v>
          </cell>
          <cell r="F77">
            <v>0</v>
          </cell>
          <cell r="G77">
            <v>34</v>
          </cell>
          <cell r="H77">
            <v>0</v>
          </cell>
          <cell r="I77">
            <v>0</v>
          </cell>
          <cell r="L77">
            <v>0</v>
          </cell>
          <cell r="M77">
            <v>34</v>
          </cell>
          <cell r="N77">
            <v>34</v>
          </cell>
          <cell r="O77" t="str">
            <v>B</v>
          </cell>
          <cell r="P77">
            <v>0</v>
          </cell>
          <cell r="Q77">
            <v>34</v>
          </cell>
          <cell r="T77">
            <v>0</v>
          </cell>
          <cell r="U77">
            <v>34</v>
          </cell>
          <cell r="X77">
            <v>1.71</v>
          </cell>
          <cell r="Z77">
            <v>173445.9</v>
          </cell>
          <cell r="AA77">
            <v>173445.9</v>
          </cell>
          <cell r="AC77">
            <v>173445.9</v>
          </cell>
          <cell r="AD77">
            <v>5101.3499999999995</v>
          </cell>
        </row>
        <row r="78">
          <cell r="A78" t="str">
            <v>39</v>
          </cell>
          <cell r="B78" t="str">
            <v>Kheda</v>
          </cell>
          <cell r="C78" t="str">
            <v>M'bad</v>
          </cell>
          <cell r="D78" t="str">
            <v>K'vanj</v>
          </cell>
          <cell r="E78" t="str">
            <v>Zanda(Lilaji)</v>
          </cell>
          <cell r="F78">
            <v>0</v>
          </cell>
          <cell r="G78">
            <v>16</v>
          </cell>
          <cell r="H78">
            <v>0</v>
          </cell>
          <cell r="I78">
            <v>0</v>
          </cell>
          <cell r="L78">
            <v>0</v>
          </cell>
          <cell r="M78">
            <v>16</v>
          </cell>
          <cell r="N78">
            <v>16</v>
          </cell>
          <cell r="O78" t="str">
            <v>B</v>
          </cell>
          <cell r="P78">
            <v>0</v>
          </cell>
          <cell r="Q78">
            <v>0</v>
          </cell>
          <cell r="T78">
            <v>0</v>
          </cell>
          <cell r="U78">
            <v>0</v>
          </cell>
          <cell r="X78">
            <v>0.43</v>
          </cell>
          <cell r="Z78">
            <v>53784.7</v>
          </cell>
          <cell r="AA78">
            <v>0</v>
          </cell>
          <cell r="AC78">
            <v>0</v>
          </cell>
          <cell r="AD78">
            <v>3361.5437499999998</v>
          </cell>
        </row>
        <row r="149">
          <cell r="O149" t="str">
            <v>B</v>
          </cell>
        </row>
        <row r="150">
          <cell r="O150" t="str">
            <v>B</v>
          </cell>
        </row>
        <row r="151">
          <cell r="O151" t="str">
            <v>B</v>
          </cell>
        </row>
        <row r="152">
          <cell r="O152" t="str">
            <v>B</v>
          </cell>
        </row>
        <row r="153">
          <cell r="O153" t="str">
            <v>B</v>
          </cell>
        </row>
        <row r="154">
          <cell r="O154" t="str">
            <v>A</v>
          </cell>
        </row>
        <row r="155">
          <cell r="O155" t="str">
            <v>A</v>
          </cell>
        </row>
        <row r="156">
          <cell r="O156" t="str">
            <v>B</v>
          </cell>
        </row>
        <row r="157">
          <cell r="O157" t="str">
            <v>B</v>
          </cell>
        </row>
        <row r="158">
          <cell r="O158" t="str">
            <v>B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"/>
      <sheetName val="shp_T&amp;D_drive"/>
      <sheetName val="shp_T&amp;D_drive (2)"/>
      <sheetName val="shp_sch"/>
      <sheetName val="And_City"/>
      <sheetName val="shp_td-comp sep"/>
      <sheetName val="Chart1"/>
      <sheetName val="Chart2"/>
      <sheetName val="Shp-25 fdrs comp sep"/>
      <sheetName val="shp_divisionwise_units"/>
      <sheetName val="shp_divisionwise_units jul-00  "/>
      <sheetName val="Shp-sdn wise data  s"/>
      <sheetName val="Shp-25 fdrs data  s"/>
      <sheetName val="Shp-sdn wise_GIDC Sep"/>
      <sheetName val="Shp-sdn wise_ind fdrs sep"/>
      <sheetName val="shp_urb_tst"/>
      <sheetName val="Shp-sdn wise_Urban fdrs"/>
      <sheetName val="Chart6"/>
      <sheetName val="Revenue Data"/>
      <sheetName val="Revenue Data (2)"/>
      <sheetName val="Chart8"/>
      <sheetName val="Revenue Data (3)"/>
      <sheetName val="Chart9"/>
      <sheetName val="Revenue Data (4)"/>
      <sheetName val="consumers"/>
      <sheetName val="shp_T&amp;D_drive (3)"/>
      <sheetName val="shp_T&amp;D_drive 15_sep"/>
      <sheetName val="shp_T&amp;D_drive 15_sep (2)"/>
      <sheetName val="shp_T_D_drive"/>
      <sheetName val="mpmla wise pp01_02"/>
      <sheetName val="mpmla wise pp0001"/>
      <sheetName val="zpF0001"/>
      <sheetName val="Recovered_Sheet5"/>
      <sheetName val="LMAIN"/>
      <sheetName val="TLPPOCT"/>
      <sheetName val="mpmla wise pp02_03"/>
      <sheetName val="SuvP_Ltg_Catwise"/>
      <sheetName val="PP_Ltg_Catwise"/>
      <sheetName val="SuvP_Ind_Catwise "/>
      <sheetName val="PP_Ind_Catwise "/>
      <sheetName val="CDSteelMaster"/>
      <sheetName val="MTHWISE FAIL"/>
      <sheetName val="PASTE"/>
      <sheetName val="REF"/>
      <sheetName val="ATCFMPAPR-16 (mod)"/>
      <sheetName val="ATCFMPMAY-15 (mod)"/>
      <sheetName val="ATCFMPMAY-16 (mod)"/>
      <sheetName val="SDN-Catwise  (MOD) "/>
      <sheetName val="SDN-Catwise  (MOD)HTADV.BILLING"/>
      <sheetName val="ZP01_02SPILL_TALWISE"/>
      <sheetName val="PRO_39_C"/>
      <sheetName val="HTVR CO_"/>
      <sheetName val="SHP_TD_00"/>
      <sheetName val="T_D COMP"/>
      <sheetName val="Sheet2"/>
      <sheetName val="Book1"/>
      <sheetName val="FDR MS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"/>
      <sheetName val="shp_T&amp;D_drive"/>
      <sheetName val="shp_T&amp;D_drive (2)"/>
      <sheetName val="shp_sch"/>
      <sheetName val="And_City"/>
      <sheetName val="shp_td-comp sep"/>
      <sheetName val="Chart1"/>
      <sheetName val="Chart2"/>
      <sheetName val="Shp-25 fdrs comp sep"/>
      <sheetName val="shp_divisionwise_units"/>
      <sheetName val="shp_divisionwise_units jul-00  "/>
      <sheetName val="Shp-sdn wise data  s"/>
      <sheetName val="Shp-25 fdrs data  s"/>
      <sheetName val="Shp-sdn wise_GIDC Sep"/>
      <sheetName val="Shp-sdn wise_ind fdrs sep"/>
      <sheetName val="shp_urb_tst"/>
      <sheetName val="Shp-sdn wise_Urban fdrs"/>
      <sheetName val="Chart6"/>
      <sheetName val="Revenue Data"/>
      <sheetName val="Revenue Data (2)"/>
      <sheetName val="Chart8"/>
      <sheetName val="Revenue Data (3)"/>
      <sheetName val="Chart9"/>
      <sheetName val="Revenue Data (4)"/>
      <sheetName val="consumers"/>
      <sheetName val="shp_T&amp;D_drive (3)"/>
      <sheetName val="shp_T&amp;D_drive 15_sep"/>
      <sheetName val="shp_T&amp;D_drive 15_sep (2)"/>
      <sheetName val="Sheet1"/>
      <sheetName val="00 to03"/>
      <sheetName val="Sheet3"/>
      <sheetName val="XL4Test5"/>
      <sheetName val="shp_T_D_drive"/>
      <sheetName val="mpmla wise pp0001"/>
      <sheetName val="zpF0001"/>
      <sheetName val="TLPPOCT"/>
      <sheetName val="mpmla wise pp01_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gy-mpmla"/>
      <sheetName val="GOKUL"/>
      <sheetName val="yw mpmlaws sumary"/>
      <sheetName val="mpmla WC_01_02 "/>
      <sheetName val="mpmla wise pp01_02"/>
      <sheetName val="KJ-Patrak-2"/>
      <sheetName val="zp01_02_SPILL"/>
      <sheetName val="ZP01_02SPILL_TALWISE"/>
      <sheetName val="ZPA01"/>
      <sheetName val="ZP URBAN IV_V"/>
      <sheetName val="ZP PROF II"/>
      <sheetName val="ZP PROF III "/>
      <sheetName val="ZP APR 00"/>
      <sheetName val="zpmar00"/>
      <sheetName val="mpmla wise pp0001 sort march"/>
      <sheetName val="mpmla wise pp0001 (2)"/>
      <sheetName val="mpwc0001"/>
      <sheetName val="zp0001_MAR"/>
      <sheetName val="zp0001spil_MAR01"/>
      <sheetName val="mpmla wise pp01_02 sept"/>
      <sheetName val="mpmla wise pp01_02 sept_distws"/>
      <sheetName val="mpmla wise pp01_02 nov"/>
      <sheetName val="mpmla wise pp01_02 Dec"/>
      <sheetName val="shp_T&amp;D_drive"/>
      <sheetName val="shp_T_D_drive"/>
      <sheetName val="mpmla wise pp0001"/>
      <sheetName val="zpF0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_T_D_drive"/>
      <sheetName val="do"/>
      <sheetName val="shp_T&amp;D_drive"/>
      <sheetName val="shp_T&amp;D_drive (2)"/>
      <sheetName val="shp_sch"/>
      <sheetName val="And_City"/>
      <sheetName val="shp_td-comp   s"/>
      <sheetName val="shp_td-comp aug"/>
      <sheetName val="Chart1"/>
      <sheetName val="Chart2"/>
      <sheetName val="Shp-25 fdrs comp  s"/>
      <sheetName val="shp_divisionwise_units"/>
      <sheetName val="shp_divisionwise_units jul-00  "/>
      <sheetName val="Shp-sdn wise data  s"/>
      <sheetName val="Shp-25 fdrs data  s"/>
      <sheetName val="Shp-sdn wise_GIDC fdrs"/>
      <sheetName val="Shp-sdn wise_ind fdrs "/>
      <sheetName val="Shp-sdn wise_Urban fdrs"/>
      <sheetName val="Shp-sdn wise_Urban fdrs dm"/>
      <sheetName val="Chart6"/>
      <sheetName val="Revenue Data"/>
      <sheetName val="Revenue Data (2)"/>
      <sheetName val="Chart8"/>
      <sheetName val="Revenue Data (3)"/>
      <sheetName val="Chart9"/>
      <sheetName val="Revenue Data (4)"/>
      <sheetName val="consumers"/>
      <sheetName val="shp_T&amp;D_drive (3)"/>
      <sheetName val="shp_T&amp;D_drive 15_sep"/>
      <sheetName val="shp_T&amp;D_drive 15_sep (2)"/>
      <sheetName val="FDR MST"/>
      <sheetName val="PASTE"/>
      <sheetName val="zpF0001"/>
      <sheetName val="ACN_PLN  _2_"/>
      <sheetName val="mpmla wise pp01_02"/>
      <sheetName val="ZP AMR"/>
      <sheetName val="MTHWISE FAIL"/>
      <sheetName val="REF"/>
      <sheetName val="MASTER"/>
      <sheetName val="mpmla wise pp0001"/>
      <sheetName val="REL_CONN_13 "/>
      <sheetName val="LMAIN"/>
      <sheetName val="T_D COMP"/>
      <sheetName val="June_07"/>
      <sheetName val="July_07"/>
      <sheetName val="Aug_07"/>
      <sheetName val="SuvP_Ltg_Catwise"/>
      <sheetName val="PP_Ltg_Catwise"/>
      <sheetName val="SuvP_Ind_Catwise "/>
      <sheetName val="PP_Ind_Catwise "/>
      <sheetName val="Sheet3"/>
      <sheetName val="Form-B"/>
      <sheetName val="Name of Lines"/>
      <sheetName val="Master_Data"/>
      <sheetName val="DATA"/>
      <sheetName val="117"/>
      <sheetName val="Recovered_Sheet5"/>
      <sheetName val="PRO_39_C"/>
      <sheetName val="AG UN METER"/>
      <sheetName val="MLA ZP"/>
      <sheetName val="Sheet7"/>
      <sheetName val="PM_testing"/>
      <sheetName val="ACN_PLN  (2)"/>
      <sheetName val="Ag LF"/>
      <sheetName val="Jotana"/>
      <sheetName val="compar jgy"/>
      <sheetName val="COMPARE A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"/>
      <sheetName val="shp_T&amp;D_drive"/>
      <sheetName val="shp_T&amp;D_drive (2)"/>
      <sheetName val="shp_sch"/>
      <sheetName val="And_City"/>
      <sheetName val="shp_td-comp   s"/>
      <sheetName val="shp_td-comp aug"/>
      <sheetName val="Chart1"/>
      <sheetName val="Chart2"/>
      <sheetName val="Shp-25 fdrs comp  s"/>
      <sheetName val="shp_divisionwise_units"/>
      <sheetName val="shp_divisionwise_units jul-00  "/>
      <sheetName val="Shp-sdn wise data  s"/>
      <sheetName val="Shp-25 fdrs data  s"/>
      <sheetName val="Shp-sdn wise_GIDC fdrs"/>
      <sheetName val="Shp-sdn wise_ind fdrs "/>
      <sheetName val="Shp-sdn wise_Urban fdrs"/>
      <sheetName val="Shp-sdn wise_Urban fdrs dm"/>
      <sheetName val="Chart6"/>
      <sheetName val="Revenue Data"/>
      <sheetName val="Revenue Data (2)"/>
      <sheetName val="Chart8"/>
      <sheetName val="Revenue Data (3)"/>
      <sheetName val="Chart9"/>
      <sheetName val="Revenue Data (4)"/>
      <sheetName val="consumers"/>
      <sheetName val="shp_T&amp;D_drive (3)"/>
      <sheetName val="shp_T&amp;D_drive 15_sep"/>
      <sheetName val="shp_T&amp;D_drive 15_sep (2)"/>
      <sheetName val="Existing"/>
      <sheetName val="Modified"/>
      <sheetName val="Proposed"/>
      <sheetName val="CostBenefitRatio"/>
      <sheetName val="Proforma-B"/>
      <sheetName val="shp_T_D_drive"/>
      <sheetName val="mpmla wise pp01_02"/>
      <sheetName val="TT_15 NOS"/>
      <sheetName val="CT_mtr_check"/>
      <sheetName val="mpmla wise pp0001"/>
      <sheetName val="zpF0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3"/>
  <sheetViews>
    <sheetView view="pageBreakPreview" zoomScale="90" zoomScaleSheetLayoutView="90" workbookViewId="0">
      <selection activeCell="B20" sqref="B20"/>
    </sheetView>
  </sheetViews>
  <sheetFormatPr defaultColWidth="9.109375" defaultRowHeight="13.2"/>
  <cols>
    <col min="1" max="1" width="17.44140625" style="19" customWidth="1"/>
    <col min="2" max="2" width="78" style="19" customWidth="1"/>
    <col min="3" max="3" width="20.88671875" style="19" customWidth="1"/>
    <col min="4" max="16384" width="9.109375" style="19"/>
  </cols>
  <sheetData>
    <row r="1" spans="1:7" ht="24" customHeight="1">
      <c r="A1" s="159" t="s">
        <v>187</v>
      </c>
      <c r="B1" s="159"/>
      <c r="C1" s="159"/>
      <c r="D1" s="5"/>
      <c r="E1" s="5"/>
      <c r="F1" s="5"/>
      <c r="G1" s="5"/>
    </row>
    <row r="2" spans="1:7" ht="20.25" customHeight="1">
      <c r="A2" s="158" t="s">
        <v>226</v>
      </c>
      <c r="B2" s="158"/>
      <c r="C2" s="158"/>
      <c r="D2" s="6"/>
      <c r="E2" s="6"/>
      <c r="F2" s="6"/>
      <c r="G2" s="6"/>
    </row>
    <row r="3" spans="1:7" ht="24" customHeight="1">
      <c r="A3" s="20" t="s">
        <v>114</v>
      </c>
      <c r="B3" s="20" t="s">
        <v>115</v>
      </c>
      <c r="C3" s="20" t="s">
        <v>116</v>
      </c>
    </row>
    <row r="4" spans="1:7" ht="20.25" customHeight="1">
      <c r="A4" s="44" t="s">
        <v>117</v>
      </c>
      <c r="B4" s="26" t="s">
        <v>118</v>
      </c>
      <c r="C4" s="43" t="s">
        <v>227</v>
      </c>
    </row>
    <row r="5" spans="1:7" ht="20.25" customHeight="1">
      <c r="A5" s="44" t="s">
        <v>119</v>
      </c>
      <c r="B5" s="45" t="s">
        <v>180</v>
      </c>
      <c r="C5" s="43" t="s">
        <v>227</v>
      </c>
    </row>
    <row r="6" spans="1:7" ht="20.25" customHeight="1">
      <c r="A6" s="44" t="s">
        <v>120</v>
      </c>
      <c r="B6" s="45" t="s">
        <v>182</v>
      </c>
      <c r="C6" s="43" t="s">
        <v>227</v>
      </c>
    </row>
    <row r="7" spans="1:7" ht="20.25" customHeight="1">
      <c r="A7" s="44" t="s">
        <v>121</v>
      </c>
      <c r="B7" s="27" t="s">
        <v>122</v>
      </c>
      <c r="C7" s="43" t="s">
        <v>227</v>
      </c>
    </row>
    <row r="8" spans="1:7" ht="20.25" customHeight="1">
      <c r="A8" s="44" t="s">
        <v>123</v>
      </c>
      <c r="B8" s="27" t="s">
        <v>124</v>
      </c>
      <c r="C8" s="43" t="s">
        <v>227</v>
      </c>
    </row>
    <row r="9" spans="1:7" ht="20.25" customHeight="1">
      <c r="A9" s="44" t="s">
        <v>125</v>
      </c>
      <c r="B9" s="27" t="s">
        <v>126</v>
      </c>
      <c r="C9" s="43" t="s">
        <v>227</v>
      </c>
    </row>
    <row r="10" spans="1:7" ht="20.25" customHeight="1">
      <c r="A10" s="44" t="s">
        <v>127</v>
      </c>
      <c r="B10" s="45" t="s">
        <v>176</v>
      </c>
      <c r="C10" s="43" t="s">
        <v>227</v>
      </c>
    </row>
    <row r="11" spans="1:7" ht="20.25" customHeight="1">
      <c r="A11" s="44" t="s">
        <v>128</v>
      </c>
      <c r="B11" s="26" t="s">
        <v>129</v>
      </c>
      <c r="C11" s="43" t="s">
        <v>227</v>
      </c>
    </row>
    <row r="12" spans="1:7" ht="20.25" customHeight="1">
      <c r="A12" s="44" t="s">
        <v>130</v>
      </c>
      <c r="B12" s="26" t="s">
        <v>131</v>
      </c>
      <c r="C12" s="43" t="s">
        <v>227</v>
      </c>
    </row>
    <row r="13" spans="1:7" ht="20.25" customHeight="1">
      <c r="A13" s="44" t="s">
        <v>132</v>
      </c>
      <c r="B13" s="45" t="s">
        <v>133</v>
      </c>
      <c r="C13" s="43" t="s">
        <v>227</v>
      </c>
    </row>
  </sheetData>
  <mergeCells count="2">
    <mergeCell ref="A2:C2"/>
    <mergeCell ref="A1:C1"/>
  </mergeCells>
  <printOptions horizontalCentered="1" verticalCentered="1"/>
  <pageMargins left="0.25" right="0.25" top="0.25" bottom="0.25" header="0" footer="0"/>
  <pageSetup paperSize="9" scale="1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SheetLayoutView="100" workbookViewId="0">
      <selection activeCell="M32" sqref="M32"/>
    </sheetView>
  </sheetViews>
  <sheetFormatPr defaultRowHeight="13.2"/>
  <cols>
    <col min="1" max="1" width="6.109375" style="35" customWidth="1"/>
    <col min="2" max="2" width="13.6640625" style="35" customWidth="1"/>
    <col min="3" max="3" width="14.88671875" style="35" customWidth="1"/>
    <col min="4" max="4" width="14.33203125" style="35" customWidth="1"/>
    <col min="5" max="5" width="12.6640625" style="35" customWidth="1"/>
    <col min="6" max="6" width="11.44140625" style="35" customWidth="1"/>
    <col min="7" max="7" width="16.109375" style="35" customWidth="1"/>
    <col min="8" max="8" width="9.88671875" style="35" customWidth="1"/>
    <col min="9" max="256" width="9.109375" style="35"/>
    <col min="257" max="257" width="6.109375" style="35" customWidth="1"/>
    <col min="258" max="258" width="13.6640625" style="35" customWidth="1"/>
    <col min="259" max="259" width="14.88671875" style="35" customWidth="1"/>
    <col min="260" max="260" width="14.33203125" style="35" customWidth="1"/>
    <col min="261" max="261" width="12.6640625" style="35" customWidth="1"/>
    <col min="262" max="262" width="11.44140625" style="35" customWidth="1"/>
    <col min="263" max="263" width="16.109375" style="35" customWidth="1"/>
    <col min="264" max="264" width="9.88671875" style="35" customWidth="1"/>
    <col min="265" max="512" width="9.109375" style="35"/>
    <col min="513" max="513" width="6.109375" style="35" customWidth="1"/>
    <col min="514" max="514" width="13.6640625" style="35" customWidth="1"/>
    <col min="515" max="515" width="14.88671875" style="35" customWidth="1"/>
    <col min="516" max="516" width="14.33203125" style="35" customWidth="1"/>
    <col min="517" max="517" width="12.6640625" style="35" customWidth="1"/>
    <col min="518" max="518" width="11.44140625" style="35" customWidth="1"/>
    <col min="519" max="519" width="16.109375" style="35" customWidth="1"/>
    <col min="520" max="520" width="9.88671875" style="35" customWidth="1"/>
    <col min="521" max="768" width="9.109375" style="35"/>
    <col min="769" max="769" width="6.109375" style="35" customWidth="1"/>
    <col min="770" max="770" width="13.6640625" style="35" customWidth="1"/>
    <col min="771" max="771" width="14.88671875" style="35" customWidth="1"/>
    <col min="772" max="772" width="14.33203125" style="35" customWidth="1"/>
    <col min="773" max="773" width="12.6640625" style="35" customWidth="1"/>
    <col min="774" max="774" width="11.44140625" style="35" customWidth="1"/>
    <col min="775" max="775" width="16.109375" style="35" customWidth="1"/>
    <col min="776" max="776" width="9.88671875" style="35" customWidth="1"/>
    <col min="777" max="1024" width="9.109375" style="35"/>
    <col min="1025" max="1025" width="6.109375" style="35" customWidth="1"/>
    <col min="1026" max="1026" width="13.6640625" style="35" customWidth="1"/>
    <col min="1027" max="1027" width="14.88671875" style="35" customWidth="1"/>
    <col min="1028" max="1028" width="14.33203125" style="35" customWidth="1"/>
    <col min="1029" max="1029" width="12.6640625" style="35" customWidth="1"/>
    <col min="1030" max="1030" width="11.44140625" style="35" customWidth="1"/>
    <col min="1031" max="1031" width="16.109375" style="35" customWidth="1"/>
    <col min="1032" max="1032" width="9.88671875" style="35" customWidth="1"/>
    <col min="1033" max="1280" width="9.109375" style="35"/>
    <col min="1281" max="1281" width="6.109375" style="35" customWidth="1"/>
    <col min="1282" max="1282" width="13.6640625" style="35" customWidth="1"/>
    <col min="1283" max="1283" width="14.88671875" style="35" customWidth="1"/>
    <col min="1284" max="1284" width="14.33203125" style="35" customWidth="1"/>
    <col min="1285" max="1285" width="12.6640625" style="35" customWidth="1"/>
    <col min="1286" max="1286" width="11.44140625" style="35" customWidth="1"/>
    <col min="1287" max="1287" width="16.109375" style="35" customWidth="1"/>
    <col min="1288" max="1288" width="9.88671875" style="35" customWidth="1"/>
    <col min="1289" max="1536" width="9.109375" style="35"/>
    <col min="1537" max="1537" width="6.109375" style="35" customWidth="1"/>
    <col min="1538" max="1538" width="13.6640625" style="35" customWidth="1"/>
    <col min="1539" max="1539" width="14.88671875" style="35" customWidth="1"/>
    <col min="1540" max="1540" width="14.33203125" style="35" customWidth="1"/>
    <col min="1541" max="1541" width="12.6640625" style="35" customWidth="1"/>
    <col min="1542" max="1542" width="11.44140625" style="35" customWidth="1"/>
    <col min="1543" max="1543" width="16.109375" style="35" customWidth="1"/>
    <col min="1544" max="1544" width="9.88671875" style="35" customWidth="1"/>
    <col min="1545" max="1792" width="9.109375" style="35"/>
    <col min="1793" max="1793" width="6.109375" style="35" customWidth="1"/>
    <col min="1794" max="1794" width="13.6640625" style="35" customWidth="1"/>
    <col min="1795" max="1795" width="14.88671875" style="35" customWidth="1"/>
    <col min="1796" max="1796" width="14.33203125" style="35" customWidth="1"/>
    <col min="1797" max="1797" width="12.6640625" style="35" customWidth="1"/>
    <col min="1798" max="1798" width="11.44140625" style="35" customWidth="1"/>
    <col min="1799" max="1799" width="16.109375" style="35" customWidth="1"/>
    <col min="1800" max="1800" width="9.88671875" style="35" customWidth="1"/>
    <col min="1801" max="2048" width="9.109375" style="35"/>
    <col min="2049" max="2049" width="6.109375" style="35" customWidth="1"/>
    <col min="2050" max="2050" width="13.6640625" style="35" customWidth="1"/>
    <col min="2051" max="2051" width="14.88671875" style="35" customWidth="1"/>
    <col min="2052" max="2052" width="14.33203125" style="35" customWidth="1"/>
    <col min="2053" max="2053" width="12.6640625" style="35" customWidth="1"/>
    <col min="2054" max="2054" width="11.44140625" style="35" customWidth="1"/>
    <col min="2055" max="2055" width="16.109375" style="35" customWidth="1"/>
    <col min="2056" max="2056" width="9.88671875" style="35" customWidth="1"/>
    <col min="2057" max="2304" width="9.109375" style="35"/>
    <col min="2305" max="2305" width="6.109375" style="35" customWidth="1"/>
    <col min="2306" max="2306" width="13.6640625" style="35" customWidth="1"/>
    <col min="2307" max="2307" width="14.88671875" style="35" customWidth="1"/>
    <col min="2308" max="2308" width="14.33203125" style="35" customWidth="1"/>
    <col min="2309" max="2309" width="12.6640625" style="35" customWidth="1"/>
    <col min="2310" max="2310" width="11.44140625" style="35" customWidth="1"/>
    <col min="2311" max="2311" width="16.109375" style="35" customWidth="1"/>
    <col min="2312" max="2312" width="9.88671875" style="35" customWidth="1"/>
    <col min="2313" max="2560" width="9.109375" style="35"/>
    <col min="2561" max="2561" width="6.109375" style="35" customWidth="1"/>
    <col min="2562" max="2562" width="13.6640625" style="35" customWidth="1"/>
    <col min="2563" max="2563" width="14.88671875" style="35" customWidth="1"/>
    <col min="2564" max="2564" width="14.33203125" style="35" customWidth="1"/>
    <col min="2565" max="2565" width="12.6640625" style="35" customWidth="1"/>
    <col min="2566" max="2566" width="11.44140625" style="35" customWidth="1"/>
    <col min="2567" max="2567" width="16.109375" style="35" customWidth="1"/>
    <col min="2568" max="2568" width="9.88671875" style="35" customWidth="1"/>
    <col min="2569" max="2816" width="9.109375" style="35"/>
    <col min="2817" max="2817" width="6.109375" style="35" customWidth="1"/>
    <col min="2818" max="2818" width="13.6640625" style="35" customWidth="1"/>
    <col min="2819" max="2819" width="14.88671875" style="35" customWidth="1"/>
    <col min="2820" max="2820" width="14.33203125" style="35" customWidth="1"/>
    <col min="2821" max="2821" width="12.6640625" style="35" customWidth="1"/>
    <col min="2822" max="2822" width="11.44140625" style="35" customWidth="1"/>
    <col min="2823" max="2823" width="16.109375" style="35" customWidth="1"/>
    <col min="2824" max="2824" width="9.88671875" style="35" customWidth="1"/>
    <col min="2825" max="3072" width="9.109375" style="35"/>
    <col min="3073" max="3073" width="6.109375" style="35" customWidth="1"/>
    <col min="3074" max="3074" width="13.6640625" style="35" customWidth="1"/>
    <col min="3075" max="3075" width="14.88671875" style="35" customWidth="1"/>
    <col min="3076" max="3076" width="14.33203125" style="35" customWidth="1"/>
    <col min="3077" max="3077" width="12.6640625" style="35" customWidth="1"/>
    <col min="3078" max="3078" width="11.44140625" style="35" customWidth="1"/>
    <col min="3079" max="3079" width="16.109375" style="35" customWidth="1"/>
    <col min="3080" max="3080" width="9.88671875" style="35" customWidth="1"/>
    <col min="3081" max="3328" width="9.109375" style="35"/>
    <col min="3329" max="3329" width="6.109375" style="35" customWidth="1"/>
    <col min="3330" max="3330" width="13.6640625" style="35" customWidth="1"/>
    <col min="3331" max="3331" width="14.88671875" style="35" customWidth="1"/>
    <col min="3332" max="3332" width="14.33203125" style="35" customWidth="1"/>
    <col min="3333" max="3333" width="12.6640625" style="35" customWidth="1"/>
    <col min="3334" max="3334" width="11.44140625" style="35" customWidth="1"/>
    <col min="3335" max="3335" width="16.109375" style="35" customWidth="1"/>
    <col min="3336" max="3336" width="9.88671875" style="35" customWidth="1"/>
    <col min="3337" max="3584" width="9.109375" style="35"/>
    <col min="3585" max="3585" width="6.109375" style="35" customWidth="1"/>
    <col min="3586" max="3586" width="13.6640625" style="35" customWidth="1"/>
    <col min="3587" max="3587" width="14.88671875" style="35" customWidth="1"/>
    <col min="3588" max="3588" width="14.33203125" style="35" customWidth="1"/>
    <col min="3589" max="3589" width="12.6640625" style="35" customWidth="1"/>
    <col min="3590" max="3590" width="11.44140625" style="35" customWidth="1"/>
    <col min="3591" max="3591" width="16.109375" style="35" customWidth="1"/>
    <col min="3592" max="3592" width="9.88671875" style="35" customWidth="1"/>
    <col min="3593" max="3840" width="9.109375" style="35"/>
    <col min="3841" max="3841" width="6.109375" style="35" customWidth="1"/>
    <col min="3842" max="3842" width="13.6640625" style="35" customWidth="1"/>
    <col min="3843" max="3843" width="14.88671875" style="35" customWidth="1"/>
    <col min="3844" max="3844" width="14.33203125" style="35" customWidth="1"/>
    <col min="3845" max="3845" width="12.6640625" style="35" customWidth="1"/>
    <col min="3846" max="3846" width="11.44140625" style="35" customWidth="1"/>
    <col min="3847" max="3847" width="16.109375" style="35" customWidth="1"/>
    <col min="3848" max="3848" width="9.88671875" style="35" customWidth="1"/>
    <col min="3849" max="4096" width="9.109375" style="35"/>
    <col min="4097" max="4097" width="6.109375" style="35" customWidth="1"/>
    <col min="4098" max="4098" width="13.6640625" style="35" customWidth="1"/>
    <col min="4099" max="4099" width="14.88671875" style="35" customWidth="1"/>
    <col min="4100" max="4100" width="14.33203125" style="35" customWidth="1"/>
    <col min="4101" max="4101" width="12.6640625" style="35" customWidth="1"/>
    <col min="4102" max="4102" width="11.44140625" style="35" customWidth="1"/>
    <col min="4103" max="4103" width="16.109375" style="35" customWidth="1"/>
    <col min="4104" max="4104" width="9.88671875" style="35" customWidth="1"/>
    <col min="4105" max="4352" width="9.109375" style="35"/>
    <col min="4353" max="4353" width="6.109375" style="35" customWidth="1"/>
    <col min="4354" max="4354" width="13.6640625" style="35" customWidth="1"/>
    <col min="4355" max="4355" width="14.88671875" style="35" customWidth="1"/>
    <col min="4356" max="4356" width="14.33203125" style="35" customWidth="1"/>
    <col min="4357" max="4357" width="12.6640625" style="35" customWidth="1"/>
    <col min="4358" max="4358" width="11.44140625" style="35" customWidth="1"/>
    <col min="4359" max="4359" width="16.109375" style="35" customWidth="1"/>
    <col min="4360" max="4360" width="9.88671875" style="35" customWidth="1"/>
    <col min="4361" max="4608" width="9.109375" style="35"/>
    <col min="4609" max="4609" width="6.109375" style="35" customWidth="1"/>
    <col min="4610" max="4610" width="13.6640625" style="35" customWidth="1"/>
    <col min="4611" max="4611" width="14.88671875" style="35" customWidth="1"/>
    <col min="4612" max="4612" width="14.33203125" style="35" customWidth="1"/>
    <col min="4613" max="4613" width="12.6640625" style="35" customWidth="1"/>
    <col min="4614" max="4614" width="11.44140625" style="35" customWidth="1"/>
    <col min="4615" max="4615" width="16.109375" style="35" customWidth="1"/>
    <col min="4616" max="4616" width="9.88671875" style="35" customWidth="1"/>
    <col min="4617" max="4864" width="9.109375" style="35"/>
    <col min="4865" max="4865" width="6.109375" style="35" customWidth="1"/>
    <col min="4866" max="4866" width="13.6640625" style="35" customWidth="1"/>
    <col min="4867" max="4867" width="14.88671875" style="35" customWidth="1"/>
    <col min="4868" max="4868" width="14.33203125" style="35" customWidth="1"/>
    <col min="4869" max="4869" width="12.6640625" style="35" customWidth="1"/>
    <col min="4870" max="4870" width="11.44140625" style="35" customWidth="1"/>
    <col min="4871" max="4871" width="16.109375" style="35" customWidth="1"/>
    <col min="4872" max="4872" width="9.88671875" style="35" customWidth="1"/>
    <col min="4873" max="5120" width="9.109375" style="35"/>
    <col min="5121" max="5121" width="6.109375" style="35" customWidth="1"/>
    <col min="5122" max="5122" width="13.6640625" style="35" customWidth="1"/>
    <col min="5123" max="5123" width="14.88671875" style="35" customWidth="1"/>
    <col min="5124" max="5124" width="14.33203125" style="35" customWidth="1"/>
    <col min="5125" max="5125" width="12.6640625" style="35" customWidth="1"/>
    <col min="5126" max="5126" width="11.44140625" style="35" customWidth="1"/>
    <col min="5127" max="5127" width="16.109375" style="35" customWidth="1"/>
    <col min="5128" max="5128" width="9.88671875" style="35" customWidth="1"/>
    <col min="5129" max="5376" width="9.109375" style="35"/>
    <col min="5377" max="5377" width="6.109375" style="35" customWidth="1"/>
    <col min="5378" max="5378" width="13.6640625" style="35" customWidth="1"/>
    <col min="5379" max="5379" width="14.88671875" style="35" customWidth="1"/>
    <col min="5380" max="5380" width="14.33203125" style="35" customWidth="1"/>
    <col min="5381" max="5381" width="12.6640625" style="35" customWidth="1"/>
    <col min="5382" max="5382" width="11.44140625" style="35" customWidth="1"/>
    <col min="5383" max="5383" width="16.109375" style="35" customWidth="1"/>
    <col min="5384" max="5384" width="9.88671875" style="35" customWidth="1"/>
    <col min="5385" max="5632" width="9.109375" style="35"/>
    <col min="5633" max="5633" width="6.109375" style="35" customWidth="1"/>
    <col min="5634" max="5634" width="13.6640625" style="35" customWidth="1"/>
    <col min="5635" max="5635" width="14.88671875" style="35" customWidth="1"/>
    <col min="5636" max="5636" width="14.33203125" style="35" customWidth="1"/>
    <col min="5637" max="5637" width="12.6640625" style="35" customWidth="1"/>
    <col min="5638" max="5638" width="11.44140625" style="35" customWidth="1"/>
    <col min="5639" max="5639" width="16.109375" style="35" customWidth="1"/>
    <col min="5640" max="5640" width="9.88671875" style="35" customWidth="1"/>
    <col min="5641" max="5888" width="9.109375" style="35"/>
    <col min="5889" max="5889" width="6.109375" style="35" customWidth="1"/>
    <col min="5890" max="5890" width="13.6640625" style="35" customWidth="1"/>
    <col min="5891" max="5891" width="14.88671875" style="35" customWidth="1"/>
    <col min="5892" max="5892" width="14.33203125" style="35" customWidth="1"/>
    <col min="5893" max="5893" width="12.6640625" style="35" customWidth="1"/>
    <col min="5894" max="5894" width="11.44140625" style="35" customWidth="1"/>
    <col min="5895" max="5895" width="16.109375" style="35" customWidth="1"/>
    <col min="5896" max="5896" width="9.88671875" style="35" customWidth="1"/>
    <col min="5897" max="6144" width="9.109375" style="35"/>
    <col min="6145" max="6145" width="6.109375" style="35" customWidth="1"/>
    <col min="6146" max="6146" width="13.6640625" style="35" customWidth="1"/>
    <col min="6147" max="6147" width="14.88671875" style="35" customWidth="1"/>
    <col min="6148" max="6148" width="14.33203125" style="35" customWidth="1"/>
    <col min="6149" max="6149" width="12.6640625" style="35" customWidth="1"/>
    <col min="6150" max="6150" width="11.44140625" style="35" customWidth="1"/>
    <col min="6151" max="6151" width="16.109375" style="35" customWidth="1"/>
    <col min="6152" max="6152" width="9.88671875" style="35" customWidth="1"/>
    <col min="6153" max="6400" width="9.109375" style="35"/>
    <col min="6401" max="6401" width="6.109375" style="35" customWidth="1"/>
    <col min="6402" max="6402" width="13.6640625" style="35" customWidth="1"/>
    <col min="6403" max="6403" width="14.88671875" style="35" customWidth="1"/>
    <col min="6404" max="6404" width="14.33203125" style="35" customWidth="1"/>
    <col min="6405" max="6405" width="12.6640625" style="35" customWidth="1"/>
    <col min="6406" max="6406" width="11.44140625" style="35" customWidth="1"/>
    <col min="6407" max="6407" width="16.109375" style="35" customWidth="1"/>
    <col min="6408" max="6408" width="9.88671875" style="35" customWidth="1"/>
    <col min="6409" max="6656" width="9.109375" style="35"/>
    <col min="6657" max="6657" width="6.109375" style="35" customWidth="1"/>
    <col min="6658" max="6658" width="13.6640625" style="35" customWidth="1"/>
    <col min="6659" max="6659" width="14.88671875" style="35" customWidth="1"/>
    <col min="6660" max="6660" width="14.33203125" style="35" customWidth="1"/>
    <col min="6661" max="6661" width="12.6640625" style="35" customWidth="1"/>
    <col min="6662" max="6662" width="11.44140625" style="35" customWidth="1"/>
    <col min="6663" max="6663" width="16.109375" style="35" customWidth="1"/>
    <col min="6664" max="6664" width="9.88671875" style="35" customWidth="1"/>
    <col min="6665" max="6912" width="9.109375" style="35"/>
    <col min="6913" max="6913" width="6.109375" style="35" customWidth="1"/>
    <col min="6914" max="6914" width="13.6640625" style="35" customWidth="1"/>
    <col min="6915" max="6915" width="14.88671875" style="35" customWidth="1"/>
    <col min="6916" max="6916" width="14.33203125" style="35" customWidth="1"/>
    <col min="6917" max="6917" width="12.6640625" style="35" customWidth="1"/>
    <col min="6918" max="6918" width="11.44140625" style="35" customWidth="1"/>
    <col min="6919" max="6919" width="16.109375" style="35" customWidth="1"/>
    <col min="6920" max="6920" width="9.88671875" style="35" customWidth="1"/>
    <col min="6921" max="7168" width="9.109375" style="35"/>
    <col min="7169" max="7169" width="6.109375" style="35" customWidth="1"/>
    <col min="7170" max="7170" width="13.6640625" style="35" customWidth="1"/>
    <col min="7171" max="7171" width="14.88671875" style="35" customWidth="1"/>
    <col min="7172" max="7172" width="14.33203125" style="35" customWidth="1"/>
    <col min="7173" max="7173" width="12.6640625" style="35" customWidth="1"/>
    <col min="7174" max="7174" width="11.44140625" style="35" customWidth="1"/>
    <col min="7175" max="7175" width="16.109375" style="35" customWidth="1"/>
    <col min="7176" max="7176" width="9.88671875" style="35" customWidth="1"/>
    <col min="7177" max="7424" width="9.109375" style="35"/>
    <col min="7425" max="7425" width="6.109375" style="35" customWidth="1"/>
    <col min="7426" max="7426" width="13.6640625" style="35" customWidth="1"/>
    <col min="7427" max="7427" width="14.88671875" style="35" customWidth="1"/>
    <col min="7428" max="7428" width="14.33203125" style="35" customWidth="1"/>
    <col min="7429" max="7429" width="12.6640625" style="35" customWidth="1"/>
    <col min="7430" max="7430" width="11.44140625" style="35" customWidth="1"/>
    <col min="7431" max="7431" width="16.109375" style="35" customWidth="1"/>
    <col min="7432" max="7432" width="9.88671875" style="35" customWidth="1"/>
    <col min="7433" max="7680" width="9.109375" style="35"/>
    <col min="7681" max="7681" width="6.109375" style="35" customWidth="1"/>
    <col min="7682" max="7682" width="13.6640625" style="35" customWidth="1"/>
    <col min="7683" max="7683" width="14.88671875" style="35" customWidth="1"/>
    <col min="7684" max="7684" width="14.33203125" style="35" customWidth="1"/>
    <col min="7685" max="7685" width="12.6640625" style="35" customWidth="1"/>
    <col min="7686" max="7686" width="11.44140625" style="35" customWidth="1"/>
    <col min="7687" max="7687" width="16.109375" style="35" customWidth="1"/>
    <col min="7688" max="7688" width="9.88671875" style="35" customWidth="1"/>
    <col min="7689" max="7936" width="9.109375" style="35"/>
    <col min="7937" max="7937" width="6.109375" style="35" customWidth="1"/>
    <col min="7938" max="7938" width="13.6640625" style="35" customWidth="1"/>
    <col min="7939" max="7939" width="14.88671875" style="35" customWidth="1"/>
    <col min="7940" max="7940" width="14.33203125" style="35" customWidth="1"/>
    <col min="7941" max="7941" width="12.6640625" style="35" customWidth="1"/>
    <col min="7942" max="7942" width="11.44140625" style="35" customWidth="1"/>
    <col min="7943" max="7943" width="16.109375" style="35" customWidth="1"/>
    <col min="7944" max="7944" width="9.88671875" style="35" customWidth="1"/>
    <col min="7945" max="8192" width="9.109375" style="35"/>
    <col min="8193" max="8193" width="6.109375" style="35" customWidth="1"/>
    <col min="8194" max="8194" width="13.6640625" style="35" customWidth="1"/>
    <col min="8195" max="8195" width="14.88671875" style="35" customWidth="1"/>
    <col min="8196" max="8196" width="14.33203125" style="35" customWidth="1"/>
    <col min="8197" max="8197" width="12.6640625" style="35" customWidth="1"/>
    <col min="8198" max="8198" width="11.44140625" style="35" customWidth="1"/>
    <col min="8199" max="8199" width="16.109375" style="35" customWidth="1"/>
    <col min="8200" max="8200" width="9.88671875" style="35" customWidth="1"/>
    <col min="8201" max="8448" width="9.109375" style="35"/>
    <col min="8449" max="8449" width="6.109375" style="35" customWidth="1"/>
    <col min="8450" max="8450" width="13.6640625" style="35" customWidth="1"/>
    <col min="8451" max="8451" width="14.88671875" style="35" customWidth="1"/>
    <col min="8452" max="8452" width="14.33203125" style="35" customWidth="1"/>
    <col min="8453" max="8453" width="12.6640625" style="35" customWidth="1"/>
    <col min="8454" max="8454" width="11.44140625" style="35" customWidth="1"/>
    <col min="8455" max="8455" width="16.109375" style="35" customWidth="1"/>
    <col min="8456" max="8456" width="9.88671875" style="35" customWidth="1"/>
    <col min="8457" max="8704" width="9.109375" style="35"/>
    <col min="8705" max="8705" width="6.109375" style="35" customWidth="1"/>
    <col min="8706" max="8706" width="13.6640625" style="35" customWidth="1"/>
    <col min="8707" max="8707" width="14.88671875" style="35" customWidth="1"/>
    <col min="8708" max="8708" width="14.33203125" style="35" customWidth="1"/>
    <col min="8709" max="8709" width="12.6640625" style="35" customWidth="1"/>
    <col min="8710" max="8710" width="11.44140625" style="35" customWidth="1"/>
    <col min="8711" max="8711" width="16.109375" style="35" customWidth="1"/>
    <col min="8712" max="8712" width="9.88671875" style="35" customWidth="1"/>
    <col min="8713" max="8960" width="9.109375" style="35"/>
    <col min="8961" max="8961" width="6.109375" style="35" customWidth="1"/>
    <col min="8962" max="8962" width="13.6640625" style="35" customWidth="1"/>
    <col min="8963" max="8963" width="14.88671875" style="35" customWidth="1"/>
    <col min="8964" max="8964" width="14.33203125" style="35" customWidth="1"/>
    <col min="8965" max="8965" width="12.6640625" style="35" customWidth="1"/>
    <col min="8966" max="8966" width="11.44140625" style="35" customWidth="1"/>
    <col min="8967" max="8967" width="16.109375" style="35" customWidth="1"/>
    <col min="8968" max="8968" width="9.88671875" style="35" customWidth="1"/>
    <col min="8969" max="9216" width="9.109375" style="35"/>
    <col min="9217" max="9217" width="6.109375" style="35" customWidth="1"/>
    <col min="9218" max="9218" width="13.6640625" style="35" customWidth="1"/>
    <col min="9219" max="9219" width="14.88671875" style="35" customWidth="1"/>
    <col min="9220" max="9220" width="14.33203125" style="35" customWidth="1"/>
    <col min="9221" max="9221" width="12.6640625" style="35" customWidth="1"/>
    <col min="9222" max="9222" width="11.44140625" style="35" customWidth="1"/>
    <col min="9223" max="9223" width="16.109375" style="35" customWidth="1"/>
    <col min="9224" max="9224" width="9.88671875" style="35" customWidth="1"/>
    <col min="9225" max="9472" width="9.109375" style="35"/>
    <col min="9473" max="9473" width="6.109375" style="35" customWidth="1"/>
    <col min="9474" max="9474" width="13.6640625" style="35" customWidth="1"/>
    <col min="9475" max="9475" width="14.88671875" style="35" customWidth="1"/>
    <col min="9476" max="9476" width="14.33203125" style="35" customWidth="1"/>
    <col min="9477" max="9477" width="12.6640625" style="35" customWidth="1"/>
    <col min="9478" max="9478" width="11.44140625" style="35" customWidth="1"/>
    <col min="9479" max="9479" width="16.109375" style="35" customWidth="1"/>
    <col min="9480" max="9480" width="9.88671875" style="35" customWidth="1"/>
    <col min="9481" max="9728" width="9.109375" style="35"/>
    <col min="9729" max="9729" width="6.109375" style="35" customWidth="1"/>
    <col min="9730" max="9730" width="13.6640625" style="35" customWidth="1"/>
    <col min="9731" max="9731" width="14.88671875" style="35" customWidth="1"/>
    <col min="9732" max="9732" width="14.33203125" style="35" customWidth="1"/>
    <col min="9733" max="9733" width="12.6640625" style="35" customWidth="1"/>
    <col min="9734" max="9734" width="11.44140625" style="35" customWidth="1"/>
    <col min="9735" max="9735" width="16.109375" style="35" customWidth="1"/>
    <col min="9736" max="9736" width="9.88671875" style="35" customWidth="1"/>
    <col min="9737" max="9984" width="9.109375" style="35"/>
    <col min="9985" max="9985" width="6.109375" style="35" customWidth="1"/>
    <col min="9986" max="9986" width="13.6640625" style="35" customWidth="1"/>
    <col min="9987" max="9987" width="14.88671875" style="35" customWidth="1"/>
    <col min="9988" max="9988" width="14.33203125" style="35" customWidth="1"/>
    <col min="9989" max="9989" width="12.6640625" style="35" customWidth="1"/>
    <col min="9990" max="9990" width="11.44140625" style="35" customWidth="1"/>
    <col min="9991" max="9991" width="16.109375" style="35" customWidth="1"/>
    <col min="9992" max="9992" width="9.88671875" style="35" customWidth="1"/>
    <col min="9993" max="10240" width="9.109375" style="35"/>
    <col min="10241" max="10241" width="6.109375" style="35" customWidth="1"/>
    <col min="10242" max="10242" width="13.6640625" style="35" customWidth="1"/>
    <col min="10243" max="10243" width="14.88671875" style="35" customWidth="1"/>
    <col min="10244" max="10244" width="14.33203125" style="35" customWidth="1"/>
    <col min="10245" max="10245" width="12.6640625" style="35" customWidth="1"/>
    <col min="10246" max="10246" width="11.44140625" style="35" customWidth="1"/>
    <col min="10247" max="10247" width="16.109375" style="35" customWidth="1"/>
    <col min="10248" max="10248" width="9.88671875" style="35" customWidth="1"/>
    <col min="10249" max="10496" width="9.109375" style="35"/>
    <col min="10497" max="10497" width="6.109375" style="35" customWidth="1"/>
    <col min="10498" max="10498" width="13.6640625" style="35" customWidth="1"/>
    <col min="10499" max="10499" width="14.88671875" style="35" customWidth="1"/>
    <col min="10500" max="10500" width="14.33203125" style="35" customWidth="1"/>
    <col min="10501" max="10501" width="12.6640625" style="35" customWidth="1"/>
    <col min="10502" max="10502" width="11.44140625" style="35" customWidth="1"/>
    <col min="10503" max="10503" width="16.109375" style="35" customWidth="1"/>
    <col min="10504" max="10504" width="9.88671875" style="35" customWidth="1"/>
    <col min="10505" max="10752" width="9.109375" style="35"/>
    <col min="10753" max="10753" width="6.109375" style="35" customWidth="1"/>
    <col min="10754" max="10754" width="13.6640625" style="35" customWidth="1"/>
    <col min="10755" max="10755" width="14.88671875" style="35" customWidth="1"/>
    <col min="10756" max="10756" width="14.33203125" style="35" customWidth="1"/>
    <col min="10757" max="10757" width="12.6640625" style="35" customWidth="1"/>
    <col min="10758" max="10758" width="11.44140625" style="35" customWidth="1"/>
    <col min="10759" max="10759" width="16.109375" style="35" customWidth="1"/>
    <col min="10760" max="10760" width="9.88671875" style="35" customWidth="1"/>
    <col min="10761" max="11008" width="9.109375" style="35"/>
    <col min="11009" max="11009" width="6.109375" style="35" customWidth="1"/>
    <col min="11010" max="11010" width="13.6640625" style="35" customWidth="1"/>
    <col min="11011" max="11011" width="14.88671875" style="35" customWidth="1"/>
    <col min="11012" max="11012" width="14.33203125" style="35" customWidth="1"/>
    <col min="11013" max="11013" width="12.6640625" style="35" customWidth="1"/>
    <col min="11014" max="11014" width="11.44140625" style="35" customWidth="1"/>
    <col min="11015" max="11015" width="16.109375" style="35" customWidth="1"/>
    <col min="11016" max="11016" width="9.88671875" style="35" customWidth="1"/>
    <col min="11017" max="11264" width="9.109375" style="35"/>
    <col min="11265" max="11265" width="6.109375" style="35" customWidth="1"/>
    <col min="11266" max="11266" width="13.6640625" style="35" customWidth="1"/>
    <col min="11267" max="11267" width="14.88671875" style="35" customWidth="1"/>
    <col min="11268" max="11268" width="14.33203125" style="35" customWidth="1"/>
    <col min="11269" max="11269" width="12.6640625" style="35" customWidth="1"/>
    <col min="11270" max="11270" width="11.44140625" style="35" customWidth="1"/>
    <col min="11271" max="11271" width="16.109375" style="35" customWidth="1"/>
    <col min="11272" max="11272" width="9.88671875" style="35" customWidth="1"/>
    <col min="11273" max="11520" width="9.109375" style="35"/>
    <col min="11521" max="11521" width="6.109375" style="35" customWidth="1"/>
    <col min="11522" max="11522" width="13.6640625" style="35" customWidth="1"/>
    <col min="11523" max="11523" width="14.88671875" style="35" customWidth="1"/>
    <col min="11524" max="11524" width="14.33203125" style="35" customWidth="1"/>
    <col min="11525" max="11525" width="12.6640625" style="35" customWidth="1"/>
    <col min="11526" max="11526" width="11.44140625" style="35" customWidth="1"/>
    <col min="11527" max="11527" width="16.109375" style="35" customWidth="1"/>
    <col min="11528" max="11528" width="9.88671875" style="35" customWidth="1"/>
    <col min="11529" max="11776" width="9.109375" style="35"/>
    <col min="11777" max="11777" width="6.109375" style="35" customWidth="1"/>
    <col min="11778" max="11778" width="13.6640625" style="35" customWidth="1"/>
    <col min="11779" max="11779" width="14.88671875" style="35" customWidth="1"/>
    <col min="11780" max="11780" width="14.33203125" style="35" customWidth="1"/>
    <col min="11781" max="11781" width="12.6640625" style="35" customWidth="1"/>
    <col min="11782" max="11782" width="11.44140625" style="35" customWidth="1"/>
    <col min="11783" max="11783" width="16.109375" style="35" customWidth="1"/>
    <col min="11784" max="11784" width="9.88671875" style="35" customWidth="1"/>
    <col min="11785" max="12032" width="9.109375" style="35"/>
    <col min="12033" max="12033" width="6.109375" style="35" customWidth="1"/>
    <col min="12034" max="12034" width="13.6640625" style="35" customWidth="1"/>
    <col min="12035" max="12035" width="14.88671875" style="35" customWidth="1"/>
    <col min="12036" max="12036" width="14.33203125" style="35" customWidth="1"/>
    <col min="12037" max="12037" width="12.6640625" style="35" customWidth="1"/>
    <col min="12038" max="12038" width="11.44140625" style="35" customWidth="1"/>
    <col min="12039" max="12039" width="16.109375" style="35" customWidth="1"/>
    <col min="12040" max="12040" width="9.88671875" style="35" customWidth="1"/>
    <col min="12041" max="12288" width="9.109375" style="35"/>
    <col min="12289" max="12289" width="6.109375" style="35" customWidth="1"/>
    <col min="12290" max="12290" width="13.6640625" style="35" customWidth="1"/>
    <col min="12291" max="12291" width="14.88671875" style="35" customWidth="1"/>
    <col min="12292" max="12292" width="14.33203125" style="35" customWidth="1"/>
    <col min="12293" max="12293" width="12.6640625" style="35" customWidth="1"/>
    <col min="12294" max="12294" width="11.44140625" style="35" customWidth="1"/>
    <col min="12295" max="12295" width="16.109375" style="35" customWidth="1"/>
    <col min="12296" max="12296" width="9.88671875" style="35" customWidth="1"/>
    <col min="12297" max="12544" width="9.109375" style="35"/>
    <col min="12545" max="12545" width="6.109375" style="35" customWidth="1"/>
    <col min="12546" max="12546" width="13.6640625" style="35" customWidth="1"/>
    <col min="12547" max="12547" width="14.88671875" style="35" customWidth="1"/>
    <col min="12548" max="12548" width="14.33203125" style="35" customWidth="1"/>
    <col min="12549" max="12549" width="12.6640625" style="35" customWidth="1"/>
    <col min="12550" max="12550" width="11.44140625" style="35" customWidth="1"/>
    <col min="12551" max="12551" width="16.109375" style="35" customWidth="1"/>
    <col min="12552" max="12552" width="9.88671875" style="35" customWidth="1"/>
    <col min="12553" max="12800" width="9.109375" style="35"/>
    <col min="12801" max="12801" width="6.109375" style="35" customWidth="1"/>
    <col min="12802" max="12802" width="13.6640625" style="35" customWidth="1"/>
    <col min="12803" max="12803" width="14.88671875" style="35" customWidth="1"/>
    <col min="12804" max="12804" width="14.33203125" style="35" customWidth="1"/>
    <col min="12805" max="12805" width="12.6640625" style="35" customWidth="1"/>
    <col min="12806" max="12806" width="11.44140625" style="35" customWidth="1"/>
    <col min="12807" max="12807" width="16.109375" style="35" customWidth="1"/>
    <col min="12808" max="12808" width="9.88671875" style="35" customWidth="1"/>
    <col min="12809" max="13056" width="9.109375" style="35"/>
    <col min="13057" max="13057" width="6.109375" style="35" customWidth="1"/>
    <col min="13058" max="13058" width="13.6640625" style="35" customWidth="1"/>
    <col min="13059" max="13059" width="14.88671875" style="35" customWidth="1"/>
    <col min="13060" max="13060" width="14.33203125" style="35" customWidth="1"/>
    <col min="13061" max="13061" width="12.6640625" style="35" customWidth="1"/>
    <col min="13062" max="13062" width="11.44140625" style="35" customWidth="1"/>
    <col min="13063" max="13063" width="16.109375" style="35" customWidth="1"/>
    <col min="13064" max="13064" width="9.88671875" style="35" customWidth="1"/>
    <col min="13065" max="13312" width="9.109375" style="35"/>
    <col min="13313" max="13313" width="6.109375" style="35" customWidth="1"/>
    <col min="13314" max="13314" width="13.6640625" style="35" customWidth="1"/>
    <col min="13315" max="13315" width="14.88671875" style="35" customWidth="1"/>
    <col min="13316" max="13316" width="14.33203125" style="35" customWidth="1"/>
    <col min="13317" max="13317" width="12.6640625" style="35" customWidth="1"/>
    <col min="13318" max="13318" width="11.44140625" style="35" customWidth="1"/>
    <col min="13319" max="13319" width="16.109375" style="35" customWidth="1"/>
    <col min="13320" max="13320" width="9.88671875" style="35" customWidth="1"/>
    <col min="13321" max="13568" width="9.109375" style="35"/>
    <col min="13569" max="13569" width="6.109375" style="35" customWidth="1"/>
    <col min="13570" max="13570" width="13.6640625" style="35" customWidth="1"/>
    <col min="13571" max="13571" width="14.88671875" style="35" customWidth="1"/>
    <col min="13572" max="13572" width="14.33203125" style="35" customWidth="1"/>
    <col min="13573" max="13573" width="12.6640625" style="35" customWidth="1"/>
    <col min="13574" max="13574" width="11.44140625" style="35" customWidth="1"/>
    <col min="13575" max="13575" width="16.109375" style="35" customWidth="1"/>
    <col min="13576" max="13576" width="9.88671875" style="35" customWidth="1"/>
    <col min="13577" max="13824" width="9.109375" style="35"/>
    <col min="13825" max="13825" width="6.109375" style="35" customWidth="1"/>
    <col min="13826" max="13826" width="13.6640625" style="35" customWidth="1"/>
    <col min="13827" max="13827" width="14.88671875" style="35" customWidth="1"/>
    <col min="13828" max="13828" width="14.33203125" style="35" customWidth="1"/>
    <col min="13829" max="13829" width="12.6640625" style="35" customWidth="1"/>
    <col min="13830" max="13830" width="11.44140625" style="35" customWidth="1"/>
    <col min="13831" max="13831" width="16.109375" style="35" customWidth="1"/>
    <col min="13832" max="13832" width="9.88671875" style="35" customWidth="1"/>
    <col min="13833" max="14080" width="9.109375" style="35"/>
    <col min="14081" max="14081" width="6.109375" style="35" customWidth="1"/>
    <col min="14082" max="14082" width="13.6640625" style="35" customWidth="1"/>
    <col min="14083" max="14083" width="14.88671875" style="35" customWidth="1"/>
    <col min="14084" max="14084" width="14.33203125" style="35" customWidth="1"/>
    <col min="14085" max="14085" width="12.6640625" style="35" customWidth="1"/>
    <col min="14086" max="14086" width="11.44140625" style="35" customWidth="1"/>
    <col min="14087" max="14087" width="16.109375" style="35" customWidth="1"/>
    <col min="14088" max="14088" width="9.88671875" style="35" customWidth="1"/>
    <col min="14089" max="14336" width="9.109375" style="35"/>
    <col min="14337" max="14337" width="6.109375" style="35" customWidth="1"/>
    <col min="14338" max="14338" width="13.6640625" style="35" customWidth="1"/>
    <col min="14339" max="14339" width="14.88671875" style="35" customWidth="1"/>
    <col min="14340" max="14340" width="14.33203125" style="35" customWidth="1"/>
    <col min="14341" max="14341" width="12.6640625" style="35" customWidth="1"/>
    <col min="14342" max="14342" width="11.44140625" style="35" customWidth="1"/>
    <col min="14343" max="14343" width="16.109375" style="35" customWidth="1"/>
    <col min="14344" max="14344" width="9.88671875" style="35" customWidth="1"/>
    <col min="14345" max="14592" width="9.109375" style="35"/>
    <col min="14593" max="14593" width="6.109375" style="35" customWidth="1"/>
    <col min="14594" max="14594" width="13.6640625" style="35" customWidth="1"/>
    <col min="14595" max="14595" width="14.88671875" style="35" customWidth="1"/>
    <col min="14596" max="14596" width="14.33203125" style="35" customWidth="1"/>
    <col min="14597" max="14597" width="12.6640625" style="35" customWidth="1"/>
    <col min="14598" max="14598" width="11.44140625" style="35" customWidth="1"/>
    <col min="14599" max="14599" width="16.109375" style="35" customWidth="1"/>
    <col min="14600" max="14600" width="9.88671875" style="35" customWidth="1"/>
    <col min="14601" max="14848" width="9.109375" style="35"/>
    <col min="14849" max="14849" width="6.109375" style="35" customWidth="1"/>
    <col min="14850" max="14850" width="13.6640625" style="35" customWidth="1"/>
    <col min="14851" max="14851" width="14.88671875" style="35" customWidth="1"/>
    <col min="14852" max="14852" width="14.33203125" style="35" customWidth="1"/>
    <col min="14853" max="14853" width="12.6640625" style="35" customWidth="1"/>
    <col min="14854" max="14854" width="11.44140625" style="35" customWidth="1"/>
    <col min="14855" max="14855" width="16.109375" style="35" customWidth="1"/>
    <col min="14856" max="14856" width="9.88671875" style="35" customWidth="1"/>
    <col min="14857" max="15104" width="9.109375" style="35"/>
    <col min="15105" max="15105" width="6.109375" style="35" customWidth="1"/>
    <col min="15106" max="15106" width="13.6640625" style="35" customWidth="1"/>
    <col min="15107" max="15107" width="14.88671875" style="35" customWidth="1"/>
    <col min="15108" max="15108" width="14.33203125" style="35" customWidth="1"/>
    <col min="15109" max="15109" width="12.6640625" style="35" customWidth="1"/>
    <col min="15110" max="15110" width="11.44140625" style="35" customWidth="1"/>
    <col min="15111" max="15111" width="16.109375" style="35" customWidth="1"/>
    <col min="15112" max="15112" width="9.88671875" style="35" customWidth="1"/>
    <col min="15113" max="15360" width="9.109375" style="35"/>
    <col min="15361" max="15361" width="6.109375" style="35" customWidth="1"/>
    <col min="15362" max="15362" width="13.6640625" style="35" customWidth="1"/>
    <col min="15363" max="15363" width="14.88671875" style="35" customWidth="1"/>
    <col min="15364" max="15364" width="14.33203125" style="35" customWidth="1"/>
    <col min="15365" max="15365" width="12.6640625" style="35" customWidth="1"/>
    <col min="15366" max="15366" width="11.44140625" style="35" customWidth="1"/>
    <col min="15367" max="15367" width="16.109375" style="35" customWidth="1"/>
    <col min="15368" max="15368" width="9.88671875" style="35" customWidth="1"/>
    <col min="15369" max="15616" width="9.109375" style="35"/>
    <col min="15617" max="15617" width="6.109375" style="35" customWidth="1"/>
    <col min="15618" max="15618" width="13.6640625" style="35" customWidth="1"/>
    <col min="15619" max="15619" width="14.88671875" style="35" customWidth="1"/>
    <col min="15620" max="15620" width="14.33203125" style="35" customWidth="1"/>
    <col min="15621" max="15621" width="12.6640625" style="35" customWidth="1"/>
    <col min="15622" max="15622" width="11.44140625" style="35" customWidth="1"/>
    <col min="15623" max="15623" width="16.109375" style="35" customWidth="1"/>
    <col min="15624" max="15624" width="9.88671875" style="35" customWidth="1"/>
    <col min="15625" max="15872" width="9.109375" style="35"/>
    <col min="15873" max="15873" width="6.109375" style="35" customWidth="1"/>
    <col min="15874" max="15874" width="13.6640625" style="35" customWidth="1"/>
    <col min="15875" max="15875" width="14.88671875" style="35" customWidth="1"/>
    <col min="15876" max="15876" width="14.33203125" style="35" customWidth="1"/>
    <col min="15877" max="15877" width="12.6640625" style="35" customWidth="1"/>
    <col min="15878" max="15878" width="11.44140625" style="35" customWidth="1"/>
    <col min="15879" max="15879" width="16.109375" style="35" customWidth="1"/>
    <col min="15880" max="15880" width="9.88671875" style="35" customWidth="1"/>
    <col min="15881" max="16128" width="9.109375" style="35"/>
    <col min="16129" max="16129" width="6.109375" style="35" customWidth="1"/>
    <col min="16130" max="16130" width="13.6640625" style="35" customWidth="1"/>
    <col min="16131" max="16131" width="14.88671875" style="35" customWidth="1"/>
    <col min="16132" max="16132" width="14.33203125" style="35" customWidth="1"/>
    <col min="16133" max="16133" width="12.6640625" style="35" customWidth="1"/>
    <col min="16134" max="16134" width="11.44140625" style="35" customWidth="1"/>
    <col min="16135" max="16135" width="16.109375" style="35" customWidth="1"/>
    <col min="16136" max="16136" width="9.88671875" style="35" customWidth="1"/>
    <col min="16137" max="16384" width="9.109375" style="35"/>
  </cols>
  <sheetData>
    <row r="1" spans="1:12" ht="47.25" customHeight="1">
      <c r="A1" s="190" t="s">
        <v>188</v>
      </c>
      <c r="B1" s="190"/>
      <c r="C1" s="190"/>
      <c r="D1" s="190"/>
      <c r="E1" s="190"/>
      <c r="F1" s="190"/>
      <c r="G1" s="190"/>
      <c r="H1" s="190"/>
    </row>
    <row r="2" spans="1:12" ht="17.399999999999999">
      <c r="A2" s="202" t="s">
        <v>223</v>
      </c>
      <c r="B2" s="202"/>
      <c r="C2" s="202"/>
      <c r="D2" s="202"/>
      <c r="E2" s="202"/>
      <c r="F2" s="202"/>
      <c r="G2" s="202"/>
      <c r="H2" s="202"/>
    </row>
    <row r="3" spans="1:12" ht="15.75" customHeight="1">
      <c r="A3" s="203" t="s">
        <v>224</v>
      </c>
      <c r="B3" s="203"/>
      <c r="C3" s="203"/>
      <c r="D3" s="203"/>
      <c r="E3" s="203"/>
      <c r="F3" s="203"/>
      <c r="G3" s="203"/>
      <c r="H3" s="203"/>
    </row>
    <row r="4" spans="1:12" ht="30.75" customHeight="1" thickBot="1">
      <c r="A4" s="192" t="s">
        <v>200</v>
      </c>
      <c r="B4" s="192"/>
      <c r="C4" s="192"/>
      <c r="D4" s="192"/>
      <c r="E4" s="192"/>
      <c r="F4" s="192"/>
      <c r="G4" s="192"/>
      <c r="H4" s="192"/>
    </row>
    <row r="5" spans="1:12" ht="66.599999999999994" thickBot="1">
      <c r="A5" s="74" t="s">
        <v>102</v>
      </c>
      <c r="B5" s="75" t="s">
        <v>39</v>
      </c>
      <c r="C5" s="36" t="s">
        <v>103</v>
      </c>
      <c r="D5" s="36" t="s">
        <v>104</v>
      </c>
      <c r="E5" s="36" t="s">
        <v>140</v>
      </c>
      <c r="F5" s="76" t="s">
        <v>141</v>
      </c>
      <c r="G5" s="77"/>
      <c r="H5" s="77"/>
    </row>
    <row r="6" spans="1:12" ht="13.8" thickBot="1">
      <c r="A6" s="78">
        <v>1</v>
      </c>
      <c r="B6" s="79">
        <v>2</v>
      </c>
      <c r="C6" s="79">
        <v>3</v>
      </c>
      <c r="D6" s="79">
        <v>4</v>
      </c>
      <c r="E6" s="79">
        <v>5</v>
      </c>
      <c r="F6" s="80" t="s">
        <v>142</v>
      </c>
      <c r="G6" s="77"/>
      <c r="H6" s="77"/>
    </row>
    <row r="7" spans="1:12" ht="18" customHeight="1">
      <c r="A7" s="81">
        <v>1</v>
      </c>
      <c r="B7" s="140">
        <v>44652</v>
      </c>
      <c r="C7" s="83">
        <v>2332737</v>
      </c>
      <c r="D7" s="83">
        <v>3947226</v>
      </c>
      <c r="E7" s="83">
        <v>5891567</v>
      </c>
      <c r="F7" s="84">
        <f>E7/D7</f>
        <v>1.492584159103127</v>
      </c>
      <c r="G7" s="77"/>
      <c r="H7" s="77"/>
    </row>
    <row r="8" spans="1:12" ht="18" customHeight="1">
      <c r="A8" s="85">
        <v>2</v>
      </c>
      <c r="B8" s="141">
        <v>44682</v>
      </c>
      <c r="C8" s="88">
        <v>2629462</v>
      </c>
      <c r="D8" s="88">
        <v>3959448</v>
      </c>
      <c r="E8" s="88">
        <v>6737941</v>
      </c>
      <c r="F8" s="120">
        <f>E8/D8</f>
        <v>1.7017374644142316</v>
      </c>
      <c r="G8" s="77"/>
      <c r="H8" s="77"/>
    </row>
    <row r="9" spans="1:12" ht="18" customHeight="1" thickBot="1">
      <c r="A9" s="90">
        <v>3</v>
      </c>
      <c r="B9" s="142">
        <v>44713</v>
      </c>
      <c r="C9" s="93">
        <v>3182657</v>
      </c>
      <c r="D9" s="93">
        <v>3958985</v>
      </c>
      <c r="E9" s="93">
        <v>11242526</v>
      </c>
      <c r="F9" s="121">
        <f>E9/D9</f>
        <v>2.8397495822792962</v>
      </c>
      <c r="G9" s="77"/>
      <c r="H9" s="77"/>
    </row>
    <row r="10" spans="1:12" ht="31.5" customHeight="1" thickBot="1">
      <c r="A10" s="193" t="s">
        <v>201</v>
      </c>
      <c r="B10" s="193"/>
      <c r="C10" s="193"/>
      <c r="D10" s="193"/>
      <c r="E10" s="193"/>
      <c r="F10" s="193"/>
      <c r="G10" s="193"/>
      <c r="H10" s="193"/>
    </row>
    <row r="11" spans="1:12" ht="105" customHeight="1" thickBot="1">
      <c r="A11" s="74" t="s">
        <v>102</v>
      </c>
      <c r="B11" s="75" t="s">
        <v>39</v>
      </c>
      <c r="C11" s="36" t="s">
        <v>105</v>
      </c>
      <c r="D11" s="36" t="s">
        <v>106</v>
      </c>
      <c r="E11" s="36" t="s">
        <v>195</v>
      </c>
      <c r="F11" s="36" t="s">
        <v>104</v>
      </c>
      <c r="G11" s="95" t="s">
        <v>143</v>
      </c>
      <c r="H11" s="96" t="s">
        <v>144</v>
      </c>
    </row>
    <row r="12" spans="1:12" ht="13.8" thickBot="1">
      <c r="A12" s="78">
        <v>1</v>
      </c>
      <c r="B12" s="79">
        <v>2</v>
      </c>
      <c r="C12" s="79">
        <v>3</v>
      </c>
      <c r="D12" s="79">
        <v>4</v>
      </c>
      <c r="E12" s="79" t="s">
        <v>107</v>
      </c>
      <c r="F12" s="79">
        <v>6</v>
      </c>
      <c r="G12" s="97">
        <v>7</v>
      </c>
      <c r="H12" s="98" t="s">
        <v>145</v>
      </c>
      <c r="J12" s="38"/>
      <c r="K12" s="38"/>
      <c r="L12" s="38"/>
    </row>
    <row r="13" spans="1:12" ht="18" customHeight="1">
      <c r="A13" s="81">
        <v>1</v>
      </c>
      <c r="B13" s="82">
        <f>B7</f>
        <v>44652</v>
      </c>
      <c r="C13" s="109">
        <v>423.53263888888887</v>
      </c>
      <c r="D13" s="83">
        <f>C7</f>
        <v>2332737</v>
      </c>
      <c r="E13" s="110"/>
      <c r="F13" s="83">
        <f>D7</f>
        <v>3947226</v>
      </c>
      <c r="G13" s="111">
        <v>236893.42013888891</v>
      </c>
      <c r="H13" s="126">
        <f>G13/F13</f>
        <v>6.0015165115675895E-2</v>
      </c>
      <c r="J13" s="38"/>
      <c r="K13" s="41"/>
      <c r="L13" s="38"/>
    </row>
    <row r="14" spans="1:12" ht="18" customHeight="1">
      <c r="A14" s="85">
        <v>2</v>
      </c>
      <c r="B14" s="86">
        <f>B8</f>
        <v>44682</v>
      </c>
      <c r="C14" s="100">
        <v>551.10763888888891</v>
      </c>
      <c r="D14" s="87">
        <f>C8</f>
        <v>2629462</v>
      </c>
      <c r="E14" s="101"/>
      <c r="F14" s="88">
        <f>D8</f>
        <v>3959448</v>
      </c>
      <c r="G14" s="102">
        <v>365891.03125000006</v>
      </c>
      <c r="H14" s="127">
        <f>G14/F14</f>
        <v>9.240960640220558E-2</v>
      </c>
      <c r="J14" s="38"/>
      <c r="K14" s="38"/>
      <c r="L14" s="38"/>
    </row>
    <row r="15" spans="1:12" ht="18" customHeight="1" thickBot="1">
      <c r="A15" s="90">
        <v>3</v>
      </c>
      <c r="B15" s="91">
        <f>B9</f>
        <v>44713</v>
      </c>
      <c r="C15" s="104">
        <v>812.06874999999991</v>
      </c>
      <c r="D15" s="92">
        <f>C9</f>
        <v>3182657</v>
      </c>
      <c r="E15" s="104"/>
      <c r="F15" s="93">
        <f>D9</f>
        <v>3958985</v>
      </c>
      <c r="G15" s="128">
        <v>555618.55416666658</v>
      </c>
      <c r="H15" s="129">
        <f>G15/F15</f>
        <v>0.14034368762868932</v>
      </c>
      <c r="K15" s="42"/>
    </row>
    <row r="16" spans="1:12" ht="29.25" customHeight="1" thickBot="1">
      <c r="A16" s="193" t="s">
        <v>113</v>
      </c>
      <c r="B16" s="193"/>
      <c r="C16" s="193"/>
      <c r="D16" s="193"/>
      <c r="E16" s="193"/>
      <c r="F16" s="193"/>
      <c r="G16" s="193"/>
      <c r="H16" s="193"/>
    </row>
    <row r="17" spans="1:8" ht="95.4" thickBot="1">
      <c r="A17" s="74" t="s">
        <v>102</v>
      </c>
      <c r="B17" s="75" t="s">
        <v>39</v>
      </c>
      <c r="C17" s="36" t="s">
        <v>109</v>
      </c>
      <c r="D17" s="36" t="s">
        <v>110</v>
      </c>
      <c r="E17" s="36" t="s">
        <v>146</v>
      </c>
      <c r="F17" s="36" t="s">
        <v>111</v>
      </c>
      <c r="G17" s="36" t="s">
        <v>147</v>
      </c>
      <c r="H17" s="76" t="s">
        <v>148</v>
      </c>
    </row>
    <row r="18" spans="1:8" ht="13.8" thickBot="1">
      <c r="A18" s="105">
        <v>1</v>
      </c>
      <c r="B18" s="106">
        <v>2</v>
      </c>
      <c r="C18" s="106">
        <v>3</v>
      </c>
      <c r="D18" s="106">
        <v>4</v>
      </c>
      <c r="E18" s="106" t="s">
        <v>107</v>
      </c>
      <c r="F18" s="106">
        <v>6</v>
      </c>
      <c r="G18" s="106">
        <v>7</v>
      </c>
      <c r="H18" s="125" t="s">
        <v>145</v>
      </c>
    </row>
    <row r="19" spans="1:8" ht="18" customHeight="1">
      <c r="A19" s="81">
        <v>1</v>
      </c>
      <c r="B19" s="82">
        <f>B13</f>
        <v>44652</v>
      </c>
      <c r="C19" s="83">
        <v>16620</v>
      </c>
      <c r="D19" s="83">
        <v>3457317</v>
      </c>
      <c r="E19" s="83"/>
      <c r="F19" s="83">
        <f>D7</f>
        <v>3947226</v>
      </c>
      <c r="G19" s="83">
        <v>15191923</v>
      </c>
      <c r="H19" s="84">
        <f>G19/F19</f>
        <v>3.8487593565709184</v>
      </c>
    </row>
    <row r="20" spans="1:8" ht="18" customHeight="1">
      <c r="A20" s="85">
        <v>2</v>
      </c>
      <c r="B20" s="86">
        <f>B14</f>
        <v>44682</v>
      </c>
      <c r="C20" s="88">
        <v>17160</v>
      </c>
      <c r="D20" s="88">
        <v>3497250</v>
      </c>
      <c r="E20" s="88"/>
      <c r="F20" s="88">
        <f>D8</f>
        <v>3959448</v>
      </c>
      <c r="G20" s="88">
        <v>15841605</v>
      </c>
      <c r="H20" s="120">
        <f>G20/F20</f>
        <v>4.0009630130260581</v>
      </c>
    </row>
    <row r="21" spans="1:8" ht="18" customHeight="1" thickBot="1">
      <c r="A21" s="90">
        <v>3</v>
      </c>
      <c r="B21" s="91">
        <f>B15</f>
        <v>44713</v>
      </c>
      <c r="C21" s="93">
        <v>20114</v>
      </c>
      <c r="D21" s="93">
        <v>3576079</v>
      </c>
      <c r="E21" s="93"/>
      <c r="F21" s="93">
        <f>D9</f>
        <v>3958985</v>
      </c>
      <c r="G21" s="93">
        <v>19474618</v>
      </c>
      <c r="H21" s="121">
        <f>G21/F21</f>
        <v>4.9190936565811691</v>
      </c>
    </row>
    <row r="23" spans="1:8" ht="14.25" customHeight="1">
      <c r="B23" s="40"/>
      <c r="C23" s="189"/>
      <c r="D23" s="189"/>
      <c r="E23" s="189"/>
      <c r="F23" s="189"/>
      <c r="G23" s="189"/>
      <c r="H23" s="189"/>
    </row>
  </sheetData>
  <mergeCells count="7">
    <mergeCell ref="C23:H23"/>
    <mergeCell ref="A1:H1"/>
    <mergeCell ref="A2:H2"/>
    <mergeCell ref="A3:H3"/>
    <mergeCell ref="A4:H4"/>
    <mergeCell ref="A10:H10"/>
    <mergeCell ref="A16:H16"/>
  </mergeCells>
  <printOptions horizontalCentered="1" verticalCentered="1"/>
  <pageMargins left="0.25" right="0.25" top="0.25" bottom="0.25" header="0" footer="0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300"/>
  <sheetViews>
    <sheetView view="pageBreakPreview" zoomScaleSheetLayoutView="100" workbookViewId="0">
      <selection activeCell="J4" sqref="J4"/>
    </sheetView>
  </sheetViews>
  <sheetFormatPr defaultRowHeight="13.2"/>
  <cols>
    <col min="1" max="1" width="15.33203125" customWidth="1"/>
    <col min="2" max="2" width="19.5546875" customWidth="1"/>
    <col min="3" max="3" width="18.44140625" customWidth="1"/>
    <col min="4" max="4" width="18.33203125" customWidth="1"/>
    <col min="5" max="5" width="20.6640625" customWidth="1"/>
    <col min="6" max="6" width="17.88671875" customWidth="1"/>
    <col min="10" max="10" width="12.44140625" bestFit="1" customWidth="1"/>
  </cols>
  <sheetData>
    <row r="1" spans="1:38" ht="66" customHeight="1">
      <c r="A1" s="160" t="s">
        <v>188</v>
      </c>
      <c r="B1" s="160"/>
      <c r="C1" s="160"/>
      <c r="D1" s="160"/>
      <c r="E1" s="160"/>
      <c r="F1" s="16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6">
      <c r="A2" s="181" t="s">
        <v>222</v>
      </c>
      <c r="B2" s="181"/>
      <c r="C2" s="181"/>
      <c r="D2" s="181"/>
      <c r="E2" s="181"/>
      <c r="F2" s="18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6">
      <c r="A3" s="181" t="s">
        <v>171</v>
      </c>
      <c r="B3" s="181"/>
      <c r="C3" s="181"/>
      <c r="D3" s="181"/>
      <c r="E3" s="181"/>
      <c r="F3" s="18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75.75" customHeight="1">
      <c r="A4" s="71" t="s">
        <v>48</v>
      </c>
      <c r="B4" s="71" t="s">
        <v>173</v>
      </c>
      <c r="C4" s="71" t="s">
        <v>174</v>
      </c>
      <c r="D4" s="71" t="s">
        <v>49</v>
      </c>
      <c r="E4" s="71" t="s">
        <v>50</v>
      </c>
      <c r="F4" s="71" t="s">
        <v>175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31.5" customHeight="1">
      <c r="A5" s="71"/>
      <c r="B5" s="71">
        <v>1</v>
      </c>
      <c r="C5" s="71">
        <v>2</v>
      </c>
      <c r="D5" s="71" t="s">
        <v>51</v>
      </c>
      <c r="E5" s="71">
        <v>4</v>
      </c>
      <c r="F5" s="71" t="s">
        <v>52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46.5" customHeight="1">
      <c r="A6" s="71" t="s">
        <v>53</v>
      </c>
      <c r="B6" s="34">
        <v>0</v>
      </c>
      <c r="C6" s="34">
        <v>22198</v>
      </c>
      <c r="D6" s="65">
        <f>B6+C6</f>
        <v>22198</v>
      </c>
      <c r="E6" s="34">
        <v>20788</v>
      </c>
      <c r="F6" s="65">
        <f>D6-E6</f>
        <v>1410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8" ht="46.5" customHeight="1">
      <c r="A7" s="71" t="s">
        <v>54</v>
      </c>
      <c r="B7" s="34">
        <v>614</v>
      </c>
      <c r="C7" s="34">
        <v>5207</v>
      </c>
      <c r="D7" s="65">
        <f>B7+C7</f>
        <v>5821</v>
      </c>
      <c r="E7" s="34">
        <v>5191</v>
      </c>
      <c r="F7" s="65">
        <f>D7-E7</f>
        <v>630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8" ht="27.75" customHeight="1">
      <c r="A8" s="73" t="s">
        <v>99</v>
      </c>
      <c r="B8" s="69">
        <f>B6+B7</f>
        <v>614</v>
      </c>
      <c r="C8" s="69">
        <f>C6+C7</f>
        <v>27405</v>
      </c>
      <c r="D8" s="69">
        <f t="shared" ref="D8:F8" si="0">D6+D7</f>
        <v>28019</v>
      </c>
      <c r="E8" s="69">
        <f>E6+E7</f>
        <v>25979</v>
      </c>
      <c r="F8" s="69">
        <f t="shared" si="0"/>
        <v>2040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8" ht="13.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3.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8" ht="13.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8" ht="13.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3.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3.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3.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3.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3.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3.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3.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3.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3.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3.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3.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3.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3.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3.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3.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3.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3.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3.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3.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3.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3.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3.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3.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3.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3.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3.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3.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3.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3.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3.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3.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3.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3.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3.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3.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3.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3.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3.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3.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3.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3.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3.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3.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3.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3.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3.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3.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3.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3.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3.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3.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3.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3.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3.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3.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3.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3.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3.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3.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3.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3.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3.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3.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3.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</sheetData>
  <mergeCells count="3">
    <mergeCell ref="A1:F1"/>
    <mergeCell ref="A3:F3"/>
    <mergeCell ref="A2:F2"/>
  </mergeCells>
  <phoneticPr fontId="7" type="noConversion"/>
  <printOptions horizontalCentered="1" verticalCentered="1"/>
  <pageMargins left="0" right="0" top="0" bottom="0" header="0" footer="0"/>
  <pageSetup paperSize="9" scale="110" orientation="landscape" horizontalDpi="180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303"/>
  <sheetViews>
    <sheetView view="pageBreakPreview" zoomScale="70" zoomScaleSheetLayoutView="70" workbookViewId="0">
      <selection activeCell="I25" sqref="I25"/>
    </sheetView>
  </sheetViews>
  <sheetFormatPr defaultColWidth="25.6640625" defaultRowHeight="13.2"/>
  <cols>
    <col min="1" max="1" width="8.44140625" customWidth="1"/>
    <col min="2" max="2" width="33.6640625" customWidth="1"/>
    <col min="3" max="3" width="31.44140625" customWidth="1"/>
    <col min="4" max="5" width="25.6640625" customWidth="1"/>
  </cols>
  <sheetData>
    <row r="1" spans="1:38" ht="108" customHeight="1">
      <c r="A1" s="160" t="s">
        <v>188</v>
      </c>
      <c r="B1" s="160"/>
      <c r="C1" s="160"/>
      <c r="D1" s="160"/>
      <c r="E1" s="16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4.75" customHeight="1">
      <c r="A2" s="158" t="s">
        <v>222</v>
      </c>
      <c r="B2" s="158"/>
      <c r="C2" s="158"/>
      <c r="D2" s="158"/>
      <c r="E2" s="15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28.5" customHeight="1">
      <c r="A3" s="206" t="s">
        <v>79</v>
      </c>
      <c r="B3" s="206"/>
      <c r="C3" s="206"/>
      <c r="D3" s="206"/>
      <c r="E3" s="20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23.25" customHeight="1">
      <c r="A4" s="207" t="s">
        <v>83</v>
      </c>
      <c r="B4" s="207"/>
      <c r="C4" s="207"/>
      <c r="D4" s="207"/>
      <c r="E4" s="20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48" customHeight="1">
      <c r="A5" s="68" t="s">
        <v>2</v>
      </c>
      <c r="B5" s="68" t="s">
        <v>55</v>
      </c>
      <c r="C5" s="68" t="s">
        <v>56</v>
      </c>
      <c r="D5" s="68" t="s">
        <v>57</v>
      </c>
      <c r="E5" s="68" t="s">
        <v>58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30" customHeight="1">
      <c r="A6" s="205">
        <v>1</v>
      </c>
      <c r="B6" s="67" t="s">
        <v>59</v>
      </c>
      <c r="C6" s="204" t="s">
        <v>76</v>
      </c>
      <c r="D6" s="208" t="s">
        <v>80</v>
      </c>
      <c r="E6" s="208" t="s">
        <v>80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30" customHeight="1">
      <c r="A7" s="205"/>
      <c r="B7" s="67" t="s">
        <v>60</v>
      </c>
      <c r="C7" s="204"/>
      <c r="D7" s="209"/>
      <c r="E7" s="20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30" customHeight="1">
      <c r="A8" s="205"/>
      <c r="B8" s="67" t="s">
        <v>61</v>
      </c>
      <c r="C8" s="204"/>
      <c r="D8" s="209"/>
      <c r="E8" s="20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30" customHeight="1">
      <c r="A9" s="205"/>
      <c r="B9" s="67" t="s">
        <v>78</v>
      </c>
      <c r="C9" s="204"/>
      <c r="D9" s="209"/>
      <c r="E9" s="20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30" customHeight="1">
      <c r="A10" s="205"/>
      <c r="B10" s="67" t="s">
        <v>62</v>
      </c>
      <c r="C10" s="204"/>
      <c r="D10" s="209"/>
      <c r="E10" s="20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30" customHeight="1">
      <c r="A11" s="205"/>
      <c r="B11" s="67" t="s">
        <v>63</v>
      </c>
      <c r="C11" s="204"/>
      <c r="D11" s="209"/>
      <c r="E11" s="20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30" customHeight="1">
      <c r="A12" s="205"/>
      <c r="B12" s="67" t="s">
        <v>64</v>
      </c>
      <c r="C12" s="204"/>
      <c r="D12" s="209"/>
      <c r="E12" s="20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27.6">
      <c r="A13" s="48">
        <v>2</v>
      </c>
      <c r="B13" s="4" t="s">
        <v>65</v>
      </c>
      <c r="C13" s="3" t="s">
        <v>71</v>
      </c>
      <c r="D13" s="209"/>
      <c r="E13" s="20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55.2">
      <c r="A14" s="48">
        <v>3</v>
      </c>
      <c r="B14" s="4" t="s">
        <v>66</v>
      </c>
      <c r="C14" s="3" t="s">
        <v>72</v>
      </c>
      <c r="D14" s="209"/>
      <c r="E14" s="20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55.2">
      <c r="A15" s="48">
        <v>4</v>
      </c>
      <c r="B15" s="4" t="s">
        <v>67</v>
      </c>
      <c r="C15" s="3" t="s">
        <v>73</v>
      </c>
      <c r="D15" s="209"/>
      <c r="E15" s="20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41.4">
      <c r="A16" s="48">
        <v>5</v>
      </c>
      <c r="B16" s="4" t="s">
        <v>68</v>
      </c>
      <c r="C16" s="3" t="s">
        <v>185</v>
      </c>
      <c r="D16" s="209"/>
      <c r="E16" s="20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27.6">
      <c r="A17" s="48">
        <v>6</v>
      </c>
      <c r="B17" s="4" t="s">
        <v>69</v>
      </c>
      <c r="C17" s="3" t="s">
        <v>74</v>
      </c>
      <c r="D17" s="209"/>
      <c r="E17" s="20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27.6">
      <c r="A18" s="48">
        <v>7</v>
      </c>
      <c r="B18" s="4" t="s">
        <v>70</v>
      </c>
      <c r="C18" s="3" t="s">
        <v>75</v>
      </c>
      <c r="D18" s="210"/>
      <c r="E18" s="21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29.25" customHeight="1">
      <c r="A19" s="2"/>
      <c r="B19" s="2" t="s">
        <v>77</v>
      </c>
      <c r="C19" s="2"/>
      <c r="D19" s="66" t="s">
        <v>80</v>
      </c>
      <c r="E19" s="66" t="s">
        <v>81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3.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3.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3.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3.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3.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3.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3.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3.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3.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3.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3.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3.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3.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3.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3.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3.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3.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3.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3.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3.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3.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3.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3.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3.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3.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3.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3.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3.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3.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3.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3.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3.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3.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3.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3.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3.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3.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3.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3.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3.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3.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3.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3.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3.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3.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3.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3.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3.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3.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3.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3.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3.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3.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3.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3.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3.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3.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3.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3.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3.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</sheetData>
  <mergeCells count="8">
    <mergeCell ref="C6:C12"/>
    <mergeCell ref="A6:A12"/>
    <mergeCell ref="A1:E1"/>
    <mergeCell ref="A3:E3"/>
    <mergeCell ref="A4:E4"/>
    <mergeCell ref="A2:E2"/>
    <mergeCell ref="D6:D18"/>
    <mergeCell ref="E6:E18"/>
  </mergeCells>
  <phoneticPr fontId="7" type="noConversion"/>
  <printOptions horizontalCentered="1" verticalCentered="1"/>
  <pageMargins left="0" right="0" top="0" bottom="0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7"/>
  <sheetViews>
    <sheetView zoomScaleSheetLayoutView="100" workbookViewId="0">
      <selection activeCell="O3" sqref="O3"/>
    </sheetView>
  </sheetViews>
  <sheetFormatPr defaultRowHeight="13.2"/>
  <cols>
    <col min="2" max="2" width="22.44140625" customWidth="1"/>
    <col min="8" max="8" width="10.88671875" customWidth="1"/>
    <col min="253" max="253" width="22.44140625" customWidth="1"/>
    <col min="259" max="259" width="10.88671875" customWidth="1"/>
    <col min="263" max="263" width="3.33203125" customWidth="1"/>
    <col min="264" max="264" width="4" customWidth="1"/>
    <col min="265" max="265" width="3.88671875" customWidth="1"/>
    <col min="266" max="266" width="3.109375" customWidth="1"/>
    <col min="509" max="509" width="22.44140625" customWidth="1"/>
    <col min="515" max="515" width="10.88671875" customWidth="1"/>
    <col min="519" max="519" width="3.33203125" customWidth="1"/>
    <col min="520" max="520" width="4" customWidth="1"/>
    <col min="521" max="521" width="3.88671875" customWidth="1"/>
    <col min="522" max="522" width="3.109375" customWidth="1"/>
    <col min="765" max="765" width="22.44140625" customWidth="1"/>
    <col min="771" max="771" width="10.88671875" customWidth="1"/>
    <col min="775" max="775" width="3.33203125" customWidth="1"/>
    <col min="776" max="776" width="4" customWidth="1"/>
    <col min="777" max="777" width="3.88671875" customWidth="1"/>
    <col min="778" max="778" width="3.109375" customWidth="1"/>
    <col min="1021" max="1021" width="22.44140625" customWidth="1"/>
    <col min="1027" max="1027" width="10.88671875" customWidth="1"/>
    <col min="1031" max="1031" width="3.33203125" customWidth="1"/>
    <col min="1032" max="1032" width="4" customWidth="1"/>
    <col min="1033" max="1033" width="3.88671875" customWidth="1"/>
    <col min="1034" max="1034" width="3.109375" customWidth="1"/>
    <col min="1277" max="1277" width="22.44140625" customWidth="1"/>
    <col min="1283" max="1283" width="10.88671875" customWidth="1"/>
    <col min="1287" max="1287" width="3.33203125" customWidth="1"/>
    <col min="1288" max="1288" width="4" customWidth="1"/>
    <col min="1289" max="1289" width="3.88671875" customWidth="1"/>
    <col min="1290" max="1290" width="3.109375" customWidth="1"/>
    <col min="1533" max="1533" width="22.44140625" customWidth="1"/>
    <col min="1539" max="1539" width="10.88671875" customWidth="1"/>
    <col min="1543" max="1543" width="3.33203125" customWidth="1"/>
    <col min="1544" max="1544" width="4" customWidth="1"/>
    <col min="1545" max="1545" width="3.88671875" customWidth="1"/>
    <col min="1546" max="1546" width="3.109375" customWidth="1"/>
    <col min="1789" max="1789" width="22.44140625" customWidth="1"/>
    <col min="1795" max="1795" width="10.88671875" customWidth="1"/>
    <col min="1799" max="1799" width="3.33203125" customWidth="1"/>
    <col min="1800" max="1800" width="4" customWidth="1"/>
    <col min="1801" max="1801" width="3.88671875" customWidth="1"/>
    <col min="1802" max="1802" width="3.109375" customWidth="1"/>
    <col min="2045" max="2045" width="22.44140625" customWidth="1"/>
    <col min="2051" max="2051" width="10.88671875" customWidth="1"/>
    <col min="2055" max="2055" width="3.33203125" customWidth="1"/>
    <col min="2056" max="2056" width="4" customWidth="1"/>
    <col min="2057" max="2057" width="3.88671875" customWidth="1"/>
    <col min="2058" max="2058" width="3.109375" customWidth="1"/>
    <col min="2301" max="2301" width="22.44140625" customWidth="1"/>
    <col min="2307" max="2307" width="10.88671875" customWidth="1"/>
    <col min="2311" max="2311" width="3.33203125" customWidth="1"/>
    <col min="2312" max="2312" width="4" customWidth="1"/>
    <col min="2313" max="2313" width="3.88671875" customWidth="1"/>
    <col min="2314" max="2314" width="3.109375" customWidth="1"/>
    <col min="2557" max="2557" width="22.44140625" customWidth="1"/>
    <col min="2563" max="2563" width="10.88671875" customWidth="1"/>
    <col min="2567" max="2567" width="3.33203125" customWidth="1"/>
    <col min="2568" max="2568" width="4" customWidth="1"/>
    <col min="2569" max="2569" width="3.88671875" customWidth="1"/>
    <col min="2570" max="2570" width="3.109375" customWidth="1"/>
    <col min="2813" max="2813" width="22.44140625" customWidth="1"/>
    <col min="2819" max="2819" width="10.88671875" customWidth="1"/>
    <col min="2823" max="2823" width="3.33203125" customWidth="1"/>
    <col min="2824" max="2824" width="4" customWidth="1"/>
    <col min="2825" max="2825" width="3.88671875" customWidth="1"/>
    <col min="2826" max="2826" width="3.109375" customWidth="1"/>
    <col min="3069" max="3069" width="22.44140625" customWidth="1"/>
    <col min="3075" max="3075" width="10.88671875" customWidth="1"/>
    <col min="3079" max="3079" width="3.33203125" customWidth="1"/>
    <col min="3080" max="3080" width="4" customWidth="1"/>
    <col min="3081" max="3081" width="3.88671875" customWidth="1"/>
    <col min="3082" max="3082" width="3.109375" customWidth="1"/>
    <col min="3325" max="3325" width="22.44140625" customWidth="1"/>
    <col min="3331" max="3331" width="10.88671875" customWidth="1"/>
    <col min="3335" max="3335" width="3.33203125" customWidth="1"/>
    <col min="3336" max="3336" width="4" customWidth="1"/>
    <col min="3337" max="3337" width="3.88671875" customWidth="1"/>
    <col min="3338" max="3338" width="3.109375" customWidth="1"/>
    <col min="3581" max="3581" width="22.44140625" customWidth="1"/>
    <col min="3587" max="3587" width="10.88671875" customWidth="1"/>
    <col min="3591" max="3591" width="3.33203125" customWidth="1"/>
    <col min="3592" max="3592" width="4" customWidth="1"/>
    <col min="3593" max="3593" width="3.88671875" customWidth="1"/>
    <col min="3594" max="3594" width="3.109375" customWidth="1"/>
    <col min="3837" max="3837" width="22.44140625" customWidth="1"/>
    <col min="3843" max="3843" width="10.88671875" customWidth="1"/>
    <col min="3847" max="3847" width="3.33203125" customWidth="1"/>
    <col min="3848" max="3848" width="4" customWidth="1"/>
    <col min="3849" max="3849" width="3.88671875" customWidth="1"/>
    <col min="3850" max="3850" width="3.109375" customWidth="1"/>
    <col min="4093" max="4093" width="22.44140625" customWidth="1"/>
    <col min="4099" max="4099" width="10.88671875" customWidth="1"/>
    <col min="4103" max="4103" width="3.33203125" customWidth="1"/>
    <col min="4104" max="4104" width="4" customWidth="1"/>
    <col min="4105" max="4105" width="3.88671875" customWidth="1"/>
    <col min="4106" max="4106" width="3.109375" customWidth="1"/>
    <col min="4349" max="4349" width="22.44140625" customWidth="1"/>
    <col min="4355" max="4355" width="10.88671875" customWidth="1"/>
    <col min="4359" max="4359" width="3.33203125" customWidth="1"/>
    <col min="4360" max="4360" width="4" customWidth="1"/>
    <col min="4361" max="4361" width="3.88671875" customWidth="1"/>
    <col min="4362" max="4362" width="3.109375" customWidth="1"/>
    <col min="4605" max="4605" width="22.44140625" customWidth="1"/>
    <col min="4611" max="4611" width="10.88671875" customWidth="1"/>
    <col min="4615" max="4615" width="3.33203125" customWidth="1"/>
    <col min="4616" max="4616" width="4" customWidth="1"/>
    <col min="4617" max="4617" width="3.88671875" customWidth="1"/>
    <col min="4618" max="4618" width="3.109375" customWidth="1"/>
    <col min="4861" max="4861" width="22.44140625" customWidth="1"/>
    <col min="4867" max="4867" width="10.88671875" customWidth="1"/>
    <col min="4871" max="4871" width="3.33203125" customWidth="1"/>
    <col min="4872" max="4872" width="4" customWidth="1"/>
    <col min="4873" max="4873" width="3.88671875" customWidth="1"/>
    <col min="4874" max="4874" width="3.109375" customWidth="1"/>
    <col min="5117" max="5117" width="22.44140625" customWidth="1"/>
    <col min="5123" max="5123" width="10.88671875" customWidth="1"/>
    <col min="5127" max="5127" width="3.33203125" customWidth="1"/>
    <col min="5128" max="5128" width="4" customWidth="1"/>
    <col min="5129" max="5129" width="3.88671875" customWidth="1"/>
    <col min="5130" max="5130" width="3.109375" customWidth="1"/>
    <col min="5373" max="5373" width="22.44140625" customWidth="1"/>
    <col min="5379" max="5379" width="10.88671875" customWidth="1"/>
    <col min="5383" max="5383" width="3.33203125" customWidth="1"/>
    <col min="5384" max="5384" width="4" customWidth="1"/>
    <col min="5385" max="5385" width="3.88671875" customWidth="1"/>
    <col min="5386" max="5386" width="3.109375" customWidth="1"/>
    <col min="5629" max="5629" width="22.44140625" customWidth="1"/>
    <col min="5635" max="5635" width="10.88671875" customWidth="1"/>
    <col min="5639" max="5639" width="3.33203125" customWidth="1"/>
    <col min="5640" max="5640" width="4" customWidth="1"/>
    <col min="5641" max="5641" width="3.88671875" customWidth="1"/>
    <col min="5642" max="5642" width="3.109375" customWidth="1"/>
    <col min="5885" max="5885" width="22.44140625" customWidth="1"/>
    <col min="5891" max="5891" width="10.88671875" customWidth="1"/>
    <col min="5895" max="5895" width="3.33203125" customWidth="1"/>
    <col min="5896" max="5896" width="4" customWidth="1"/>
    <col min="5897" max="5897" width="3.88671875" customWidth="1"/>
    <col min="5898" max="5898" width="3.109375" customWidth="1"/>
    <col min="6141" max="6141" width="22.44140625" customWidth="1"/>
    <col min="6147" max="6147" width="10.88671875" customWidth="1"/>
    <col min="6151" max="6151" width="3.33203125" customWidth="1"/>
    <col min="6152" max="6152" width="4" customWidth="1"/>
    <col min="6153" max="6153" width="3.88671875" customWidth="1"/>
    <col min="6154" max="6154" width="3.109375" customWidth="1"/>
    <col min="6397" max="6397" width="22.44140625" customWidth="1"/>
    <col min="6403" max="6403" width="10.88671875" customWidth="1"/>
    <col min="6407" max="6407" width="3.33203125" customWidth="1"/>
    <col min="6408" max="6408" width="4" customWidth="1"/>
    <col min="6409" max="6409" width="3.88671875" customWidth="1"/>
    <col min="6410" max="6410" width="3.109375" customWidth="1"/>
    <col min="6653" max="6653" width="22.44140625" customWidth="1"/>
    <col min="6659" max="6659" width="10.88671875" customWidth="1"/>
    <col min="6663" max="6663" width="3.33203125" customWidth="1"/>
    <col min="6664" max="6664" width="4" customWidth="1"/>
    <col min="6665" max="6665" width="3.88671875" customWidth="1"/>
    <col min="6666" max="6666" width="3.109375" customWidth="1"/>
    <col min="6909" max="6909" width="22.44140625" customWidth="1"/>
    <col min="6915" max="6915" width="10.88671875" customWidth="1"/>
    <col min="6919" max="6919" width="3.33203125" customWidth="1"/>
    <col min="6920" max="6920" width="4" customWidth="1"/>
    <col min="6921" max="6921" width="3.88671875" customWidth="1"/>
    <col min="6922" max="6922" width="3.109375" customWidth="1"/>
    <col min="7165" max="7165" width="22.44140625" customWidth="1"/>
    <col min="7171" max="7171" width="10.88671875" customWidth="1"/>
    <col min="7175" max="7175" width="3.33203125" customWidth="1"/>
    <col min="7176" max="7176" width="4" customWidth="1"/>
    <col min="7177" max="7177" width="3.88671875" customWidth="1"/>
    <col min="7178" max="7178" width="3.109375" customWidth="1"/>
    <col min="7421" max="7421" width="22.44140625" customWidth="1"/>
    <col min="7427" max="7427" width="10.88671875" customWidth="1"/>
    <col min="7431" max="7431" width="3.33203125" customWidth="1"/>
    <col min="7432" max="7432" width="4" customWidth="1"/>
    <col min="7433" max="7433" width="3.88671875" customWidth="1"/>
    <col min="7434" max="7434" width="3.109375" customWidth="1"/>
    <col min="7677" max="7677" width="22.44140625" customWidth="1"/>
    <col min="7683" max="7683" width="10.88671875" customWidth="1"/>
    <col min="7687" max="7687" width="3.33203125" customWidth="1"/>
    <col min="7688" max="7688" width="4" customWidth="1"/>
    <col min="7689" max="7689" width="3.88671875" customWidth="1"/>
    <col min="7690" max="7690" width="3.109375" customWidth="1"/>
    <col min="7933" max="7933" width="22.44140625" customWidth="1"/>
    <col min="7939" max="7939" width="10.88671875" customWidth="1"/>
    <col min="7943" max="7943" width="3.33203125" customWidth="1"/>
    <col min="7944" max="7944" width="4" customWidth="1"/>
    <col min="7945" max="7945" width="3.88671875" customWidth="1"/>
    <col min="7946" max="7946" width="3.109375" customWidth="1"/>
    <col min="8189" max="8189" width="22.44140625" customWidth="1"/>
    <col min="8195" max="8195" width="10.88671875" customWidth="1"/>
    <col min="8199" max="8199" width="3.33203125" customWidth="1"/>
    <col min="8200" max="8200" width="4" customWidth="1"/>
    <col min="8201" max="8201" width="3.88671875" customWidth="1"/>
    <col min="8202" max="8202" width="3.109375" customWidth="1"/>
    <col min="8445" max="8445" width="22.44140625" customWidth="1"/>
    <col min="8451" max="8451" width="10.88671875" customWidth="1"/>
    <col min="8455" max="8455" width="3.33203125" customWidth="1"/>
    <col min="8456" max="8456" width="4" customWidth="1"/>
    <col min="8457" max="8457" width="3.88671875" customWidth="1"/>
    <col min="8458" max="8458" width="3.109375" customWidth="1"/>
    <col min="8701" max="8701" width="22.44140625" customWidth="1"/>
    <col min="8707" max="8707" width="10.88671875" customWidth="1"/>
    <col min="8711" max="8711" width="3.33203125" customWidth="1"/>
    <col min="8712" max="8712" width="4" customWidth="1"/>
    <col min="8713" max="8713" width="3.88671875" customWidth="1"/>
    <col min="8714" max="8714" width="3.109375" customWidth="1"/>
    <col min="8957" max="8957" width="22.44140625" customWidth="1"/>
    <col min="8963" max="8963" width="10.88671875" customWidth="1"/>
    <col min="8967" max="8967" width="3.33203125" customWidth="1"/>
    <col min="8968" max="8968" width="4" customWidth="1"/>
    <col min="8969" max="8969" width="3.88671875" customWidth="1"/>
    <col min="8970" max="8970" width="3.109375" customWidth="1"/>
    <col min="9213" max="9213" width="22.44140625" customWidth="1"/>
    <col min="9219" max="9219" width="10.88671875" customWidth="1"/>
    <col min="9223" max="9223" width="3.33203125" customWidth="1"/>
    <col min="9224" max="9224" width="4" customWidth="1"/>
    <col min="9225" max="9225" width="3.88671875" customWidth="1"/>
    <col min="9226" max="9226" width="3.109375" customWidth="1"/>
    <col min="9469" max="9469" width="22.44140625" customWidth="1"/>
    <col min="9475" max="9475" width="10.88671875" customWidth="1"/>
    <col min="9479" max="9479" width="3.33203125" customWidth="1"/>
    <col min="9480" max="9480" width="4" customWidth="1"/>
    <col min="9481" max="9481" width="3.88671875" customWidth="1"/>
    <col min="9482" max="9482" width="3.109375" customWidth="1"/>
    <col min="9725" max="9725" width="22.44140625" customWidth="1"/>
    <col min="9731" max="9731" width="10.88671875" customWidth="1"/>
    <col min="9735" max="9735" width="3.33203125" customWidth="1"/>
    <col min="9736" max="9736" width="4" customWidth="1"/>
    <col min="9737" max="9737" width="3.88671875" customWidth="1"/>
    <col min="9738" max="9738" width="3.109375" customWidth="1"/>
    <col min="9981" max="9981" width="22.44140625" customWidth="1"/>
    <col min="9987" max="9987" width="10.88671875" customWidth="1"/>
    <col min="9991" max="9991" width="3.33203125" customWidth="1"/>
    <col min="9992" max="9992" width="4" customWidth="1"/>
    <col min="9993" max="9993" width="3.88671875" customWidth="1"/>
    <col min="9994" max="9994" width="3.109375" customWidth="1"/>
    <col min="10237" max="10237" width="22.44140625" customWidth="1"/>
    <col min="10243" max="10243" width="10.88671875" customWidth="1"/>
    <col min="10247" max="10247" width="3.33203125" customWidth="1"/>
    <col min="10248" max="10248" width="4" customWidth="1"/>
    <col min="10249" max="10249" width="3.88671875" customWidth="1"/>
    <col min="10250" max="10250" width="3.109375" customWidth="1"/>
    <col min="10493" max="10493" width="22.44140625" customWidth="1"/>
    <col min="10499" max="10499" width="10.88671875" customWidth="1"/>
    <col min="10503" max="10503" width="3.33203125" customWidth="1"/>
    <col min="10504" max="10504" width="4" customWidth="1"/>
    <col min="10505" max="10505" width="3.88671875" customWidth="1"/>
    <col min="10506" max="10506" width="3.109375" customWidth="1"/>
    <col min="10749" max="10749" width="22.44140625" customWidth="1"/>
    <col min="10755" max="10755" width="10.88671875" customWidth="1"/>
    <col min="10759" max="10759" width="3.33203125" customWidth="1"/>
    <col min="10760" max="10760" width="4" customWidth="1"/>
    <col min="10761" max="10761" width="3.88671875" customWidth="1"/>
    <col min="10762" max="10762" width="3.109375" customWidth="1"/>
    <col min="11005" max="11005" width="22.44140625" customWidth="1"/>
    <col min="11011" max="11011" width="10.88671875" customWidth="1"/>
    <col min="11015" max="11015" width="3.33203125" customWidth="1"/>
    <col min="11016" max="11016" width="4" customWidth="1"/>
    <col min="11017" max="11017" width="3.88671875" customWidth="1"/>
    <col min="11018" max="11018" width="3.109375" customWidth="1"/>
    <col min="11261" max="11261" width="22.44140625" customWidth="1"/>
    <col min="11267" max="11267" width="10.88671875" customWidth="1"/>
    <col min="11271" max="11271" width="3.33203125" customWidth="1"/>
    <col min="11272" max="11272" width="4" customWidth="1"/>
    <col min="11273" max="11273" width="3.88671875" customWidth="1"/>
    <col min="11274" max="11274" width="3.109375" customWidth="1"/>
    <col min="11517" max="11517" width="22.44140625" customWidth="1"/>
    <col min="11523" max="11523" width="10.88671875" customWidth="1"/>
    <col min="11527" max="11527" width="3.33203125" customWidth="1"/>
    <col min="11528" max="11528" width="4" customWidth="1"/>
    <col min="11529" max="11529" width="3.88671875" customWidth="1"/>
    <col min="11530" max="11530" width="3.109375" customWidth="1"/>
    <col min="11773" max="11773" width="22.44140625" customWidth="1"/>
    <col min="11779" max="11779" width="10.88671875" customWidth="1"/>
    <col min="11783" max="11783" width="3.33203125" customWidth="1"/>
    <col min="11784" max="11784" width="4" customWidth="1"/>
    <col min="11785" max="11785" width="3.88671875" customWidth="1"/>
    <col min="11786" max="11786" width="3.109375" customWidth="1"/>
    <col min="12029" max="12029" width="22.44140625" customWidth="1"/>
    <col min="12035" max="12035" width="10.88671875" customWidth="1"/>
    <col min="12039" max="12039" width="3.33203125" customWidth="1"/>
    <col min="12040" max="12040" width="4" customWidth="1"/>
    <col min="12041" max="12041" width="3.88671875" customWidth="1"/>
    <col min="12042" max="12042" width="3.109375" customWidth="1"/>
    <col min="12285" max="12285" width="22.44140625" customWidth="1"/>
    <col min="12291" max="12291" width="10.88671875" customWidth="1"/>
    <col min="12295" max="12295" width="3.33203125" customWidth="1"/>
    <col min="12296" max="12296" width="4" customWidth="1"/>
    <col min="12297" max="12297" width="3.88671875" customWidth="1"/>
    <col min="12298" max="12298" width="3.109375" customWidth="1"/>
    <col min="12541" max="12541" width="22.44140625" customWidth="1"/>
    <col min="12547" max="12547" width="10.88671875" customWidth="1"/>
    <col min="12551" max="12551" width="3.33203125" customWidth="1"/>
    <col min="12552" max="12552" width="4" customWidth="1"/>
    <col min="12553" max="12553" width="3.88671875" customWidth="1"/>
    <col min="12554" max="12554" width="3.109375" customWidth="1"/>
    <col min="12797" max="12797" width="22.44140625" customWidth="1"/>
    <col min="12803" max="12803" width="10.88671875" customWidth="1"/>
    <col min="12807" max="12807" width="3.33203125" customWidth="1"/>
    <col min="12808" max="12808" width="4" customWidth="1"/>
    <col min="12809" max="12809" width="3.88671875" customWidth="1"/>
    <col min="12810" max="12810" width="3.109375" customWidth="1"/>
    <col min="13053" max="13053" width="22.44140625" customWidth="1"/>
    <col min="13059" max="13059" width="10.88671875" customWidth="1"/>
    <col min="13063" max="13063" width="3.33203125" customWidth="1"/>
    <col min="13064" max="13064" width="4" customWidth="1"/>
    <col min="13065" max="13065" width="3.88671875" customWidth="1"/>
    <col min="13066" max="13066" width="3.109375" customWidth="1"/>
    <col min="13309" max="13309" width="22.44140625" customWidth="1"/>
    <col min="13315" max="13315" width="10.88671875" customWidth="1"/>
    <col min="13319" max="13319" width="3.33203125" customWidth="1"/>
    <col min="13320" max="13320" width="4" customWidth="1"/>
    <col min="13321" max="13321" width="3.88671875" customWidth="1"/>
    <col min="13322" max="13322" width="3.109375" customWidth="1"/>
    <col min="13565" max="13565" width="22.44140625" customWidth="1"/>
    <col min="13571" max="13571" width="10.88671875" customWidth="1"/>
    <col min="13575" max="13575" width="3.33203125" customWidth="1"/>
    <col min="13576" max="13576" width="4" customWidth="1"/>
    <col min="13577" max="13577" width="3.88671875" customWidth="1"/>
    <col min="13578" max="13578" width="3.109375" customWidth="1"/>
    <col min="13821" max="13821" width="22.44140625" customWidth="1"/>
    <col min="13827" max="13827" width="10.88671875" customWidth="1"/>
    <col min="13831" max="13831" width="3.33203125" customWidth="1"/>
    <col min="13832" max="13832" width="4" customWidth="1"/>
    <col min="13833" max="13833" width="3.88671875" customWidth="1"/>
    <col min="13834" max="13834" width="3.109375" customWidth="1"/>
    <col min="14077" max="14077" width="22.44140625" customWidth="1"/>
    <col min="14083" max="14083" width="10.88671875" customWidth="1"/>
    <col min="14087" max="14087" width="3.33203125" customWidth="1"/>
    <col min="14088" max="14088" width="4" customWidth="1"/>
    <col min="14089" max="14089" width="3.88671875" customWidth="1"/>
    <col min="14090" max="14090" width="3.109375" customWidth="1"/>
    <col min="14333" max="14333" width="22.44140625" customWidth="1"/>
    <col min="14339" max="14339" width="10.88671875" customWidth="1"/>
    <col min="14343" max="14343" width="3.33203125" customWidth="1"/>
    <col min="14344" max="14344" width="4" customWidth="1"/>
    <col min="14345" max="14345" width="3.88671875" customWidth="1"/>
    <col min="14346" max="14346" width="3.109375" customWidth="1"/>
    <col min="14589" max="14589" width="22.44140625" customWidth="1"/>
    <col min="14595" max="14595" width="10.88671875" customWidth="1"/>
    <col min="14599" max="14599" width="3.33203125" customWidth="1"/>
    <col min="14600" max="14600" width="4" customWidth="1"/>
    <col min="14601" max="14601" width="3.88671875" customWidth="1"/>
    <col min="14602" max="14602" width="3.109375" customWidth="1"/>
    <col min="14845" max="14845" width="22.44140625" customWidth="1"/>
    <col min="14851" max="14851" width="10.88671875" customWidth="1"/>
    <col min="14855" max="14855" width="3.33203125" customWidth="1"/>
    <col min="14856" max="14856" width="4" customWidth="1"/>
    <col min="14857" max="14857" width="3.88671875" customWidth="1"/>
    <col min="14858" max="14858" width="3.109375" customWidth="1"/>
    <col min="15101" max="15101" width="22.44140625" customWidth="1"/>
    <col min="15107" max="15107" width="10.88671875" customWidth="1"/>
    <col min="15111" max="15111" width="3.33203125" customWidth="1"/>
    <col min="15112" max="15112" width="4" customWidth="1"/>
    <col min="15113" max="15113" width="3.88671875" customWidth="1"/>
    <col min="15114" max="15114" width="3.109375" customWidth="1"/>
    <col min="15357" max="15357" width="22.44140625" customWidth="1"/>
    <col min="15363" max="15363" width="10.88671875" customWidth="1"/>
    <col min="15367" max="15367" width="3.33203125" customWidth="1"/>
    <col min="15368" max="15368" width="4" customWidth="1"/>
    <col min="15369" max="15369" width="3.88671875" customWidth="1"/>
    <col min="15370" max="15370" width="3.109375" customWidth="1"/>
    <col min="15613" max="15613" width="22.44140625" customWidth="1"/>
    <col min="15619" max="15619" width="10.88671875" customWidth="1"/>
    <col min="15623" max="15623" width="3.33203125" customWidth="1"/>
    <col min="15624" max="15624" width="4" customWidth="1"/>
    <col min="15625" max="15625" width="3.88671875" customWidth="1"/>
    <col min="15626" max="15626" width="3.109375" customWidth="1"/>
    <col min="15869" max="15869" width="22.44140625" customWidth="1"/>
    <col min="15875" max="15875" width="10.88671875" customWidth="1"/>
    <col min="15879" max="15879" width="3.33203125" customWidth="1"/>
    <col min="15880" max="15880" width="4" customWidth="1"/>
    <col min="15881" max="15881" width="3.88671875" customWidth="1"/>
    <col min="15882" max="15882" width="3.109375" customWidth="1"/>
    <col min="16125" max="16125" width="22.44140625" customWidth="1"/>
    <col min="16131" max="16131" width="10.88671875" customWidth="1"/>
    <col min="16135" max="16135" width="3.33203125" customWidth="1"/>
    <col min="16136" max="16136" width="4" customWidth="1"/>
    <col min="16137" max="16137" width="3.88671875" customWidth="1"/>
    <col min="16138" max="16138" width="3.109375" customWidth="1"/>
  </cols>
  <sheetData>
    <row r="1" spans="1:33" ht="82.5" customHeight="1">
      <c r="A1" s="160" t="s">
        <v>188</v>
      </c>
      <c r="B1" s="160"/>
      <c r="C1" s="160"/>
      <c r="D1" s="160"/>
      <c r="E1" s="160"/>
      <c r="F1" s="160"/>
      <c r="G1" s="160"/>
      <c r="H1" s="160"/>
      <c r="I1" s="160"/>
      <c r="J1" s="16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7" customHeight="1">
      <c r="A2" s="161" t="s">
        <v>205</v>
      </c>
      <c r="B2" s="161"/>
      <c r="C2" s="161"/>
      <c r="D2" s="161"/>
      <c r="E2" s="161"/>
      <c r="F2" s="161"/>
      <c r="G2" s="161"/>
      <c r="H2" s="161"/>
      <c r="I2" s="161"/>
      <c r="J2" s="16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1" customHeight="1">
      <c r="A3" s="161" t="s">
        <v>206</v>
      </c>
      <c r="B3" s="161"/>
      <c r="C3" s="161"/>
      <c r="D3" s="161"/>
      <c r="E3" s="161"/>
      <c r="F3" s="161"/>
      <c r="G3" s="161"/>
      <c r="H3" s="161"/>
      <c r="I3" s="161"/>
      <c r="J3" s="16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2.5" customHeight="1">
      <c r="A4" s="161" t="s">
        <v>190</v>
      </c>
      <c r="B4" s="161"/>
      <c r="C4" s="161"/>
      <c r="D4" s="161"/>
      <c r="E4" s="161"/>
      <c r="F4" s="161"/>
      <c r="G4" s="161"/>
      <c r="H4" s="161"/>
      <c r="I4" s="161"/>
      <c r="J4" s="161"/>
      <c r="K4" s="1"/>
      <c r="L4" s="7"/>
      <c r="M4" s="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35.25" customHeight="1">
      <c r="A5" s="161" t="s">
        <v>2</v>
      </c>
      <c r="B5" s="161" t="s">
        <v>3</v>
      </c>
      <c r="C5" s="161" t="s">
        <v>186</v>
      </c>
      <c r="D5" s="161"/>
      <c r="E5" s="161"/>
      <c r="F5" s="161"/>
      <c r="G5" s="161"/>
      <c r="H5" s="161" t="s">
        <v>191</v>
      </c>
      <c r="I5" s="161"/>
      <c r="J5" s="161"/>
      <c r="K5" s="1"/>
      <c r="L5" s="22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6">
      <c r="A6" s="161"/>
      <c r="B6" s="161"/>
      <c r="C6" s="161" t="s">
        <v>7</v>
      </c>
      <c r="D6" s="161"/>
      <c r="E6" s="161" t="s">
        <v>178</v>
      </c>
      <c r="F6" s="161"/>
      <c r="G6" s="161"/>
      <c r="H6" s="161"/>
      <c r="I6" s="161"/>
      <c r="J6" s="161"/>
      <c r="K6" s="1"/>
      <c r="L6" s="23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3.8">
      <c r="A7" s="161"/>
      <c r="B7" s="161"/>
      <c r="C7" s="130" t="s">
        <v>4</v>
      </c>
      <c r="D7" s="130" t="s">
        <v>5</v>
      </c>
      <c r="E7" s="130" t="s">
        <v>4</v>
      </c>
      <c r="F7" s="130" t="s">
        <v>6</v>
      </c>
      <c r="G7" s="130" t="s">
        <v>5</v>
      </c>
      <c r="H7" s="130" t="s">
        <v>4</v>
      </c>
      <c r="I7" s="130" t="s">
        <v>6</v>
      </c>
      <c r="J7" s="130" t="s">
        <v>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33" ht="30" customHeight="1">
      <c r="A8" s="2">
        <v>1</v>
      </c>
      <c r="B8" s="130" t="s">
        <v>84</v>
      </c>
      <c r="C8" s="34">
        <v>2</v>
      </c>
      <c r="D8" s="34">
        <v>4</v>
      </c>
      <c r="E8" s="34">
        <v>9</v>
      </c>
      <c r="F8" s="34">
        <v>4</v>
      </c>
      <c r="G8" s="34">
        <v>2</v>
      </c>
      <c r="H8" s="34">
        <f>C8+E8</f>
        <v>11</v>
      </c>
      <c r="I8" s="34">
        <f>F8</f>
        <v>4</v>
      </c>
      <c r="J8" s="34">
        <f>D8+G8</f>
        <v>6</v>
      </c>
      <c r="K8" s="1"/>
      <c r="L8" s="1"/>
      <c r="M8" s="1"/>
      <c r="N8" s="1"/>
      <c r="O8" s="1"/>
      <c r="P8" s="1"/>
      <c r="Q8" s="1"/>
    </row>
    <row r="9" spans="1:33" ht="30" customHeight="1">
      <c r="A9" s="2">
        <v>2</v>
      </c>
      <c r="B9" s="130" t="s">
        <v>85</v>
      </c>
      <c r="C9" s="34">
        <v>0</v>
      </c>
      <c r="D9" s="34">
        <v>1</v>
      </c>
      <c r="E9" s="34">
        <v>5</v>
      </c>
      <c r="F9" s="34">
        <v>4</v>
      </c>
      <c r="G9" s="34">
        <v>3</v>
      </c>
      <c r="H9" s="34">
        <f t="shared" ref="H9:H11" si="0">C9+E9</f>
        <v>5</v>
      </c>
      <c r="I9" s="34">
        <f t="shared" ref="I9:I11" si="1">F9</f>
        <v>4</v>
      </c>
      <c r="J9" s="34">
        <f t="shared" ref="J9:J11" si="2">D9+G9</f>
        <v>4</v>
      </c>
      <c r="K9" s="1"/>
      <c r="L9" s="1"/>
      <c r="M9" s="1"/>
      <c r="N9" s="1"/>
      <c r="O9" s="1"/>
      <c r="P9" s="1"/>
      <c r="Q9" s="1"/>
    </row>
    <row r="10" spans="1:33" ht="30" customHeight="1">
      <c r="A10" s="2">
        <v>3</v>
      </c>
      <c r="B10" s="130" t="s">
        <v>86</v>
      </c>
      <c r="C10" s="34">
        <v>0</v>
      </c>
      <c r="D10" s="34">
        <v>1</v>
      </c>
      <c r="E10" s="34">
        <v>3</v>
      </c>
      <c r="F10" s="34">
        <v>5</v>
      </c>
      <c r="G10" s="34">
        <v>0</v>
      </c>
      <c r="H10" s="34">
        <f t="shared" si="0"/>
        <v>3</v>
      </c>
      <c r="I10" s="34">
        <f t="shared" si="1"/>
        <v>5</v>
      </c>
      <c r="J10" s="34">
        <f t="shared" si="2"/>
        <v>1</v>
      </c>
      <c r="K10" s="1"/>
      <c r="L10" s="1"/>
      <c r="M10" s="1"/>
      <c r="N10" s="1"/>
      <c r="O10" s="1"/>
      <c r="P10" s="1"/>
      <c r="Q10" s="1"/>
    </row>
    <row r="11" spans="1:33" ht="30" customHeight="1">
      <c r="A11" s="2">
        <v>4</v>
      </c>
      <c r="B11" s="130" t="s">
        <v>87</v>
      </c>
      <c r="C11" s="34">
        <v>0</v>
      </c>
      <c r="D11" s="34">
        <v>1</v>
      </c>
      <c r="E11" s="34">
        <v>3</v>
      </c>
      <c r="F11" s="34">
        <v>8</v>
      </c>
      <c r="G11" s="34">
        <v>1</v>
      </c>
      <c r="H11" s="34">
        <f t="shared" si="0"/>
        <v>3</v>
      </c>
      <c r="I11" s="34">
        <f t="shared" si="1"/>
        <v>8</v>
      </c>
      <c r="J11" s="34">
        <f t="shared" si="2"/>
        <v>2</v>
      </c>
      <c r="K11" s="1"/>
      <c r="L11" s="1"/>
      <c r="M11" s="1"/>
      <c r="N11" s="1"/>
      <c r="O11" s="1"/>
      <c r="P11" s="1"/>
      <c r="Q11" s="1"/>
    </row>
    <row r="12" spans="1:33" ht="30" customHeight="1">
      <c r="A12" s="2"/>
      <c r="B12" s="130" t="s">
        <v>8</v>
      </c>
      <c r="C12" s="131">
        <f>SUM(C8:C11)</f>
        <v>2</v>
      </c>
      <c r="D12" s="131">
        <f t="shared" ref="D12:G12" si="3">SUM(D8:D11)</f>
        <v>7</v>
      </c>
      <c r="E12" s="131">
        <f t="shared" si="3"/>
        <v>20</v>
      </c>
      <c r="F12" s="131">
        <f t="shared" si="3"/>
        <v>21</v>
      </c>
      <c r="G12" s="131">
        <f t="shared" si="3"/>
        <v>6</v>
      </c>
      <c r="H12" s="72">
        <f>SUM(H8:H11)</f>
        <v>22</v>
      </c>
      <c r="I12" s="72">
        <f t="shared" ref="I12:J12" si="4">SUM(I8:I11)</f>
        <v>21</v>
      </c>
      <c r="J12" s="72">
        <f t="shared" si="4"/>
        <v>13</v>
      </c>
      <c r="K12" s="1"/>
      <c r="L12" s="1"/>
      <c r="M12" s="1"/>
      <c r="N12" s="1"/>
      <c r="O12" s="1"/>
      <c r="P12" s="1"/>
      <c r="Q12" s="1"/>
    </row>
    <row r="13" spans="1:33" ht="13.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3.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3.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3.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3.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3.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3.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3.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3.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3.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3.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3.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3.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3.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3.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3.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3.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3.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3.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3.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3.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3.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3.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3.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3.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3.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3.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3.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3.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3.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3.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3.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3.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3.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3.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3.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3.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3.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3.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3.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3.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</sheetData>
  <mergeCells count="10">
    <mergeCell ref="A1:J1"/>
    <mergeCell ref="A2:J2"/>
    <mergeCell ref="A3:J3"/>
    <mergeCell ref="A4:J4"/>
    <mergeCell ref="A5:A7"/>
    <mergeCell ref="B5:B7"/>
    <mergeCell ref="C5:G5"/>
    <mergeCell ref="H5:J6"/>
    <mergeCell ref="C6:D6"/>
    <mergeCell ref="E6:G6"/>
  </mergeCells>
  <printOptions horizontalCentered="1" verticalCentered="1"/>
  <pageMargins left="0.23622047244094491" right="0.23622047244094491" top="0.23622047244094491" bottom="0.23622047244094491" header="0" footer="0"/>
  <pageSetup paperSize="9" scale="105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307"/>
  <sheetViews>
    <sheetView view="pageBreakPreview" zoomScale="70" zoomScaleSheetLayoutView="70" workbookViewId="0">
      <selection activeCell="P4" sqref="P4"/>
    </sheetView>
  </sheetViews>
  <sheetFormatPr defaultRowHeight="13.2"/>
  <cols>
    <col min="1" max="1" width="9.33203125" customWidth="1"/>
    <col min="2" max="2" width="14.33203125" customWidth="1"/>
    <col min="3" max="3" width="16.109375" customWidth="1"/>
    <col min="4" max="4" width="17" style="8" customWidth="1"/>
    <col min="5" max="5" width="15.33203125" style="8" customWidth="1"/>
    <col min="6" max="6" width="16.88671875" style="8" customWidth="1"/>
    <col min="7" max="7" width="18.33203125" style="8" customWidth="1"/>
    <col min="8" max="8" width="19.33203125" style="8" customWidth="1"/>
    <col min="9" max="9" width="13.88671875" style="8" customWidth="1"/>
    <col min="10" max="10" width="18.33203125" customWidth="1"/>
    <col min="11" max="11" width="41" customWidth="1"/>
    <col min="12" max="12" width="6.109375" customWidth="1"/>
    <col min="13" max="14" width="9.109375" customWidth="1"/>
    <col min="15" max="16" width="13" customWidth="1"/>
    <col min="17" max="17" width="13.33203125" customWidth="1"/>
    <col min="18" max="39" width="9.109375" customWidth="1"/>
    <col min="41" max="41" width="9.33203125" bestFit="1" customWidth="1"/>
  </cols>
  <sheetData>
    <row r="1" spans="1:27" ht="86.25" customHeight="1">
      <c r="A1" s="162" t="s">
        <v>188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27" ht="16.8">
      <c r="A2" s="170" t="s">
        <v>222</v>
      </c>
      <c r="B2" s="171"/>
      <c r="C2" s="171"/>
      <c r="D2" s="171"/>
      <c r="E2" s="171"/>
      <c r="F2" s="171"/>
      <c r="G2" s="171"/>
      <c r="H2" s="171"/>
      <c r="I2" s="171"/>
      <c r="J2" s="171"/>
      <c r="K2" s="172"/>
    </row>
    <row r="3" spans="1:27" ht="16.8">
      <c r="A3" s="170" t="s">
        <v>37</v>
      </c>
      <c r="B3" s="171"/>
      <c r="C3" s="171"/>
      <c r="D3" s="171"/>
      <c r="E3" s="171"/>
      <c r="F3" s="171"/>
      <c r="G3" s="171"/>
      <c r="H3" s="171"/>
      <c r="I3" s="171"/>
      <c r="J3" s="171"/>
      <c r="K3" s="172"/>
    </row>
    <row r="4" spans="1:27" ht="16.8">
      <c r="A4" s="167" t="s">
        <v>149</v>
      </c>
      <c r="B4" s="168"/>
      <c r="C4" s="168"/>
      <c r="D4" s="168"/>
      <c r="E4" s="168"/>
      <c r="F4" s="168"/>
      <c r="G4" s="168"/>
      <c r="H4" s="168"/>
      <c r="I4" s="168"/>
      <c r="J4" s="168"/>
      <c r="K4" s="169"/>
    </row>
    <row r="5" spans="1:27" ht="16.8">
      <c r="A5" s="170" t="s">
        <v>170</v>
      </c>
      <c r="B5" s="171"/>
      <c r="C5" s="171"/>
      <c r="D5" s="171"/>
      <c r="E5" s="171"/>
      <c r="F5" s="171"/>
      <c r="G5" s="171"/>
      <c r="H5" s="171"/>
      <c r="I5" s="171"/>
      <c r="J5" s="171"/>
      <c r="K5" s="172"/>
    </row>
    <row r="6" spans="1:27" ht="32.25" customHeight="1">
      <c r="A6" s="173" t="s">
        <v>26</v>
      </c>
      <c r="B6" s="158" t="s">
        <v>204</v>
      </c>
      <c r="C6" s="158" t="s">
        <v>169</v>
      </c>
      <c r="D6" s="165" t="s">
        <v>27</v>
      </c>
      <c r="E6" s="165" t="s">
        <v>28</v>
      </c>
      <c r="F6" s="165"/>
      <c r="G6" s="165"/>
      <c r="H6" s="165"/>
      <c r="I6" s="165"/>
      <c r="J6" s="158" t="s">
        <v>36</v>
      </c>
      <c r="K6" s="166" t="s">
        <v>166</v>
      </c>
    </row>
    <row r="7" spans="1:27" ht="42.75" customHeight="1">
      <c r="A7" s="173"/>
      <c r="B7" s="158"/>
      <c r="C7" s="158"/>
      <c r="D7" s="165"/>
      <c r="E7" s="165" t="s">
        <v>29</v>
      </c>
      <c r="F7" s="165"/>
      <c r="G7" s="165" t="s">
        <v>30</v>
      </c>
      <c r="H7" s="165"/>
      <c r="I7" s="165" t="s">
        <v>31</v>
      </c>
      <c r="J7" s="158"/>
      <c r="K7" s="166"/>
    </row>
    <row r="8" spans="1:27" ht="79.5" customHeight="1">
      <c r="A8" s="173"/>
      <c r="B8" s="158"/>
      <c r="C8" s="158"/>
      <c r="D8" s="165"/>
      <c r="E8" s="136" t="s">
        <v>32</v>
      </c>
      <c r="F8" s="136" t="s">
        <v>33</v>
      </c>
      <c r="G8" s="136" t="s">
        <v>34</v>
      </c>
      <c r="H8" s="136" t="s">
        <v>35</v>
      </c>
      <c r="I8" s="165"/>
      <c r="J8" s="158"/>
      <c r="K8" s="166"/>
      <c r="M8" s="50"/>
      <c r="N8" s="50"/>
      <c r="O8" s="50"/>
      <c r="P8" s="50"/>
      <c r="Q8" s="50"/>
      <c r="R8" s="50"/>
    </row>
    <row r="9" spans="1:27" ht="21" customHeight="1">
      <c r="A9" s="137">
        <v>1</v>
      </c>
      <c r="B9" s="135">
        <v>2</v>
      </c>
      <c r="C9" s="135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135">
        <v>10</v>
      </c>
      <c r="K9" s="31">
        <v>11</v>
      </c>
    </row>
    <row r="10" spans="1:27" s="8" customFormat="1" ht="30" customHeight="1">
      <c r="A10" s="32" t="s">
        <v>9</v>
      </c>
      <c r="B10" s="63">
        <v>0</v>
      </c>
      <c r="C10" s="63">
        <v>41706</v>
      </c>
      <c r="D10" s="63">
        <v>41706</v>
      </c>
      <c r="E10" s="63">
        <v>33428</v>
      </c>
      <c r="F10" s="63">
        <v>8278</v>
      </c>
      <c r="G10" s="63">
        <v>0</v>
      </c>
      <c r="H10" s="63">
        <v>0</v>
      </c>
      <c r="I10" s="30">
        <f>SUM(E10:H10)</f>
        <v>41706</v>
      </c>
      <c r="J10" s="30">
        <f>D10-I10</f>
        <v>0</v>
      </c>
      <c r="K10" s="154" t="s">
        <v>150</v>
      </c>
    </row>
    <row r="11" spans="1:27" s="8" customFormat="1" ht="30" customHeight="1">
      <c r="A11" s="32" t="s">
        <v>10</v>
      </c>
      <c r="B11" s="63">
        <v>0</v>
      </c>
      <c r="C11" s="63">
        <v>20138</v>
      </c>
      <c r="D11" s="63">
        <v>20138</v>
      </c>
      <c r="E11" s="63">
        <v>16482</v>
      </c>
      <c r="F11" s="63">
        <v>3656</v>
      </c>
      <c r="G11" s="63">
        <v>0</v>
      </c>
      <c r="H11" s="63">
        <v>0</v>
      </c>
      <c r="I11" s="30">
        <f t="shared" ref="I11:I27" si="0">SUM(E11:H11)</f>
        <v>20138</v>
      </c>
      <c r="J11" s="30">
        <f t="shared" ref="J11:J27" si="1">D11-I11</f>
        <v>0</v>
      </c>
      <c r="K11" s="154" t="s">
        <v>151</v>
      </c>
    </row>
    <row r="12" spans="1:27" s="8" customFormat="1" ht="32.25" customHeight="1">
      <c r="A12" s="32" t="s">
        <v>11</v>
      </c>
      <c r="B12" s="63">
        <v>0</v>
      </c>
      <c r="C12" s="63">
        <v>7179</v>
      </c>
      <c r="D12" s="63">
        <v>7179</v>
      </c>
      <c r="E12" s="63">
        <v>3649</v>
      </c>
      <c r="F12" s="63">
        <v>3530</v>
      </c>
      <c r="G12" s="63">
        <v>0</v>
      </c>
      <c r="H12" s="63">
        <v>0</v>
      </c>
      <c r="I12" s="30">
        <f t="shared" si="0"/>
        <v>7179</v>
      </c>
      <c r="J12" s="30">
        <f t="shared" si="1"/>
        <v>0</v>
      </c>
      <c r="K12" s="154" t="s">
        <v>152</v>
      </c>
    </row>
    <row r="13" spans="1:27" s="8" customFormat="1" ht="32.4" customHeight="1">
      <c r="A13" s="32" t="s">
        <v>12</v>
      </c>
      <c r="B13" s="63">
        <v>0</v>
      </c>
      <c r="C13" s="63">
        <v>1575</v>
      </c>
      <c r="D13" s="63">
        <v>1575</v>
      </c>
      <c r="E13" s="63">
        <v>645</v>
      </c>
      <c r="F13" s="63">
        <v>930</v>
      </c>
      <c r="G13" s="63">
        <v>0</v>
      </c>
      <c r="H13" s="63">
        <v>0</v>
      </c>
      <c r="I13" s="30">
        <f t="shared" si="0"/>
        <v>1575</v>
      </c>
      <c r="J13" s="30">
        <f t="shared" si="1"/>
        <v>0</v>
      </c>
      <c r="K13" s="154" t="s">
        <v>153</v>
      </c>
      <c r="AA13" s="21"/>
    </row>
    <row r="14" spans="1:27" s="8" customFormat="1" ht="27" customHeight="1">
      <c r="A14" s="32" t="s">
        <v>13</v>
      </c>
      <c r="B14" s="63">
        <v>0</v>
      </c>
      <c r="C14" s="63">
        <v>865</v>
      </c>
      <c r="D14" s="63">
        <v>865</v>
      </c>
      <c r="E14" s="63">
        <v>435</v>
      </c>
      <c r="F14" s="63">
        <v>430</v>
      </c>
      <c r="G14" s="63">
        <v>0</v>
      </c>
      <c r="H14" s="63">
        <v>0</v>
      </c>
      <c r="I14" s="30">
        <f t="shared" si="0"/>
        <v>865</v>
      </c>
      <c r="J14" s="30">
        <f t="shared" si="1"/>
        <v>0</v>
      </c>
      <c r="K14" s="154" t="s">
        <v>154</v>
      </c>
    </row>
    <row r="15" spans="1:27" s="8" customFormat="1" ht="27.75" customHeight="1">
      <c r="A15" s="32" t="s">
        <v>14</v>
      </c>
      <c r="B15" s="63">
        <v>0</v>
      </c>
      <c r="C15" s="63">
        <v>8158</v>
      </c>
      <c r="D15" s="63">
        <v>8158</v>
      </c>
      <c r="E15" s="63">
        <v>5639</v>
      </c>
      <c r="F15" s="63">
        <v>2519</v>
      </c>
      <c r="G15" s="63">
        <v>0</v>
      </c>
      <c r="H15" s="63">
        <v>0</v>
      </c>
      <c r="I15" s="30">
        <f t="shared" si="0"/>
        <v>8158</v>
      </c>
      <c r="J15" s="30">
        <f t="shared" si="1"/>
        <v>0</v>
      </c>
      <c r="K15" s="154" t="s">
        <v>155</v>
      </c>
    </row>
    <row r="16" spans="1:27" s="8" customFormat="1" ht="30.75" customHeight="1">
      <c r="A16" s="32" t="s">
        <v>15</v>
      </c>
      <c r="B16" s="63">
        <v>0</v>
      </c>
      <c r="C16" s="63">
        <v>4679</v>
      </c>
      <c r="D16" s="63">
        <v>4679</v>
      </c>
      <c r="E16" s="63">
        <v>3622</v>
      </c>
      <c r="F16" s="63">
        <v>1057</v>
      </c>
      <c r="G16" s="63">
        <v>0</v>
      </c>
      <c r="H16" s="63">
        <v>0</v>
      </c>
      <c r="I16" s="30">
        <f t="shared" si="0"/>
        <v>4679</v>
      </c>
      <c r="J16" s="30">
        <f t="shared" si="1"/>
        <v>0</v>
      </c>
      <c r="K16" s="154" t="s">
        <v>156</v>
      </c>
    </row>
    <row r="17" spans="1:11" s="8" customFormat="1" ht="20.100000000000001" customHeight="1">
      <c r="A17" s="32" t="s">
        <v>16</v>
      </c>
      <c r="B17" s="63">
        <v>0</v>
      </c>
      <c r="C17" s="63">
        <v>4475</v>
      </c>
      <c r="D17" s="63">
        <v>4475</v>
      </c>
      <c r="E17" s="63">
        <v>3225</v>
      </c>
      <c r="F17" s="63">
        <v>1250</v>
      </c>
      <c r="G17" s="63">
        <v>0</v>
      </c>
      <c r="H17" s="63">
        <v>0</v>
      </c>
      <c r="I17" s="30">
        <f t="shared" si="0"/>
        <v>4475</v>
      </c>
      <c r="J17" s="30">
        <f t="shared" si="1"/>
        <v>0</v>
      </c>
      <c r="K17" s="154" t="s">
        <v>157</v>
      </c>
    </row>
    <row r="18" spans="1:11" s="8" customFormat="1" ht="24.75" customHeight="1">
      <c r="A18" s="32" t="s">
        <v>17</v>
      </c>
      <c r="B18" s="63">
        <v>0</v>
      </c>
      <c r="C18" s="63">
        <v>650</v>
      </c>
      <c r="D18" s="63">
        <v>650</v>
      </c>
      <c r="E18" s="63">
        <v>432</v>
      </c>
      <c r="F18" s="63">
        <v>218</v>
      </c>
      <c r="G18" s="63">
        <v>0</v>
      </c>
      <c r="H18" s="63">
        <v>0</v>
      </c>
      <c r="I18" s="30">
        <f t="shared" si="0"/>
        <v>650</v>
      </c>
      <c r="J18" s="30">
        <f t="shared" si="1"/>
        <v>0</v>
      </c>
      <c r="K18" s="154" t="s">
        <v>158</v>
      </c>
    </row>
    <row r="19" spans="1:11" s="8" customFormat="1" ht="29.25" customHeight="1">
      <c r="A19" s="32" t="s">
        <v>18</v>
      </c>
      <c r="B19" s="63">
        <v>0</v>
      </c>
      <c r="C19" s="63">
        <v>1973</v>
      </c>
      <c r="D19" s="63">
        <v>1973</v>
      </c>
      <c r="E19" s="63">
        <v>1556</v>
      </c>
      <c r="F19" s="63">
        <v>417</v>
      </c>
      <c r="G19" s="63">
        <v>0</v>
      </c>
      <c r="H19" s="63">
        <v>0</v>
      </c>
      <c r="I19" s="30">
        <f t="shared" si="0"/>
        <v>1973</v>
      </c>
      <c r="J19" s="30">
        <f t="shared" si="1"/>
        <v>0</v>
      </c>
      <c r="K19" s="154" t="s">
        <v>159</v>
      </c>
    </row>
    <row r="20" spans="1:11" s="8" customFormat="1" ht="43.5" customHeight="1">
      <c r="A20" s="32" t="s">
        <v>19</v>
      </c>
      <c r="B20" s="63">
        <v>0</v>
      </c>
      <c r="C20" s="63">
        <v>2022</v>
      </c>
      <c r="D20" s="63">
        <v>2022</v>
      </c>
      <c r="E20" s="63">
        <v>1191</v>
      </c>
      <c r="F20" s="63">
        <v>831</v>
      </c>
      <c r="G20" s="63">
        <v>0</v>
      </c>
      <c r="H20" s="63">
        <v>0</v>
      </c>
      <c r="I20" s="30">
        <f t="shared" si="0"/>
        <v>2022</v>
      </c>
      <c r="J20" s="30">
        <f t="shared" si="1"/>
        <v>0</v>
      </c>
      <c r="K20" s="154" t="s">
        <v>160</v>
      </c>
    </row>
    <row r="21" spans="1:11" s="8" customFormat="1" ht="33" customHeight="1">
      <c r="A21" s="32" t="s">
        <v>20</v>
      </c>
      <c r="B21" s="63">
        <v>0</v>
      </c>
      <c r="C21" s="63">
        <v>964</v>
      </c>
      <c r="D21" s="63">
        <v>964</v>
      </c>
      <c r="E21" s="63">
        <v>548</v>
      </c>
      <c r="F21" s="63">
        <v>416</v>
      </c>
      <c r="G21" s="63">
        <v>0</v>
      </c>
      <c r="H21" s="63">
        <v>0</v>
      </c>
      <c r="I21" s="30">
        <f t="shared" si="0"/>
        <v>964</v>
      </c>
      <c r="J21" s="30">
        <f t="shared" si="1"/>
        <v>0</v>
      </c>
      <c r="K21" s="154" t="s">
        <v>161</v>
      </c>
    </row>
    <row r="22" spans="1:11" s="8" customFormat="1" ht="25.5" customHeight="1">
      <c r="A22" s="32" t="s">
        <v>21</v>
      </c>
      <c r="B22" s="63">
        <v>0</v>
      </c>
      <c r="C22" s="63">
        <v>318</v>
      </c>
      <c r="D22" s="63">
        <v>318</v>
      </c>
      <c r="E22" s="63">
        <v>225</v>
      </c>
      <c r="F22" s="63">
        <v>93</v>
      </c>
      <c r="G22" s="63">
        <v>0</v>
      </c>
      <c r="H22" s="63">
        <v>0</v>
      </c>
      <c r="I22" s="30">
        <f t="shared" si="0"/>
        <v>318</v>
      </c>
      <c r="J22" s="30">
        <f t="shared" si="1"/>
        <v>0</v>
      </c>
      <c r="K22" s="154" t="s">
        <v>162</v>
      </c>
    </row>
    <row r="23" spans="1:11" s="8" customFormat="1" ht="20.100000000000001" customHeight="1">
      <c r="A23" s="32" t="s">
        <v>22</v>
      </c>
      <c r="B23" s="63">
        <v>0</v>
      </c>
      <c r="C23" s="63">
        <v>1992</v>
      </c>
      <c r="D23" s="63">
        <v>1992</v>
      </c>
      <c r="E23" s="63">
        <v>1420</v>
      </c>
      <c r="F23" s="63">
        <v>572</v>
      </c>
      <c r="G23" s="63">
        <v>0</v>
      </c>
      <c r="H23" s="63">
        <v>0</v>
      </c>
      <c r="I23" s="30">
        <f t="shared" si="0"/>
        <v>1992</v>
      </c>
      <c r="J23" s="30">
        <f t="shared" si="1"/>
        <v>0</v>
      </c>
      <c r="K23" s="154" t="s">
        <v>163</v>
      </c>
    </row>
    <row r="24" spans="1:11" s="8" customFormat="1" ht="20.25" customHeight="1">
      <c r="A24" s="32" t="s">
        <v>23</v>
      </c>
      <c r="B24" s="63">
        <v>0</v>
      </c>
      <c r="C24" s="63">
        <v>3524</v>
      </c>
      <c r="D24" s="63">
        <v>3524</v>
      </c>
      <c r="E24" s="63">
        <v>2465</v>
      </c>
      <c r="F24" s="63">
        <v>1059</v>
      </c>
      <c r="G24" s="63">
        <v>0</v>
      </c>
      <c r="H24" s="63">
        <v>0</v>
      </c>
      <c r="I24" s="30">
        <f t="shared" si="0"/>
        <v>3524</v>
      </c>
      <c r="J24" s="30">
        <f t="shared" si="1"/>
        <v>0</v>
      </c>
      <c r="K24" s="154" t="s">
        <v>164</v>
      </c>
    </row>
    <row r="25" spans="1:11" s="8" customFormat="1" ht="30">
      <c r="A25" s="32" t="s">
        <v>24</v>
      </c>
      <c r="B25" s="63">
        <v>0</v>
      </c>
      <c r="C25" s="63">
        <v>529</v>
      </c>
      <c r="D25" s="63">
        <v>529</v>
      </c>
      <c r="E25" s="63">
        <v>351</v>
      </c>
      <c r="F25" s="63">
        <v>178</v>
      </c>
      <c r="G25" s="63">
        <v>0</v>
      </c>
      <c r="H25" s="63">
        <v>0</v>
      </c>
      <c r="I25" s="30">
        <f t="shared" si="0"/>
        <v>529</v>
      </c>
      <c r="J25" s="30">
        <f t="shared" si="1"/>
        <v>0</v>
      </c>
      <c r="K25" s="154" t="s">
        <v>165</v>
      </c>
    </row>
    <row r="26" spans="1:11" s="8" customFormat="1" ht="20.100000000000001" customHeight="1">
      <c r="A26" s="32" t="s">
        <v>25</v>
      </c>
      <c r="B26" s="63">
        <v>0</v>
      </c>
      <c r="C26" s="63">
        <v>12750</v>
      </c>
      <c r="D26" s="63">
        <v>12750</v>
      </c>
      <c r="E26" s="63">
        <v>9908</v>
      </c>
      <c r="F26" s="63">
        <v>2842</v>
      </c>
      <c r="G26" s="63">
        <v>0</v>
      </c>
      <c r="H26" s="63">
        <v>0</v>
      </c>
      <c r="I26" s="30">
        <f t="shared" si="0"/>
        <v>12750</v>
      </c>
      <c r="J26" s="30">
        <f t="shared" si="1"/>
        <v>0</v>
      </c>
      <c r="K26" s="154" t="s">
        <v>138</v>
      </c>
    </row>
    <row r="27" spans="1:11" ht="33" customHeight="1" thickBot="1">
      <c r="A27" s="33" t="s">
        <v>99</v>
      </c>
      <c r="B27" s="64">
        <f>SUM(B10:B26)</f>
        <v>0</v>
      </c>
      <c r="C27" s="64">
        <f t="shared" ref="C27:H27" si="2">SUM(C10:C26)</f>
        <v>113497</v>
      </c>
      <c r="D27" s="64">
        <f t="shared" si="2"/>
        <v>113497</v>
      </c>
      <c r="E27" s="64">
        <f t="shared" si="2"/>
        <v>85221</v>
      </c>
      <c r="F27" s="64">
        <f t="shared" si="2"/>
        <v>28276</v>
      </c>
      <c r="G27" s="64">
        <f t="shared" si="2"/>
        <v>0</v>
      </c>
      <c r="H27" s="64">
        <f t="shared" si="2"/>
        <v>0</v>
      </c>
      <c r="I27" s="138">
        <f t="shared" si="0"/>
        <v>113497</v>
      </c>
      <c r="J27" s="138">
        <f t="shared" si="1"/>
        <v>0</v>
      </c>
      <c r="K27" s="157"/>
    </row>
    <row r="28" spans="1:11" ht="17.399999999999999" hidden="1">
      <c r="A28" s="9"/>
      <c r="B28" s="9"/>
      <c r="C28" s="9"/>
      <c r="D28" s="10"/>
      <c r="E28" s="10"/>
      <c r="F28" s="10"/>
      <c r="G28" s="10"/>
      <c r="H28" s="10"/>
      <c r="I28" s="10"/>
      <c r="J28" s="9"/>
    </row>
    <row r="29" spans="1:11" ht="17.399999999999999" hidden="1">
      <c r="A29" s="9"/>
      <c r="B29" s="9"/>
      <c r="C29" s="9"/>
      <c r="D29" s="10"/>
      <c r="E29" s="10"/>
      <c r="F29" s="10"/>
      <c r="G29" s="10"/>
      <c r="H29" s="10"/>
      <c r="I29" s="10"/>
      <c r="J29" s="9"/>
    </row>
    <row r="30" spans="1:11" ht="18" hidden="1">
      <c r="A30" s="11"/>
      <c r="B30" s="12"/>
      <c r="C30" s="12"/>
      <c r="D30" s="13"/>
      <c r="E30" s="13"/>
      <c r="F30" s="13"/>
      <c r="G30" s="13"/>
      <c r="H30" s="13"/>
      <c r="I30" s="13"/>
      <c r="J30" s="12"/>
    </row>
    <row r="31" spans="1:11" ht="18" hidden="1">
      <c r="A31" s="14"/>
      <c r="B31" s="12"/>
      <c r="C31" s="12"/>
      <c r="D31" s="13"/>
      <c r="E31" s="13"/>
      <c r="F31" s="13"/>
      <c r="G31" s="13"/>
      <c r="H31" s="13"/>
      <c r="I31" s="13"/>
      <c r="J31" s="12"/>
    </row>
    <row r="32" spans="1:11" ht="18" hidden="1">
      <c r="A32" s="15"/>
      <c r="B32" s="12"/>
      <c r="C32" s="12"/>
      <c r="D32" s="13"/>
      <c r="E32" s="13"/>
      <c r="F32" s="13"/>
      <c r="G32" s="13"/>
      <c r="H32" s="13"/>
      <c r="I32" s="13"/>
      <c r="J32" s="12"/>
    </row>
    <row r="33" spans="1:10" ht="17.399999999999999" hidden="1">
      <c r="A33" s="16"/>
      <c r="B33" s="12"/>
      <c r="C33" s="12"/>
      <c r="D33" s="13"/>
      <c r="E33" s="13"/>
      <c r="F33" s="13"/>
      <c r="G33" s="13"/>
      <c r="H33" s="13"/>
      <c r="I33" s="13"/>
      <c r="J33" s="12"/>
    </row>
    <row r="34" spans="1:10" ht="17.399999999999999" hidden="1">
      <c r="A34" s="16"/>
      <c r="B34" s="12"/>
      <c r="C34" s="12"/>
      <c r="D34" s="13"/>
      <c r="E34" s="13"/>
      <c r="F34" s="13"/>
      <c r="G34" s="13"/>
      <c r="H34" s="13"/>
      <c r="I34" s="13"/>
      <c r="J34" s="12"/>
    </row>
    <row r="35" spans="1:10" ht="17.399999999999999" hidden="1">
      <c r="A35" s="16"/>
      <c r="B35" s="12"/>
      <c r="C35" s="12"/>
      <c r="D35" s="13"/>
      <c r="E35" s="13"/>
      <c r="F35" s="13"/>
      <c r="G35" s="13"/>
      <c r="H35" s="13"/>
      <c r="I35" s="13"/>
      <c r="J35" s="12"/>
    </row>
    <row r="36" spans="1:10" ht="17.399999999999999" hidden="1">
      <c r="A36" s="16"/>
      <c r="B36" s="12"/>
      <c r="C36" s="12"/>
      <c r="D36" s="13"/>
      <c r="E36" s="13"/>
      <c r="F36" s="13"/>
      <c r="G36" s="13"/>
      <c r="H36" s="13"/>
      <c r="I36" s="13"/>
      <c r="J36" s="12"/>
    </row>
    <row r="37" spans="1:10" ht="17.399999999999999" hidden="1">
      <c r="A37" s="16"/>
      <c r="B37" s="12"/>
      <c r="C37" s="12"/>
      <c r="D37" s="13"/>
      <c r="E37" s="13"/>
      <c r="F37" s="13"/>
      <c r="G37" s="13"/>
      <c r="H37" s="13"/>
      <c r="I37" s="13"/>
      <c r="J37" s="12"/>
    </row>
    <row r="38" spans="1:10" ht="18" hidden="1">
      <c r="A38" s="15"/>
      <c r="B38" s="12"/>
      <c r="C38" s="12"/>
      <c r="D38" s="13"/>
      <c r="E38" s="13"/>
      <c r="F38" s="13"/>
      <c r="G38" s="13"/>
      <c r="H38" s="13"/>
      <c r="I38" s="13"/>
      <c r="J38" s="12"/>
    </row>
    <row r="39" spans="1:10" ht="17.399999999999999" hidden="1">
      <c r="A39" s="16"/>
      <c r="B39" s="12"/>
      <c r="C39" s="12"/>
      <c r="D39" s="13"/>
      <c r="E39" s="13"/>
      <c r="F39" s="13"/>
      <c r="G39" s="13"/>
      <c r="H39" s="13"/>
      <c r="I39" s="13"/>
      <c r="J39" s="12"/>
    </row>
    <row r="40" spans="1:10" ht="17.399999999999999" hidden="1">
      <c r="A40" s="16"/>
      <c r="B40" s="12"/>
      <c r="C40" s="12"/>
      <c r="D40" s="13"/>
      <c r="E40" s="13"/>
      <c r="F40" s="13"/>
      <c r="G40" s="13"/>
      <c r="H40" s="13"/>
      <c r="I40" s="13"/>
      <c r="J40" s="12"/>
    </row>
    <row r="41" spans="1:10" ht="18" hidden="1">
      <c r="A41" s="15"/>
      <c r="B41" s="12"/>
      <c r="C41" s="12"/>
      <c r="D41" s="13"/>
      <c r="E41" s="13"/>
      <c r="F41" s="13"/>
      <c r="G41" s="13"/>
      <c r="H41" s="13"/>
      <c r="I41" s="13"/>
      <c r="J41" s="12"/>
    </row>
    <row r="42" spans="1:10" ht="17.399999999999999" hidden="1">
      <c r="A42" s="16"/>
      <c r="B42" s="12"/>
      <c r="C42" s="12"/>
      <c r="D42" s="13"/>
      <c r="E42" s="13"/>
      <c r="F42" s="13"/>
      <c r="G42" s="13"/>
      <c r="H42" s="13"/>
      <c r="I42" s="13"/>
      <c r="J42" s="12"/>
    </row>
    <row r="43" spans="1:10" ht="17.399999999999999" hidden="1">
      <c r="A43" s="16"/>
      <c r="B43" s="12"/>
      <c r="C43" s="12"/>
      <c r="D43" s="13"/>
      <c r="E43" s="13"/>
      <c r="F43" s="13"/>
      <c r="G43" s="13"/>
      <c r="H43" s="13"/>
      <c r="I43" s="13"/>
      <c r="J43" s="12"/>
    </row>
    <row r="44" spans="1:10" ht="18" hidden="1">
      <c r="A44" s="15"/>
      <c r="B44" s="12"/>
      <c r="C44" s="12"/>
      <c r="D44" s="13"/>
      <c r="E44" s="13"/>
      <c r="F44" s="13"/>
      <c r="G44" s="13"/>
      <c r="H44" s="13"/>
      <c r="I44" s="13"/>
      <c r="J44" s="12"/>
    </row>
    <row r="45" spans="1:10" ht="17.399999999999999" hidden="1">
      <c r="A45" s="16"/>
      <c r="B45" s="12"/>
      <c r="C45" s="12"/>
      <c r="D45" s="13"/>
      <c r="E45" s="13"/>
      <c r="F45" s="13"/>
      <c r="G45" s="13"/>
      <c r="H45" s="13"/>
      <c r="I45" s="13"/>
      <c r="J45" s="12"/>
    </row>
    <row r="46" spans="1:10" ht="17.399999999999999" hidden="1">
      <c r="A46" s="16"/>
      <c r="B46" s="12"/>
      <c r="C46" s="12"/>
      <c r="D46" s="13"/>
      <c r="E46" s="13"/>
      <c r="F46" s="13"/>
      <c r="G46" s="13"/>
      <c r="H46" s="13"/>
      <c r="I46" s="13"/>
      <c r="J46" s="12"/>
    </row>
    <row r="47" spans="1:10" ht="18" hidden="1">
      <c r="A47" s="15"/>
      <c r="B47" s="12"/>
      <c r="C47" s="12"/>
      <c r="D47" s="13"/>
      <c r="E47" s="13"/>
      <c r="F47" s="13"/>
      <c r="G47" s="13"/>
      <c r="H47" s="13"/>
      <c r="I47" s="13"/>
      <c r="J47" s="12"/>
    </row>
    <row r="48" spans="1:10" ht="17.399999999999999" hidden="1">
      <c r="A48" s="17"/>
      <c r="B48" s="17"/>
      <c r="C48" s="17"/>
      <c r="D48" s="18"/>
      <c r="E48" s="18"/>
      <c r="F48" s="18"/>
      <c r="G48" s="18"/>
      <c r="H48" s="13"/>
      <c r="I48" s="13"/>
      <c r="J48" s="12"/>
    </row>
    <row r="49" spans="1:10" ht="17.399999999999999" hidden="1">
      <c r="A49" s="17"/>
      <c r="B49" s="17"/>
      <c r="C49" s="17"/>
      <c r="D49" s="18"/>
      <c r="E49" s="18"/>
      <c r="F49" s="18"/>
      <c r="G49" s="18"/>
      <c r="H49" s="13"/>
      <c r="I49" s="13"/>
      <c r="J49" s="12"/>
    </row>
    <row r="50" spans="1:10" ht="18" hidden="1">
      <c r="A50" s="15"/>
      <c r="B50" s="12"/>
      <c r="C50" s="12"/>
      <c r="D50" s="13"/>
      <c r="E50" s="13"/>
      <c r="F50" s="13"/>
      <c r="G50" s="13"/>
      <c r="H50" s="13"/>
      <c r="I50" s="13"/>
      <c r="J50" s="12"/>
    </row>
    <row r="51" spans="1:10" ht="17.399999999999999" hidden="1">
      <c r="A51" s="16"/>
      <c r="B51" s="12"/>
      <c r="C51" s="12"/>
      <c r="D51" s="13"/>
      <c r="E51" s="13"/>
      <c r="F51" s="13"/>
      <c r="G51" s="13"/>
      <c r="H51" s="13"/>
      <c r="I51" s="13"/>
      <c r="J51" s="12"/>
    </row>
    <row r="52" spans="1:10" ht="17.399999999999999" hidden="1">
      <c r="A52" s="16"/>
      <c r="B52" s="12"/>
      <c r="C52" s="12"/>
      <c r="D52" s="13"/>
      <c r="E52" s="13"/>
      <c r="F52" s="13"/>
      <c r="G52" s="13"/>
      <c r="H52" s="13"/>
      <c r="I52" s="13"/>
      <c r="J52" s="12"/>
    </row>
    <row r="53" spans="1:10" ht="17.399999999999999" hidden="1">
      <c r="A53" s="16"/>
      <c r="B53" s="12"/>
      <c r="C53" s="12"/>
      <c r="D53" s="13"/>
      <c r="E53" s="13"/>
      <c r="F53" s="13"/>
      <c r="G53" s="13"/>
      <c r="H53" s="13"/>
      <c r="I53" s="13"/>
      <c r="J53" s="12"/>
    </row>
    <row r="54" spans="1:10" ht="17.399999999999999" hidden="1">
      <c r="A54" s="16"/>
      <c r="B54" s="12"/>
      <c r="C54" s="12"/>
      <c r="D54" s="13"/>
      <c r="E54" s="13"/>
      <c r="F54" s="13"/>
      <c r="G54" s="13"/>
      <c r="H54" s="13"/>
      <c r="I54" s="13"/>
      <c r="J54" s="12"/>
    </row>
    <row r="55" spans="1:10" ht="18" hidden="1">
      <c r="A55" s="15"/>
      <c r="B55" s="12"/>
      <c r="C55" s="12"/>
      <c r="D55" s="13"/>
      <c r="E55" s="13"/>
      <c r="F55" s="13"/>
      <c r="G55" s="13"/>
      <c r="H55" s="13"/>
      <c r="I55" s="13"/>
      <c r="J55" s="12"/>
    </row>
    <row r="56" spans="1:10" ht="18" hidden="1">
      <c r="A56" s="15"/>
      <c r="B56" s="12"/>
      <c r="C56" s="12"/>
      <c r="D56" s="13"/>
      <c r="E56" s="13"/>
      <c r="F56" s="13"/>
      <c r="G56" s="13"/>
      <c r="H56" s="13"/>
      <c r="I56" s="13"/>
      <c r="J56" s="12"/>
    </row>
    <row r="57" spans="1:10" ht="17.399999999999999" hidden="1">
      <c r="A57" s="9"/>
      <c r="B57" s="9"/>
      <c r="C57" s="9"/>
      <c r="D57" s="10"/>
      <c r="E57" s="10"/>
      <c r="F57" s="10"/>
      <c r="G57" s="10"/>
      <c r="H57" s="10"/>
      <c r="I57" s="10"/>
      <c r="J57" s="9"/>
    </row>
    <row r="58" spans="1:10" ht="17.399999999999999" hidden="1">
      <c r="A58" s="9"/>
      <c r="B58" s="9"/>
      <c r="C58" s="9"/>
      <c r="D58" s="10"/>
      <c r="E58" s="10"/>
      <c r="F58" s="10"/>
      <c r="G58" s="10"/>
      <c r="H58" s="10"/>
      <c r="I58" s="10"/>
      <c r="J58" s="9"/>
    </row>
    <row r="59" spans="1:10" ht="17.399999999999999" hidden="1">
      <c r="A59" s="9"/>
      <c r="B59" s="9"/>
      <c r="C59" s="9"/>
      <c r="D59" s="10"/>
      <c r="E59" s="10"/>
      <c r="F59" s="10"/>
      <c r="G59" s="10"/>
      <c r="H59" s="10"/>
      <c r="I59" s="10"/>
      <c r="J59" s="9"/>
    </row>
    <row r="60" spans="1:10" ht="17.399999999999999" hidden="1">
      <c r="A60" s="9"/>
      <c r="B60" s="9"/>
      <c r="C60" s="9"/>
      <c r="D60" s="10"/>
      <c r="E60" s="10"/>
      <c r="F60" s="10"/>
      <c r="G60" s="10"/>
      <c r="H60" s="10"/>
      <c r="I60" s="10"/>
      <c r="J60" s="9"/>
    </row>
    <row r="61" spans="1:10" ht="17.399999999999999" hidden="1">
      <c r="A61" s="9"/>
      <c r="B61" s="9"/>
      <c r="C61" s="9"/>
      <c r="D61" s="10"/>
      <c r="E61" s="10"/>
      <c r="F61" s="10"/>
      <c r="G61" s="10"/>
      <c r="H61" s="10"/>
      <c r="I61" s="10"/>
      <c r="J61" s="9"/>
    </row>
    <row r="62" spans="1:10" ht="17.399999999999999" hidden="1">
      <c r="A62" s="9"/>
      <c r="B62" s="9"/>
      <c r="C62" s="9"/>
      <c r="D62" s="10"/>
      <c r="E62" s="10"/>
      <c r="F62" s="10"/>
      <c r="G62" s="10"/>
      <c r="H62" s="10"/>
      <c r="I62" s="10"/>
      <c r="J62" s="9"/>
    </row>
    <row r="63" spans="1:10" ht="17.399999999999999" hidden="1">
      <c r="A63" s="9"/>
      <c r="B63" s="9"/>
      <c r="C63" s="9"/>
      <c r="D63" s="10"/>
      <c r="E63" s="10"/>
      <c r="F63" s="10"/>
      <c r="G63" s="10"/>
      <c r="H63" s="10"/>
      <c r="I63" s="10"/>
      <c r="J63" s="9"/>
    </row>
    <row r="64" spans="1:10" ht="17.399999999999999" hidden="1">
      <c r="A64" s="9"/>
      <c r="B64" s="9"/>
      <c r="C64" s="9"/>
      <c r="D64" s="10"/>
      <c r="E64" s="10"/>
      <c r="F64" s="10"/>
      <c r="G64" s="10"/>
      <c r="H64" s="10"/>
      <c r="I64" s="10"/>
      <c r="J64" s="9"/>
    </row>
    <row r="65" spans="1:10" ht="17.399999999999999" hidden="1">
      <c r="A65" s="9"/>
      <c r="B65" s="9"/>
      <c r="C65" s="9"/>
      <c r="D65" s="10"/>
      <c r="E65" s="10"/>
      <c r="F65" s="10"/>
      <c r="G65" s="10"/>
      <c r="H65" s="10"/>
      <c r="I65" s="10"/>
      <c r="J65" s="9"/>
    </row>
    <row r="66" spans="1:10" ht="17.399999999999999" hidden="1">
      <c r="A66" s="9"/>
      <c r="B66" s="9"/>
      <c r="C66" s="9"/>
      <c r="D66" s="10"/>
      <c r="E66" s="10"/>
      <c r="F66" s="10"/>
      <c r="G66" s="10"/>
      <c r="H66" s="10"/>
      <c r="I66" s="10"/>
      <c r="J66" s="9"/>
    </row>
    <row r="67" spans="1:10" ht="17.399999999999999" hidden="1">
      <c r="A67" s="9"/>
      <c r="B67" s="9"/>
      <c r="C67" s="9"/>
      <c r="D67" s="10"/>
      <c r="E67" s="10"/>
      <c r="F67" s="10"/>
      <c r="G67" s="10"/>
      <c r="H67" s="10"/>
      <c r="I67" s="10"/>
      <c r="J67" s="9"/>
    </row>
    <row r="68" spans="1:10" ht="17.399999999999999" hidden="1">
      <c r="A68" s="9"/>
      <c r="B68" s="9"/>
      <c r="C68" s="9"/>
      <c r="D68" s="10"/>
      <c r="E68" s="10"/>
      <c r="F68" s="10"/>
      <c r="G68" s="10"/>
      <c r="H68" s="10"/>
      <c r="I68" s="10"/>
      <c r="J68" s="9"/>
    </row>
    <row r="69" spans="1:10" ht="17.399999999999999" hidden="1">
      <c r="A69" s="9"/>
      <c r="B69" s="9"/>
      <c r="C69" s="9"/>
      <c r="D69" s="10"/>
      <c r="E69" s="10"/>
      <c r="F69" s="10"/>
      <c r="G69" s="10"/>
      <c r="H69" s="10"/>
      <c r="I69" s="10"/>
      <c r="J69" s="9"/>
    </row>
    <row r="70" spans="1:10" ht="17.399999999999999" hidden="1">
      <c r="A70" s="9"/>
      <c r="B70" s="9"/>
      <c r="C70" s="9"/>
      <c r="D70" s="10"/>
      <c r="E70" s="10"/>
      <c r="F70" s="10"/>
      <c r="G70" s="10"/>
      <c r="H70" s="10"/>
      <c r="I70" s="10"/>
      <c r="J70" s="9"/>
    </row>
    <row r="71" spans="1:10" ht="17.399999999999999" hidden="1">
      <c r="A71" s="9"/>
      <c r="B71" s="9"/>
      <c r="C71" s="9"/>
      <c r="D71" s="10"/>
      <c r="E71" s="10"/>
      <c r="F71" s="10"/>
      <c r="G71" s="10"/>
      <c r="H71" s="10"/>
      <c r="I71" s="10"/>
      <c r="J71" s="9"/>
    </row>
    <row r="72" spans="1:10" ht="17.399999999999999" hidden="1">
      <c r="A72" s="9"/>
      <c r="B72" s="9"/>
      <c r="C72" s="9"/>
      <c r="D72" s="10"/>
      <c r="E72" s="10"/>
      <c r="F72" s="10"/>
      <c r="G72" s="10"/>
      <c r="H72" s="10"/>
      <c r="I72" s="10"/>
      <c r="J72" s="9"/>
    </row>
    <row r="73" spans="1:10" ht="17.399999999999999" hidden="1">
      <c r="A73" s="9"/>
      <c r="B73" s="9"/>
      <c r="C73" s="9"/>
      <c r="D73" s="10"/>
      <c r="E73" s="10"/>
      <c r="F73" s="10"/>
      <c r="G73" s="10"/>
      <c r="H73" s="10"/>
      <c r="I73" s="10"/>
      <c r="J73" s="9"/>
    </row>
    <row r="74" spans="1:10" ht="17.399999999999999" hidden="1">
      <c r="A74" s="9"/>
      <c r="B74" s="9"/>
      <c r="C74" s="9"/>
      <c r="D74" s="10"/>
      <c r="E74" s="10"/>
      <c r="F74" s="10"/>
      <c r="G74" s="10"/>
      <c r="H74" s="10"/>
      <c r="I74" s="10"/>
      <c r="J74" s="9"/>
    </row>
    <row r="75" spans="1:10" ht="17.399999999999999" hidden="1">
      <c r="A75" s="9"/>
      <c r="B75" s="9"/>
      <c r="C75" s="9"/>
      <c r="D75" s="10"/>
      <c r="E75" s="10"/>
      <c r="F75" s="10"/>
      <c r="G75" s="10"/>
      <c r="H75" s="10"/>
      <c r="I75" s="10"/>
      <c r="J75" s="9"/>
    </row>
    <row r="76" spans="1:10" ht="17.399999999999999" hidden="1">
      <c r="A76" s="9"/>
      <c r="B76" s="9"/>
      <c r="C76" s="9"/>
      <c r="D76" s="10"/>
      <c r="E76" s="10"/>
      <c r="F76" s="10"/>
      <c r="G76" s="10"/>
      <c r="H76" s="10"/>
      <c r="I76" s="10"/>
      <c r="J76" s="9"/>
    </row>
    <row r="77" spans="1:10" ht="17.399999999999999" hidden="1">
      <c r="A77" s="9"/>
      <c r="B77" s="9"/>
      <c r="C77" s="9"/>
      <c r="D77" s="10"/>
      <c r="E77" s="10"/>
      <c r="F77" s="10"/>
      <c r="G77" s="10"/>
      <c r="H77" s="10"/>
      <c r="I77" s="10"/>
      <c r="J77" s="9"/>
    </row>
    <row r="78" spans="1:10" ht="17.399999999999999" hidden="1">
      <c r="A78" s="9"/>
      <c r="B78" s="9"/>
      <c r="C78" s="9"/>
      <c r="D78" s="10"/>
      <c r="E78" s="10"/>
      <c r="F78" s="10"/>
      <c r="G78" s="10"/>
      <c r="H78" s="10"/>
      <c r="I78" s="10"/>
      <c r="J78" s="9"/>
    </row>
    <row r="79" spans="1:10" ht="17.399999999999999" hidden="1">
      <c r="A79" s="9"/>
      <c r="B79" s="9"/>
      <c r="C79" s="9"/>
      <c r="D79" s="10"/>
      <c r="E79" s="10"/>
      <c r="F79" s="10"/>
      <c r="G79" s="10"/>
      <c r="H79" s="10"/>
      <c r="I79" s="10"/>
      <c r="J79" s="9"/>
    </row>
    <row r="80" spans="1:10" ht="17.399999999999999" hidden="1">
      <c r="A80" s="9"/>
      <c r="B80" s="9"/>
      <c r="C80" s="9"/>
      <c r="D80" s="10"/>
      <c r="E80" s="10"/>
      <c r="F80" s="10"/>
      <c r="G80" s="10"/>
      <c r="H80" s="10"/>
      <c r="I80" s="10"/>
      <c r="J80" s="9"/>
    </row>
    <row r="81" spans="1:10" ht="17.399999999999999" hidden="1">
      <c r="A81" s="9"/>
      <c r="B81" s="9"/>
      <c r="C81" s="9"/>
      <c r="D81" s="10"/>
      <c r="E81" s="10"/>
      <c r="F81" s="10"/>
      <c r="G81" s="10"/>
      <c r="H81" s="10"/>
      <c r="I81" s="10"/>
      <c r="J81" s="9"/>
    </row>
    <row r="82" spans="1:10" ht="17.399999999999999" hidden="1">
      <c r="A82" s="9"/>
      <c r="B82" s="9"/>
      <c r="C82" s="9"/>
      <c r="D82" s="10"/>
      <c r="E82" s="10"/>
      <c r="F82" s="10"/>
      <c r="G82" s="10"/>
      <c r="H82" s="10"/>
      <c r="I82" s="10"/>
      <c r="J82" s="9"/>
    </row>
    <row r="83" spans="1:10" ht="17.399999999999999" hidden="1">
      <c r="A83" s="9"/>
      <c r="B83" s="9"/>
      <c r="C83" s="9"/>
      <c r="D83" s="10"/>
      <c r="E83" s="10"/>
      <c r="F83" s="10"/>
      <c r="G83" s="10"/>
      <c r="H83" s="10"/>
      <c r="I83" s="10"/>
      <c r="J83" s="9"/>
    </row>
    <row r="84" spans="1:10" ht="17.399999999999999" hidden="1">
      <c r="A84" s="9"/>
      <c r="B84" s="9"/>
      <c r="C84" s="9"/>
      <c r="D84" s="10"/>
      <c r="E84" s="10"/>
      <c r="F84" s="10"/>
      <c r="G84" s="10"/>
      <c r="H84" s="10"/>
      <c r="I84" s="10"/>
      <c r="J84" s="9"/>
    </row>
    <row r="85" spans="1:10" ht="17.399999999999999" hidden="1">
      <c r="A85" s="9"/>
      <c r="B85" s="9"/>
      <c r="C85" s="9"/>
      <c r="D85" s="10"/>
      <c r="E85" s="10"/>
      <c r="F85" s="10"/>
      <c r="G85" s="10"/>
      <c r="H85" s="10"/>
      <c r="I85" s="10"/>
      <c r="J85" s="9"/>
    </row>
    <row r="86" spans="1:10" ht="17.399999999999999" hidden="1">
      <c r="A86" s="9"/>
      <c r="B86" s="9"/>
      <c r="C86" s="9"/>
      <c r="D86" s="10"/>
      <c r="E86" s="10"/>
      <c r="F86" s="10"/>
      <c r="G86" s="10"/>
      <c r="H86" s="10"/>
      <c r="I86" s="10"/>
      <c r="J86" s="9"/>
    </row>
    <row r="87" spans="1:10" ht="17.399999999999999" hidden="1">
      <c r="A87" s="9"/>
      <c r="B87" s="9"/>
      <c r="C87" s="9"/>
      <c r="D87" s="10"/>
      <c r="E87" s="10"/>
      <c r="F87" s="10"/>
      <c r="G87" s="10"/>
      <c r="H87" s="10"/>
      <c r="I87" s="10"/>
      <c r="J87" s="9"/>
    </row>
    <row r="88" spans="1:10" ht="17.399999999999999" hidden="1">
      <c r="A88" s="9"/>
      <c r="B88" s="9"/>
      <c r="C88" s="9"/>
      <c r="D88" s="10"/>
      <c r="E88" s="10"/>
      <c r="F88" s="10"/>
      <c r="G88" s="10"/>
      <c r="H88" s="10"/>
      <c r="I88" s="10"/>
      <c r="J88" s="9"/>
    </row>
    <row r="89" spans="1:10" ht="17.399999999999999" hidden="1">
      <c r="A89" s="9"/>
      <c r="B89" s="9"/>
      <c r="C89" s="9"/>
      <c r="D89" s="10"/>
      <c r="E89" s="10"/>
      <c r="F89" s="10"/>
      <c r="G89" s="10"/>
      <c r="H89" s="10"/>
      <c r="I89" s="10"/>
      <c r="J89" s="9"/>
    </row>
    <row r="90" spans="1:10" ht="17.399999999999999" hidden="1">
      <c r="A90" s="9"/>
      <c r="B90" s="9"/>
      <c r="C90" s="9"/>
      <c r="D90" s="10"/>
      <c r="E90" s="10"/>
      <c r="F90" s="10"/>
      <c r="G90" s="10"/>
      <c r="H90" s="10"/>
      <c r="I90" s="10"/>
      <c r="J90" s="9"/>
    </row>
    <row r="91" spans="1:10" ht="17.399999999999999" hidden="1">
      <c r="A91" s="9"/>
      <c r="B91" s="9"/>
      <c r="C91" s="9"/>
      <c r="D91" s="10"/>
      <c r="E91" s="10"/>
      <c r="F91" s="10"/>
      <c r="G91" s="10"/>
      <c r="H91" s="10"/>
      <c r="I91" s="10"/>
      <c r="J91" s="9"/>
    </row>
    <row r="92" spans="1:10" ht="17.399999999999999" hidden="1">
      <c r="A92" s="9"/>
      <c r="B92" s="9"/>
      <c r="C92" s="9"/>
      <c r="D92" s="10"/>
      <c r="E92" s="10"/>
      <c r="F92" s="10"/>
      <c r="G92" s="10"/>
      <c r="H92" s="10"/>
      <c r="I92" s="10"/>
      <c r="J92" s="9"/>
    </row>
    <row r="93" spans="1:10" ht="17.399999999999999" hidden="1">
      <c r="A93" s="9"/>
      <c r="B93" s="9"/>
      <c r="C93" s="9"/>
      <c r="D93" s="10"/>
      <c r="E93" s="10"/>
      <c r="F93" s="10"/>
      <c r="G93" s="10"/>
      <c r="H93" s="10"/>
      <c r="I93" s="10"/>
      <c r="J93" s="9"/>
    </row>
    <row r="94" spans="1:10" ht="17.399999999999999" hidden="1">
      <c r="A94" s="9"/>
      <c r="B94" s="9"/>
      <c r="C94" s="9"/>
      <c r="D94" s="10"/>
      <c r="E94" s="10"/>
      <c r="F94" s="10"/>
      <c r="G94" s="10"/>
      <c r="H94" s="10"/>
      <c r="I94" s="10"/>
      <c r="J94" s="9"/>
    </row>
    <row r="95" spans="1:10" ht="17.399999999999999" hidden="1">
      <c r="A95" s="9"/>
      <c r="B95" s="9"/>
      <c r="C95" s="9"/>
      <c r="D95" s="10"/>
      <c r="E95" s="10"/>
      <c r="F95" s="10"/>
      <c r="G95" s="10"/>
      <c r="H95" s="10"/>
      <c r="I95" s="10"/>
      <c r="J95" s="9"/>
    </row>
    <row r="96" spans="1:10" ht="17.399999999999999" hidden="1">
      <c r="A96" s="9"/>
      <c r="B96" s="9"/>
      <c r="C96" s="9"/>
      <c r="D96" s="10"/>
      <c r="E96" s="10"/>
      <c r="F96" s="10"/>
      <c r="G96" s="10"/>
      <c r="H96" s="10"/>
      <c r="I96" s="10"/>
      <c r="J96" s="9"/>
    </row>
    <row r="97" spans="1:10" ht="17.399999999999999" hidden="1">
      <c r="A97" s="9"/>
      <c r="B97" s="9"/>
      <c r="C97" s="9"/>
      <c r="D97" s="10"/>
      <c r="E97" s="10"/>
      <c r="F97" s="10"/>
      <c r="G97" s="10"/>
      <c r="H97" s="10"/>
      <c r="I97" s="10"/>
      <c r="J97" s="9"/>
    </row>
    <row r="98" spans="1:10" ht="17.399999999999999" hidden="1">
      <c r="A98" s="9"/>
      <c r="B98" s="9"/>
      <c r="C98" s="9"/>
      <c r="D98" s="10"/>
      <c r="E98" s="10"/>
      <c r="F98" s="10"/>
      <c r="G98" s="10"/>
      <c r="H98" s="10"/>
      <c r="I98" s="10"/>
      <c r="J98" s="9"/>
    </row>
    <row r="99" spans="1:10" ht="17.399999999999999" hidden="1">
      <c r="A99" s="9"/>
      <c r="B99" s="9"/>
      <c r="C99" s="9"/>
      <c r="D99" s="10"/>
      <c r="E99" s="10"/>
      <c r="F99" s="10"/>
      <c r="G99" s="10"/>
      <c r="H99" s="10"/>
      <c r="I99" s="10"/>
      <c r="J99" s="9"/>
    </row>
    <row r="100" spans="1:10" ht="17.399999999999999" hidden="1">
      <c r="A100" s="9"/>
      <c r="B100" s="9"/>
      <c r="C100" s="9"/>
      <c r="D100" s="10"/>
      <c r="E100" s="10"/>
      <c r="F100" s="10"/>
      <c r="G100" s="10"/>
      <c r="H100" s="10"/>
      <c r="I100" s="10"/>
      <c r="J100" s="9"/>
    </row>
    <row r="101" spans="1:10" ht="17.399999999999999" hidden="1">
      <c r="A101" s="9"/>
      <c r="B101" s="9"/>
      <c r="C101" s="9"/>
      <c r="D101" s="10"/>
      <c r="E101" s="10"/>
      <c r="F101" s="10"/>
      <c r="G101" s="10"/>
      <c r="H101" s="10"/>
      <c r="I101" s="10"/>
      <c r="J101" s="9"/>
    </row>
    <row r="102" spans="1:10" ht="17.399999999999999" hidden="1">
      <c r="A102" s="9"/>
      <c r="B102" s="9"/>
      <c r="C102" s="9"/>
      <c r="D102" s="10"/>
      <c r="E102" s="10"/>
      <c r="F102" s="10"/>
      <c r="G102" s="10"/>
      <c r="H102" s="10"/>
      <c r="I102" s="10"/>
      <c r="J102" s="9"/>
    </row>
    <row r="103" spans="1:10" ht="17.399999999999999" hidden="1">
      <c r="A103" s="9"/>
      <c r="B103" s="9"/>
      <c r="C103" s="9"/>
      <c r="D103" s="10"/>
      <c r="E103" s="10"/>
      <c r="F103" s="10"/>
      <c r="G103" s="10"/>
      <c r="H103" s="10"/>
      <c r="I103" s="10"/>
      <c r="J103" s="9"/>
    </row>
    <row r="104" spans="1:10" ht="17.399999999999999" hidden="1">
      <c r="A104" s="9"/>
      <c r="B104" s="9"/>
      <c r="C104" s="9"/>
      <c r="D104" s="10"/>
      <c r="E104" s="10"/>
      <c r="F104" s="10"/>
      <c r="G104" s="10"/>
      <c r="H104" s="10"/>
      <c r="I104" s="10"/>
      <c r="J104" s="9"/>
    </row>
    <row r="105" spans="1:10" ht="17.399999999999999" hidden="1">
      <c r="A105" s="9"/>
      <c r="B105" s="9"/>
      <c r="C105" s="9"/>
      <c r="D105" s="10"/>
      <c r="E105" s="10"/>
      <c r="F105" s="10"/>
      <c r="G105" s="10"/>
      <c r="H105" s="10"/>
      <c r="I105" s="10"/>
      <c r="J105" s="9"/>
    </row>
    <row r="106" spans="1:10" ht="17.399999999999999" hidden="1">
      <c r="A106" s="9"/>
      <c r="B106" s="9"/>
      <c r="C106" s="9"/>
      <c r="D106" s="10"/>
      <c r="E106" s="10"/>
      <c r="F106" s="10"/>
      <c r="G106" s="10"/>
      <c r="H106" s="10"/>
      <c r="I106" s="10"/>
      <c r="J106" s="9"/>
    </row>
    <row r="107" spans="1:10" ht="17.399999999999999" hidden="1">
      <c r="A107" s="9"/>
      <c r="B107" s="9"/>
      <c r="C107" s="9"/>
      <c r="D107" s="10"/>
      <c r="E107" s="10"/>
      <c r="F107" s="10"/>
      <c r="G107" s="10"/>
      <c r="H107" s="10"/>
      <c r="I107" s="10"/>
      <c r="J107" s="9"/>
    </row>
    <row r="108" spans="1:10" ht="17.399999999999999" hidden="1">
      <c r="A108" s="9"/>
      <c r="B108" s="9"/>
      <c r="C108" s="9"/>
      <c r="D108" s="10"/>
      <c r="E108" s="10"/>
      <c r="F108" s="10"/>
      <c r="G108" s="10"/>
      <c r="H108" s="10"/>
      <c r="I108" s="10"/>
      <c r="J108" s="9"/>
    </row>
    <row r="109" spans="1:10" ht="17.399999999999999" hidden="1">
      <c r="A109" s="9"/>
      <c r="B109" s="9"/>
      <c r="C109" s="9"/>
      <c r="D109" s="10"/>
      <c r="E109" s="10"/>
      <c r="F109" s="10"/>
      <c r="G109" s="10"/>
      <c r="H109" s="10"/>
      <c r="I109" s="10"/>
      <c r="J109" s="9"/>
    </row>
    <row r="110" spans="1:10" ht="17.399999999999999" hidden="1">
      <c r="A110" s="9"/>
      <c r="B110" s="9"/>
      <c r="C110" s="9"/>
      <c r="D110" s="10"/>
      <c r="E110" s="10"/>
      <c r="F110" s="10"/>
      <c r="G110" s="10"/>
      <c r="H110" s="10"/>
      <c r="I110" s="10"/>
      <c r="J110" s="9"/>
    </row>
    <row r="111" spans="1:10" ht="17.399999999999999" hidden="1">
      <c r="A111" s="9"/>
      <c r="B111" s="9"/>
      <c r="C111" s="9"/>
      <c r="D111" s="10"/>
      <c r="E111" s="10"/>
      <c r="F111" s="10"/>
      <c r="G111" s="10"/>
      <c r="H111" s="10"/>
      <c r="I111" s="10"/>
      <c r="J111" s="9"/>
    </row>
    <row r="112" spans="1:10" ht="17.399999999999999" hidden="1">
      <c r="A112" s="9"/>
      <c r="B112" s="9"/>
      <c r="C112" s="9"/>
      <c r="D112" s="10"/>
      <c r="E112" s="10"/>
      <c r="F112" s="10"/>
      <c r="G112" s="10"/>
      <c r="H112" s="10"/>
      <c r="I112" s="10"/>
      <c r="J112" s="9"/>
    </row>
    <row r="113" spans="1:10" ht="17.399999999999999" hidden="1">
      <c r="A113" s="9"/>
      <c r="B113" s="9"/>
      <c r="C113" s="9"/>
      <c r="D113" s="10"/>
      <c r="E113" s="10"/>
      <c r="F113" s="10"/>
      <c r="G113" s="10"/>
      <c r="H113" s="10"/>
      <c r="I113" s="10"/>
      <c r="J113" s="9"/>
    </row>
    <row r="114" spans="1:10" ht="17.399999999999999" hidden="1">
      <c r="A114" s="9"/>
      <c r="B114" s="9"/>
      <c r="C114" s="9"/>
      <c r="D114" s="10"/>
      <c r="E114" s="10"/>
      <c r="F114" s="10"/>
      <c r="G114" s="10"/>
      <c r="H114" s="10"/>
      <c r="I114" s="10"/>
      <c r="J114" s="9"/>
    </row>
    <row r="115" spans="1:10" ht="17.399999999999999" hidden="1">
      <c r="A115" s="9"/>
      <c r="B115" s="9"/>
      <c r="C115" s="9"/>
      <c r="D115" s="10"/>
      <c r="E115" s="10"/>
      <c r="F115" s="10"/>
      <c r="G115" s="10"/>
      <c r="H115" s="10"/>
      <c r="I115" s="10"/>
      <c r="J115" s="9"/>
    </row>
    <row r="116" spans="1:10" ht="17.399999999999999" hidden="1">
      <c r="A116" s="9"/>
      <c r="B116" s="9"/>
      <c r="C116" s="9"/>
      <c r="D116" s="10"/>
      <c r="E116" s="10"/>
      <c r="F116" s="10"/>
      <c r="G116" s="10"/>
      <c r="H116" s="10"/>
      <c r="I116" s="10"/>
      <c r="J116" s="9"/>
    </row>
    <row r="117" spans="1:10" ht="17.399999999999999" hidden="1">
      <c r="A117" s="9"/>
      <c r="B117" s="9"/>
      <c r="C117" s="9"/>
      <c r="D117" s="10"/>
      <c r="E117" s="10"/>
      <c r="F117" s="10"/>
      <c r="G117" s="10"/>
      <c r="H117" s="10"/>
      <c r="I117" s="10"/>
      <c r="J117" s="9"/>
    </row>
    <row r="118" spans="1:10" ht="17.399999999999999" hidden="1">
      <c r="A118" s="9"/>
      <c r="B118" s="9"/>
      <c r="C118" s="9"/>
      <c r="D118" s="10"/>
      <c r="E118" s="10"/>
      <c r="F118" s="10"/>
      <c r="G118" s="10"/>
      <c r="H118" s="10"/>
      <c r="I118" s="10"/>
      <c r="J118" s="9"/>
    </row>
    <row r="119" spans="1:10" ht="17.399999999999999" hidden="1">
      <c r="A119" s="9"/>
      <c r="B119" s="9"/>
      <c r="C119" s="9"/>
      <c r="D119" s="10"/>
      <c r="E119" s="10"/>
      <c r="F119" s="10"/>
      <c r="G119" s="10"/>
      <c r="H119" s="10"/>
      <c r="I119" s="10"/>
      <c r="J119" s="9"/>
    </row>
    <row r="120" spans="1:10" ht="17.399999999999999" hidden="1">
      <c r="A120" s="9"/>
      <c r="B120" s="9"/>
      <c r="C120" s="9"/>
      <c r="D120" s="10"/>
      <c r="E120" s="10"/>
      <c r="F120" s="10"/>
      <c r="G120" s="10"/>
      <c r="H120" s="10"/>
      <c r="I120" s="10"/>
      <c r="J120" s="9"/>
    </row>
    <row r="121" spans="1:10" ht="17.399999999999999" hidden="1">
      <c r="A121" s="9"/>
      <c r="B121" s="9"/>
      <c r="C121" s="9"/>
      <c r="D121" s="10"/>
      <c r="E121" s="10"/>
      <c r="F121" s="10"/>
      <c r="G121" s="10"/>
      <c r="H121" s="10"/>
      <c r="I121" s="10"/>
      <c r="J121" s="9"/>
    </row>
    <row r="122" spans="1:10" ht="17.399999999999999" hidden="1">
      <c r="A122" s="9"/>
      <c r="B122" s="9"/>
      <c r="C122" s="9"/>
      <c r="D122" s="10"/>
      <c r="E122" s="10"/>
      <c r="F122" s="10"/>
      <c r="G122" s="10"/>
      <c r="H122" s="10"/>
      <c r="I122" s="10"/>
      <c r="J122" s="9"/>
    </row>
    <row r="123" spans="1:10" ht="17.399999999999999" hidden="1">
      <c r="A123" s="9"/>
      <c r="B123" s="9"/>
      <c r="C123" s="9"/>
      <c r="D123" s="10"/>
      <c r="E123" s="10"/>
      <c r="F123" s="10"/>
      <c r="G123" s="10"/>
      <c r="H123" s="10"/>
      <c r="I123" s="10"/>
      <c r="J123" s="9"/>
    </row>
    <row r="124" spans="1:10" ht="17.399999999999999" hidden="1">
      <c r="A124" s="9"/>
      <c r="B124" s="9"/>
      <c r="C124" s="9"/>
      <c r="D124" s="10"/>
      <c r="E124" s="10"/>
      <c r="F124" s="10"/>
      <c r="G124" s="10"/>
      <c r="H124" s="10"/>
      <c r="I124" s="10"/>
      <c r="J124" s="9"/>
    </row>
    <row r="125" spans="1:10" ht="17.399999999999999" hidden="1">
      <c r="A125" s="9"/>
      <c r="B125" s="9"/>
      <c r="C125" s="9"/>
      <c r="D125" s="10"/>
      <c r="E125" s="10"/>
      <c r="F125" s="10"/>
      <c r="G125" s="10"/>
      <c r="H125" s="10"/>
      <c r="I125" s="10"/>
      <c r="J125" s="9"/>
    </row>
    <row r="126" spans="1:10" ht="17.399999999999999" hidden="1">
      <c r="A126" s="9"/>
      <c r="B126" s="9"/>
      <c r="C126" s="9"/>
      <c r="D126" s="10"/>
      <c r="E126" s="10"/>
      <c r="F126" s="10"/>
      <c r="G126" s="10"/>
      <c r="H126" s="10"/>
      <c r="I126" s="10"/>
      <c r="J126" s="9"/>
    </row>
    <row r="127" spans="1:10" ht="17.399999999999999" hidden="1">
      <c r="A127" s="9"/>
      <c r="B127" s="9"/>
      <c r="C127" s="9"/>
      <c r="D127" s="10"/>
      <c r="E127" s="10"/>
      <c r="F127" s="10"/>
      <c r="G127" s="10"/>
      <c r="H127" s="10"/>
      <c r="I127" s="10"/>
      <c r="J127" s="9"/>
    </row>
    <row r="128" spans="1:10" ht="17.399999999999999" hidden="1">
      <c r="A128" s="9"/>
      <c r="B128" s="9"/>
      <c r="C128" s="9"/>
      <c r="D128" s="10"/>
      <c r="E128" s="10"/>
      <c r="F128" s="10"/>
      <c r="G128" s="10"/>
      <c r="H128" s="10"/>
      <c r="I128" s="10"/>
      <c r="J128" s="9"/>
    </row>
    <row r="129" spans="1:10" ht="17.399999999999999" hidden="1">
      <c r="A129" s="9"/>
      <c r="B129" s="9"/>
      <c r="C129" s="9"/>
      <c r="D129" s="10"/>
      <c r="E129" s="10"/>
      <c r="F129" s="10"/>
      <c r="G129" s="10"/>
      <c r="H129" s="10"/>
      <c r="I129" s="10"/>
      <c r="J129" s="9"/>
    </row>
    <row r="130" spans="1:10" ht="17.399999999999999" hidden="1">
      <c r="A130" s="9"/>
      <c r="B130" s="9"/>
      <c r="C130" s="9"/>
      <c r="D130" s="10"/>
      <c r="E130" s="10"/>
      <c r="F130" s="10"/>
      <c r="G130" s="10"/>
      <c r="H130" s="10"/>
      <c r="I130" s="10"/>
      <c r="J130" s="9"/>
    </row>
    <row r="131" spans="1:10" ht="17.399999999999999" hidden="1">
      <c r="A131" s="9"/>
      <c r="B131" s="9"/>
      <c r="C131" s="9"/>
      <c r="D131" s="10"/>
      <c r="E131" s="10"/>
      <c r="F131" s="10"/>
      <c r="G131" s="10"/>
      <c r="H131" s="10"/>
      <c r="I131" s="10"/>
      <c r="J131" s="9"/>
    </row>
    <row r="132" spans="1:10" ht="17.399999999999999" hidden="1">
      <c r="A132" s="9"/>
      <c r="B132" s="9"/>
      <c r="C132" s="9"/>
      <c r="D132" s="10"/>
      <c r="E132" s="10"/>
      <c r="F132" s="10"/>
      <c r="G132" s="10"/>
      <c r="H132" s="10"/>
      <c r="I132" s="10"/>
      <c r="J132" s="9"/>
    </row>
    <row r="133" spans="1:10" ht="17.399999999999999" hidden="1">
      <c r="A133" s="9"/>
      <c r="B133" s="9"/>
      <c r="C133" s="9"/>
      <c r="D133" s="10"/>
      <c r="E133" s="10"/>
      <c r="F133" s="10"/>
      <c r="G133" s="10"/>
      <c r="H133" s="10"/>
      <c r="I133" s="10"/>
      <c r="J133" s="9"/>
    </row>
    <row r="134" spans="1:10" ht="17.399999999999999" hidden="1">
      <c r="A134" s="9"/>
      <c r="B134" s="9"/>
      <c r="C134" s="9"/>
      <c r="D134" s="10"/>
      <c r="E134" s="10"/>
      <c r="F134" s="10"/>
      <c r="G134" s="10"/>
      <c r="H134" s="10"/>
      <c r="I134" s="10"/>
      <c r="J134" s="9"/>
    </row>
    <row r="135" spans="1:10" ht="17.399999999999999" hidden="1">
      <c r="A135" s="9"/>
      <c r="B135" s="9"/>
      <c r="C135" s="9"/>
      <c r="D135" s="10"/>
      <c r="E135" s="10"/>
      <c r="F135" s="10"/>
      <c r="G135" s="10"/>
      <c r="H135" s="10"/>
      <c r="I135" s="10"/>
      <c r="J135" s="9"/>
    </row>
    <row r="136" spans="1:10" ht="17.399999999999999" hidden="1">
      <c r="A136" s="9"/>
      <c r="B136" s="9"/>
      <c r="C136" s="9"/>
      <c r="D136" s="10"/>
      <c r="E136" s="10"/>
      <c r="F136" s="10"/>
      <c r="G136" s="10"/>
      <c r="H136" s="10"/>
      <c r="I136" s="10"/>
      <c r="J136" s="9"/>
    </row>
    <row r="137" spans="1:10" ht="17.399999999999999" hidden="1">
      <c r="A137" s="9"/>
      <c r="B137" s="9"/>
      <c r="C137" s="9"/>
      <c r="D137" s="10"/>
      <c r="E137" s="10"/>
      <c r="F137" s="10"/>
      <c r="G137" s="10"/>
      <c r="H137" s="10"/>
      <c r="I137" s="10"/>
      <c r="J137" s="9"/>
    </row>
    <row r="138" spans="1:10" ht="17.399999999999999" hidden="1">
      <c r="A138" s="9"/>
      <c r="B138" s="9"/>
      <c r="C138" s="9"/>
      <c r="D138" s="10"/>
      <c r="E138" s="10"/>
      <c r="F138" s="10"/>
      <c r="G138" s="10"/>
      <c r="H138" s="10"/>
      <c r="I138" s="10"/>
      <c r="J138" s="9"/>
    </row>
    <row r="139" spans="1:10" ht="17.399999999999999" hidden="1">
      <c r="A139" s="9"/>
      <c r="B139" s="9"/>
      <c r="C139" s="9"/>
      <c r="D139" s="10"/>
      <c r="E139" s="10"/>
      <c r="F139" s="10"/>
      <c r="G139" s="10"/>
      <c r="H139" s="10"/>
      <c r="I139" s="10"/>
      <c r="J139" s="9"/>
    </row>
    <row r="140" spans="1:10" ht="17.399999999999999" hidden="1">
      <c r="A140" s="9"/>
      <c r="B140" s="9"/>
      <c r="C140" s="9"/>
      <c r="D140" s="10"/>
      <c r="E140" s="10"/>
      <c r="F140" s="10"/>
      <c r="G140" s="10"/>
      <c r="H140" s="10"/>
      <c r="I140" s="10"/>
      <c r="J140" s="9"/>
    </row>
    <row r="141" spans="1:10" ht="17.399999999999999" hidden="1">
      <c r="A141" s="9"/>
      <c r="B141" s="9"/>
      <c r="C141" s="9"/>
      <c r="D141" s="10"/>
      <c r="E141" s="10"/>
      <c r="F141" s="10"/>
      <c r="G141" s="10"/>
      <c r="H141" s="10"/>
      <c r="I141" s="10"/>
      <c r="J141" s="9"/>
    </row>
    <row r="142" spans="1:10" ht="17.399999999999999" hidden="1">
      <c r="A142" s="9"/>
      <c r="B142" s="9"/>
      <c r="C142" s="9"/>
      <c r="D142" s="10"/>
      <c r="E142" s="10"/>
      <c r="F142" s="10"/>
      <c r="G142" s="10"/>
      <c r="H142" s="10"/>
      <c r="I142" s="10"/>
      <c r="J142" s="9"/>
    </row>
    <row r="143" spans="1:10" ht="17.399999999999999" hidden="1">
      <c r="A143" s="9"/>
      <c r="B143" s="9"/>
      <c r="C143" s="9"/>
      <c r="D143" s="10"/>
      <c r="E143" s="10"/>
      <c r="F143" s="10"/>
      <c r="G143" s="10"/>
      <c r="H143" s="10"/>
      <c r="I143" s="10"/>
      <c r="J143" s="9"/>
    </row>
    <row r="144" spans="1:10" ht="17.399999999999999" hidden="1">
      <c r="A144" s="9"/>
      <c r="B144" s="9"/>
      <c r="C144" s="9"/>
      <c r="D144" s="10"/>
      <c r="E144" s="10"/>
      <c r="F144" s="10"/>
      <c r="G144" s="10"/>
      <c r="H144" s="10"/>
      <c r="I144" s="10"/>
      <c r="J144" s="9"/>
    </row>
    <row r="145" spans="1:10" ht="17.399999999999999" hidden="1">
      <c r="A145" s="9"/>
      <c r="B145" s="9"/>
      <c r="C145" s="9"/>
      <c r="D145" s="10"/>
      <c r="E145" s="10"/>
      <c r="F145" s="10"/>
      <c r="G145" s="10"/>
      <c r="H145" s="10"/>
      <c r="I145" s="10"/>
      <c r="J145" s="9"/>
    </row>
    <row r="146" spans="1:10" ht="17.399999999999999" hidden="1">
      <c r="A146" s="9"/>
      <c r="B146" s="9"/>
      <c r="C146" s="9"/>
      <c r="D146" s="10"/>
      <c r="E146" s="10"/>
      <c r="F146" s="10"/>
      <c r="G146" s="10"/>
      <c r="H146" s="10"/>
      <c r="I146" s="10"/>
      <c r="J146" s="9"/>
    </row>
    <row r="147" spans="1:10" ht="17.399999999999999" hidden="1">
      <c r="A147" s="9"/>
      <c r="B147" s="9"/>
      <c r="C147" s="9"/>
      <c r="D147" s="10"/>
      <c r="E147" s="10"/>
      <c r="F147" s="10"/>
      <c r="G147" s="10"/>
      <c r="H147" s="10"/>
      <c r="I147" s="10"/>
      <c r="J147" s="9"/>
    </row>
    <row r="148" spans="1:10" ht="17.399999999999999" hidden="1">
      <c r="A148" s="9"/>
      <c r="B148" s="9"/>
      <c r="C148" s="9"/>
      <c r="D148" s="10"/>
      <c r="E148" s="10"/>
      <c r="F148" s="10"/>
      <c r="G148" s="10"/>
      <c r="H148" s="10"/>
      <c r="I148" s="10"/>
      <c r="J148" s="9"/>
    </row>
    <row r="149" spans="1:10" ht="17.399999999999999" hidden="1">
      <c r="A149" s="9"/>
      <c r="B149" s="9"/>
      <c r="C149" s="9"/>
      <c r="D149" s="10"/>
      <c r="E149" s="10"/>
      <c r="F149" s="10"/>
      <c r="G149" s="10"/>
      <c r="H149" s="10"/>
      <c r="I149" s="10"/>
      <c r="J149" s="9"/>
    </row>
    <row r="150" spans="1:10" ht="17.399999999999999" hidden="1">
      <c r="A150" s="9"/>
      <c r="B150" s="9"/>
      <c r="C150" s="9"/>
      <c r="D150" s="10"/>
      <c r="E150" s="10"/>
      <c r="F150" s="10"/>
      <c r="G150" s="10"/>
      <c r="H150" s="10"/>
      <c r="I150" s="10"/>
      <c r="J150" s="9"/>
    </row>
    <row r="151" spans="1:10" ht="17.399999999999999" hidden="1">
      <c r="A151" s="9"/>
      <c r="B151" s="9"/>
      <c r="C151" s="9"/>
      <c r="D151" s="10"/>
      <c r="E151" s="10"/>
      <c r="F151" s="10"/>
      <c r="G151" s="10"/>
      <c r="H151" s="10"/>
      <c r="I151" s="10"/>
      <c r="J151" s="9"/>
    </row>
    <row r="152" spans="1:10" ht="17.399999999999999" hidden="1">
      <c r="A152" s="9"/>
      <c r="B152" s="9"/>
      <c r="C152" s="9"/>
      <c r="D152" s="10"/>
      <c r="E152" s="10"/>
      <c r="F152" s="10"/>
      <c r="G152" s="10"/>
      <c r="H152" s="10"/>
      <c r="I152" s="10"/>
      <c r="J152" s="9"/>
    </row>
    <row r="153" spans="1:10" ht="17.399999999999999" hidden="1">
      <c r="A153" s="9"/>
      <c r="B153" s="9"/>
      <c r="C153" s="9"/>
      <c r="D153" s="10"/>
      <c r="E153" s="10"/>
      <c r="F153" s="10"/>
      <c r="G153" s="10"/>
      <c r="H153" s="10"/>
      <c r="I153" s="10"/>
      <c r="J153" s="9"/>
    </row>
    <row r="154" spans="1:10" ht="17.399999999999999" hidden="1">
      <c r="A154" s="9"/>
      <c r="B154" s="9"/>
      <c r="C154" s="9"/>
      <c r="D154" s="10"/>
      <c r="E154" s="10"/>
      <c r="F154" s="10"/>
      <c r="G154" s="10"/>
      <c r="H154" s="10"/>
      <c r="I154" s="10"/>
      <c r="J154" s="9"/>
    </row>
    <row r="155" spans="1:10" ht="17.399999999999999" hidden="1">
      <c r="A155" s="9"/>
      <c r="B155" s="9"/>
      <c r="C155" s="9"/>
      <c r="D155" s="10"/>
      <c r="E155" s="10"/>
      <c r="F155" s="10"/>
      <c r="G155" s="10"/>
      <c r="H155" s="10"/>
      <c r="I155" s="10"/>
      <c r="J155" s="9"/>
    </row>
    <row r="156" spans="1:10" ht="17.399999999999999" hidden="1">
      <c r="A156" s="9"/>
      <c r="B156" s="9"/>
      <c r="C156" s="9"/>
      <c r="D156" s="10"/>
      <c r="E156" s="10"/>
      <c r="F156" s="10"/>
      <c r="G156" s="10"/>
      <c r="H156" s="10"/>
      <c r="I156" s="10"/>
      <c r="J156" s="9"/>
    </row>
    <row r="157" spans="1:10" ht="17.399999999999999" hidden="1">
      <c r="A157" s="9"/>
      <c r="B157" s="9"/>
      <c r="C157" s="9"/>
      <c r="D157" s="10"/>
      <c r="E157" s="10"/>
      <c r="F157" s="10"/>
      <c r="G157" s="10"/>
      <c r="H157" s="10"/>
      <c r="I157" s="10"/>
      <c r="J157" s="9"/>
    </row>
    <row r="158" spans="1:10" ht="17.399999999999999" hidden="1">
      <c r="A158" s="9"/>
      <c r="B158" s="9"/>
      <c r="C158" s="9"/>
      <c r="D158" s="10"/>
      <c r="E158" s="10"/>
      <c r="F158" s="10"/>
      <c r="G158" s="10"/>
      <c r="H158" s="10"/>
      <c r="I158" s="10"/>
      <c r="J158" s="9"/>
    </row>
    <row r="159" spans="1:10" ht="17.399999999999999" hidden="1">
      <c r="A159" s="9"/>
      <c r="B159" s="9"/>
      <c r="C159" s="9"/>
      <c r="D159" s="10"/>
      <c r="E159" s="10"/>
      <c r="F159" s="10"/>
      <c r="G159" s="10"/>
      <c r="H159" s="10"/>
      <c r="I159" s="10"/>
      <c r="J159" s="9"/>
    </row>
    <row r="160" spans="1:10" ht="17.399999999999999" hidden="1">
      <c r="A160" s="9"/>
      <c r="B160" s="9"/>
      <c r="C160" s="9"/>
      <c r="D160" s="10"/>
      <c r="E160" s="10"/>
      <c r="F160" s="10"/>
      <c r="G160" s="10"/>
      <c r="H160" s="10"/>
      <c r="I160" s="10"/>
      <c r="J160" s="9"/>
    </row>
    <row r="161" spans="1:10" ht="17.399999999999999" hidden="1">
      <c r="A161" s="9"/>
      <c r="B161" s="9"/>
      <c r="C161" s="9"/>
      <c r="D161" s="10"/>
      <c r="E161" s="10"/>
      <c r="F161" s="10"/>
      <c r="G161" s="10"/>
      <c r="H161" s="10"/>
      <c r="I161" s="10"/>
      <c r="J161" s="9"/>
    </row>
    <row r="162" spans="1:10" ht="17.399999999999999" hidden="1">
      <c r="A162" s="9"/>
      <c r="B162" s="9"/>
      <c r="C162" s="9"/>
      <c r="D162" s="10"/>
      <c r="E162" s="10"/>
      <c r="F162" s="10"/>
      <c r="G162" s="10"/>
      <c r="H162" s="10"/>
      <c r="I162" s="10"/>
      <c r="J162" s="9"/>
    </row>
    <row r="163" spans="1:10" ht="17.399999999999999" hidden="1">
      <c r="A163" s="9"/>
      <c r="B163" s="9"/>
      <c r="C163" s="9"/>
      <c r="D163" s="10"/>
      <c r="E163" s="10"/>
      <c r="F163" s="10"/>
      <c r="G163" s="10"/>
      <c r="H163" s="10"/>
      <c r="I163" s="10"/>
      <c r="J163" s="9"/>
    </row>
    <row r="164" spans="1:10" ht="17.399999999999999" hidden="1">
      <c r="A164" s="9"/>
      <c r="B164" s="9"/>
      <c r="C164" s="9"/>
      <c r="D164" s="10"/>
      <c r="E164" s="10"/>
      <c r="F164" s="10"/>
      <c r="G164" s="10"/>
      <c r="H164" s="10"/>
      <c r="I164" s="10"/>
      <c r="J164" s="9"/>
    </row>
    <row r="165" spans="1:10" ht="17.399999999999999" hidden="1">
      <c r="A165" s="9"/>
      <c r="B165" s="9"/>
      <c r="C165" s="9"/>
      <c r="D165" s="10"/>
      <c r="E165" s="10"/>
      <c r="F165" s="10"/>
      <c r="G165" s="10"/>
      <c r="H165" s="10"/>
      <c r="I165" s="10"/>
      <c r="J165" s="9"/>
    </row>
    <row r="166" spans="1:10" ht="17.399999999999999" hidden="1">
      <c r="A166" s="9"/>
      <c r="B166" s="9"/>
      <c r="C166" s="9"/>
      <c r="D166" s="10"/>
      <c r="E166" s="10"/>
      <c r="F166" s="10"/>
      <c r="G166" s="10"/>
      <c r="H166" s="10"/>
      <c r="I166" s="10"/>
      <c r="J166" s="9"/>
    </row>
    <row r="167" spans="1:10" ht="17.399999999999999" hidden="1">
      <c r="A167" s="9"/>
      <c r="B167" s="9"/>
      <c r="C167" s="9"/>
      <c r="D167" s="10"/>
      <c r="E167" s="10"/>
      <c r="F167" s="10"/>
      <c r="G167" s="10"/>
      <c r="H167" s="10"/>
      <c r="I167" s="10"/>
      <c r="J167" s="9"/>
    </row>
    <row r="168" spans="1:10" ht="17.399999999999999" hidden="1">
      <c r="A168" s="9"/>
      <c r="B168" s="9"/>
      <c r="C168" s="9"/>
      <c r="D168" s="10"/>
      <c r="E168" s="10"/>
      <c r="F168" s="10"/>
      <c r="G168" s="10"/>
      <c r="H168" s="10"/>
      <c r="I168" s="10"/>
      <c r="J168" s="9"/>
    </row>
    <row r="169" spans="1:10" ht="17.399999999999999" hidden="1">
      <c r="A169" s="9"/>
      <c r="B169" s="9"/>
      <c r="C169" s="9"/>
      <c r="D169" s="10"/>
      <c r="E169" s="10"/>
      <c r="F169" s="10"/>
      <c r="G169" s="10"/>
      <c r="H169" s="10"/>
      <c r="I169" s="10"/>
      <c r="J169" s="9"/>
    </row>
    <row r="170" spans="1:10" ht="17.399999999999999" hidden="1">
      <c r="A170" s="9"/>
      <c r="B170" s="9"/>
      <c r="C170" s="9"/>
      <c r="D170" s="10"/>
      <c r="E170" s="10"/>
      <c r="F170" s="10"/>
      <c r="G170" s="10"/>
      <c r="H170" s="10"/>
      <c r="I170" s="10"/>
      <c r="J170" s="9"/>
    </row>
    <row r="171" spans="1:10" ht="17.399999999999999" hidden="1">
      <c r="A171" s="9"/>
      <c r="B171" s="9"/>
      <c r="C171" s="9"/>
      <c r="D171" s="10"/>
      <c r="E171" s="10"/>
      <c r="F171" s="10"/>
      <c r="G171" s="10"/>
      <c r="H171" s="10"/>
      <c r="I171" s="10"/>
      <c r="J171" s="9"/>
    </row>
    <row r="172" spans="1:10" ht="17.399999999999999" hidden="1">
      <c r="A172" s="9"/>
      <c r="B172" s="9"/>
      <c r="C172" s="9"/>
      <c r="D172" s="10"/>
      <c r="E172" s="10"/>
      <c r="F172" s="10"/>
      <c r="G172" s="10"/>
      <c r="H172" s="10"/>
      <c r="I172" s="10"/>
      <c r="J172" s="9"/>
    </row>
    <row r="173" spans="1:10" ht="17.399999999999999" hidden="1">
      <c r="A173" s="9"/>
      <c r="B173" s="9"/>
      <c r="C173" s="9"/>
      <c r="D173" s="10"/>
      <c r="E173" s="10"/>
      <c r="F173" s="10"/>
      <c r="G173" s="10"/>
      <c r="H173" s="10"/>
      <c r="I173" s="10"/>
      <c r="J173" s="9"/>
    </row>
    <row r="174" spans="1:10" ht="17.399999999999999" hidden="1">
      <c r="A174" s="9"/>
      <c r="B174" s="9"/>
      <c r="C174" s="9"/>
      <c r="D174" s="10"/>
      <c r="E174" s="10"/>
      <c r="F174" s="10"/>
      <c r="G174" s="10"/>
      <c r="H174" s="10"/>
      <c r="I174" s="10"/>
      <c r="J174" s="9"/>
    </row>
    <row r="175" spans="1:10" ht="17.399999999999999" hidden="1">
      <c r="A175" s="9"/>
      <c r="B175" s="9"/>
      <c r="C175" s="9"/>
      <c r="D175" s="10"/>
      <c r="E175" s="10"/>
      <c r="F175" s="10"/>
      <c r="G175" s="10"/>
      <c r="H175" s="10"/>
      <c r="I175" s="10"/>
      <c r="J175" s="9"/>
    </row>
    <row r="176" spans="1:10" ht="17.399999999999999" hidden="1">
      <c r="A176" s="9"/>
      <c r="B176" s="9"/>
      <c r="C176" s="9"/>
      <c r="D176" s="10"/>
      <c r="E176" s="10"/>
      <c r="F176" s="10"/>
      <c r="G176" s="10"/>
      <c r="H176" s="10"/>
      <c r="I176" s="10"/>
      <c r="J176" s="9"/>
    </row>
    <row r="177" spans="1:10" ht="17.399999999999999" hidden="1">
      <c r="A177" s="9"/>
      <c r="B177" s="9"/>
      <c r="C177" s="9"/>
      <c r="D177" s="10"/>
      <c r="E177" s="10"/>
      <c r="F177" s="10"/>
      <c r="G177" s="10"/>
      <c r="H177" s="10"/>
      <c r="I177" s="10"/>
      <c r="J177" s="9"/>
    </row>
    <row r="178" spans="1:10" ht="17.399999999999999" hidden="1">
      <c r="A178" s="9"/>
      <c r="B178" s="9"/>
      <c r="C178" s="9"/>
      <c r="D178" s="10"/>
      <c r="E178" s="10"/>
      <c r="F178" s="10"/>
      <c r="G178" s="10"/>
      <c r="H178" s="10"/>
      <c r="I178" s="10"/>
      <c r="J178" s="9"/>
    </row>
    <row r="179" spans="1:10" ht="17.399999999999999" hidden="1">
      <c r="A179" s="9"/>
      <c r="B179" s="9"/>
      <c r="C179" s="9"/>
      <c r="D179" s="10"/>
      <c r="E179" s="10"/>
      <c r="F179" s="10"/>
      <c r="G179" s="10"/>
      <c r="H179" s="10"/>
      <c r="I179" s="10"/>
      <c r="J179" s="9"/>
    </row>
    <row r="180" spans="1:10" ht="17.399999999999999" hidden="1">
      <c r="A180" s="9"/>
      <c r="B180" s="9"/>
      <c r="C180" s="9"/>
      <c r="D180" s="10"/>
      <c r="E180" s="10"/>
      <c r="F180" s="10"/>
      <c r="G180" s="10"/>
      <c r="H180" s="10"/>
      <c r="I180" s="10"/>
      <c r="J180" s="9"/>
    </row>
    <row r="181" spans="1:10" ht="17.399999999999999" hidden="1">
      <c r="A181" s="9"/>
      <c r="B181" s="9"/>
      <c r="C181" s="9"/>
      <c r="D181" s="10"/>
      <c r="E181" s="10"/>
      <c r="F181" s="10"/>
      <c r="G181" s="10"/>
      <c r="H181" s="10"/>
      <c r="I181" s="10"/>
      <c r="J181" s="9"/>
    </row>
    <row r="182" spans="1:10" ht="17.399999999999999" hidden="1">
      <c r="A182" s="9"/>
      <c r="B182" s="9"/>
      <c r="C182" s="9"/>
      <c r="D182" s="10"/>
      <c r="E182" s="10"/>
      <c r="F182" s="10"/>
      <c r="G182" s="10"/>
      <c r="H182" s="10"/>
      <c r="I182" s="10"/>
      <c r="J182" s="9"/>
    </row>
    <row r="183" spans="1:10" ht="17.399999999999999" hidden="1">
      <c r="A183" s="9"/>
      <c r="B183" s="9"/>
      <c r="C183" s="9"/>
      <c r="D183" s="10"/>
      <c r="E183" s="10"/>
      <c r="F183" s="10"/>
      <c r="G183" s="10"/>
      <c r="H183" s="10"/>
      <c r="I183" s="10"/>
      <c r="J183" s="9"/>
    </row>
    <row r="184" spans="1:10" ht="17.399999999999999" hidden="1">
      <c r="A184" s="9"/>
      <c r="B184" s="9"/>
      <c r="C184" s="9"/>
      <c r="D184" s="10"/>
      <c r="E184" s="10"/>
      <c r="F184" s="10"/>
      <c r="G184" s="10"/>
      <c r="H184" s="10"/>
      <c r="I184" s="10"/>
      <c r="J184" s="9"/>
    </row>
    <row r="185" spans="1:10" ht="17.399999999999999" hidden="1">
      <c r="A185" s="9"/>
      <c r="B185" s="9"/>
      <c r="C185" s="9"/>
      <c r="D185" s="10"/>
      <c r="E185" s="10"/>
      <c r="F185" s="10"/>
      <c r="G185" s="10"/>
      <c r="H185" s="10"/>
      <c r="I185" s="10"/>
      <c r="J185" s="9"/>
    </row>
    <row r="186" spans="1:10" ht="17.399999999999999" hidden="1">
      <c r="A186" s="9"/>
      <c r="B186" s="9"/>
      <c r="C186" s="9"/>
      <c r="D186" s="10"/>
      <c r="E186" s="10"/>
      <c r="F186" s="10"/>
      <c r="G186" s="10"/>
      <c r="H186" s="10"/>
      <c r="I186" s="10"/>
      <c r="J186" s="9"/>
    </row>
    <row r="187" spans="1:10" ht="17.399999999999999" hidden="1">
      <c r="A187" s="9"/>
      <c r="B187" s="9"/>
      <c r="C187" s="9"/>
      <c r="D187" s="10"/>
      <c r="E187" s="10"/>
      <c r="F187" s="10"/>
      <c r="G187" s="10"/>
      <c r="H187" s="10"/>
      <c r="I187" s="10"/>
      <c r="J187" s="9"/>
    </row>
    <row r="188" spans="1:10" ht="17.399999999999999" hidden="1">
      <c r="A188" s="9"/>
      <c r="B188" s="9"/>
      <c r="C188" s="9"/>
      <c r="D188" s="10"/>
      <c r="E188" s="10"/>
      <c r="F188" s="10"/>
      <c r="G188" s="10"/>
      <c r="H188" s="10"/>
      <c r="I188" s="10"/>
      <c r="J188" s="9"/>
    </row>
    <row r="189" spans="1:10" ht="17.399999999999999" hidden="1">
      <c r="A189" s="9"/>
      <c r="B189" s="9"/>
      <c r="C189" s="9"/>
      <c r="D189" s="10"/>
      <c r="E189" s="10"/>
      <c r="F189" s="10"/>
      <c r="G189" s="10"/>
      <c r="H189" s="10"/>
      <c r="I189" s="10"/>
      <c r="J189" s="9"/>
    </row>
    <row r="190" spans="1:10" ht="17.399999999999999" hidden="1">
      <c r="A190" s="9"/>
      <c r="B190" s="9"/>
      <c r="C190" s="9"/>
      <c r="D190" s="10"/>
      <c r="E190" s="10"/>
      <c r="F190" s="10"/>
      <c r="G190" s="10"/>
      <c r="H190" s="10"/>
      <c r="I190" s="10"/>
      <c r="J190" s="9"/>
    </row>
    <row r="191" spans="1:10" ht="17.399999999999999" hidden="1">
      <c r="A191" s="9"/>
      <c r="B191" s="9"/>
      <c r="C191" s="9"/>
      <c r="D191" s="10"/>
      <c r="E191" s="10"/>
      <c r="F191" s="10"/>
      <c r="G191" s="10"/>
      <c r="H191" s="10"/>
      <c r="I191" s="10"/>
      <c r="J191" s="9"/>
    </row>
    <row r="192" spans="1:10" ht="17.399999999999999" hidden="1">
      <c r="A192" s="9"/>
      <c r="B192" s="9"/>
      <c r="C192" s="9"/>
      <c r="D192" s="10"/>
      <c r="E192" s="10"/>
      <c r="F192" s="10"/>
      <c r="G192" s="10"/>
      <c r="H192" s="10"/>
      <c r="I192" s="10"/>
      <c r="J192" s="9"/>
    </row>
    <row r="193" spans="1:10" ht="17.399999999999999" hidden="1">
      <c r="A193" s="9"/>
      <c r="B193" s="9"/>
      <c r="C193" s="9"/>
      <c r="D193" s="10"/>
      <c r="E193" s="10"/>
      <c r="F193" s="10"/>
      <c r="G193" s="10"/>
      <c r="H193" s="10"/>
      <c r="I193" s="10"/>
      <c r="J193" s="9"/>
    </row>
    <row r="194" spans="1:10" ht="17.399999999999999" hidden="1">
      <c r="A194" s="9"/>
      <c r="B194" s="9"/>
      <c r="C194" s="9"/>
      <c r="D194" s="10"/>
      <c r="E194" s="10"/>
      <c r="F194" s="10"/>
      <c r="G194" s="10"/>
      <c r="H194" s="10"/>
      <c r="I194" s="10"/>
      <c r="J194" s="9"/>
    </row>
    <row r="195" spans="1:10" ht="17.399999999999999" hidden="1">
      <c r="A195" s="9"/>
      <c r="B195" s="9"/>
      <c r="C195" s="9"/>
      <c r="D195" s="10"/>
      <c r="E195" s="10"/>
      <c r="F195" s="10"/>
      <c r="G195" s="10"/>
      <c r="H195" s="10"/>
      <c r="I195" s="10"/>
      <c r="J195" s="9"/>
    </row>
    <row r="196" spans="1:10" ht="17.399999999999999" hidden="1">
      <c r="A196" s="9"/>
      <c r="B196" s="9"/>
      <c r="C196" s="9"/>
      <c r="D196" s="10"/>
      <c r="E196" s="10"/>
      <c r="F196" s="10"/>
      <c r="G196" s="10"/>
      <c r="H196" s="10"/>
      <c r="I196" s="10"/>
      <c r="J196" s="9"/>
    </row>
    <row r="197" spans="1:10" ht="17.399999999999999" hidden="1">
      <c r="A197" s="9"/>
      <c r="B197" s="9"/>
      <c r="C197" s="9"/>
      <c r="D197" s="10"/>
      <c r="E197" s="10"/>
      <c r="F197" s="10"/>
      <c r="G197" s="10"/>
      <c r="H197" s="10"/>
      <c r="I197" s="10"/>
      <c r="J197" s="9"/>
    </row>
    <row r="198" spans="1:10" ht="17.399999999999999" hidden="1">
      <c r="A198" s="9"/>
      <c r="B198" s="9"/>
      <c r="C198" s="9"/>
      <c r="D198" s="10"/>
      <c r="E198" s="10"/>
      <c r="F198" s="10"/>
      <c r="G198" s="10"/>
      <c r="H198" s="10"/>
      <c r="I198" s="10"/>
      <c r="J198" s="9"/>
    </row>
    <row r="199" spans="1:10" ht="17.399999999999999" hidden="1">
      <c r="A199" s="9"/>
      <c r="B199" s="9"/>
      <c r="C199" s="9"/>
      <c r="D199" s="10"/>
      <c r="E199" s="10"/>
      <c r="F199" s="10"/>
      <c r="G199" s="10"/>
      <c r="H199" s="10"/>
      <c r="I199" s="10"/>
      <c r="J199" s="9"/>
    </row>
    <row r="200" spans="1:10" ht="17.399999999999999" hidden="1">
      <c r="A200" s="9"/>
      <c r="B200" s="9"/>
      <c r="C200" s="9"/>
      <c r="D200" s="10"/>
      <c r="E200" s="10"/>
      <c r="F200" s="10"/>
      <c r="G200" s="10"/>
      <c r="H200" s="10"/>
      <c r="I200" s="10"/>
      <c r="J200" s="9"/>
    </row>
    <row r="201" spans="1:10" ht="17.399999999999999" hidden="1">
      <c r="A201" s="9"/>
      <c r="B201" s="9"/>
      <c r="C201" s="9"/>
      <c r="D201" s="10"/>
      <c r="E201" s="10"/>
      <c r="F201" s="10"/>
      <c r="G201" s="10"/>
      <c r="H201" s="10"/>
      <c r="I201" s="10"/>
      <c r="J201" s="9"/>
    </row>
    <row r="202" spans="1:10" ht="17.399999999999999" hidden="1">
      <c r="A202" s="9"/>
      <c r="B202" s="9"/>
      <c r="C202" s="9"/>
      <c r="D202" s="10"/>
      <c r="E202" s="10"/>
      <c r="F202" s="10"/>
      <c r="G202" s="10"/>
      <c r="H202" s="10"/>
      <c r="I202" s="10"/>
      <c r="J202" s="9"/>
    </row>
    <row r="203" spans="1:10" ht="17.399999999999999" hidden="1">
      <c r="A203" s="9"/>
      <c r="B203" s="9"/>
      <c r="C203" s="9"/>
      <c r="D203" s="10"/>
      <c r="E203" s="10"/>
      <c r="F203" s="10"/>
      <c r="G203" s="10"/>
      <c r="H203" s="10"/>
      <c r="I203" s="10"/>
      <c r="J203" s="9"/>
    </row>
    <row r="204" spans="1:10" ht="17.399999999999999" hidden="1">
      <c r="A204" s="9"/>
      <c r="B204" s="9"/>
      <c r="C204" s="9"/>
      <c r="D204" s="10"/>
      <c r="E204" s="10"/>
      <c r="F204" s="10"/>
      <c r="G204" s="10"/>
      <c r="H204" s="10"/>
      <c r="I204" s="10"/>
      <c r="J204" s="9"/>
    </row>
    <row r="205" spans="1:10" ht="17.399999999999999" hidden="1">
      <c r="A205" s="9"/>
      <c r="B205" s="9"/>
      <c r="C205" s="9"/>
      <c r="D205" s="10"/>
      <c r="E205" s="10"/>
      <c r="F205" s="10"/>
      <c r="G205" s="10"/>
      <c r="H205" s="10"/>
      <c r="I205" s="10"/>
      <c r="J205" s="9"/>
    </row>
    <row r="206" spans="1:10" ht="17.399999999999999" hidden="1">
      <c r="A206" s="9"/>
      <c r="B206" s="9"/>
      <c r="C206" s="9"/>
      <c r="D206" s="10"/>
      <c r="E206" s="10"/>
      <c r="F206" s="10"/>
      <c r="G206" s="10"/>
      <c r="H206" s="10"/>
      <c r="I206" s="10"/>
      <c r="J206" s="9"/>
    </row>
    <row r="207" spans="1:10" ht="17.399999999999999" hidden="1">
      <c r="A207" s="9"/>
      <c r="B207" s="9"/>
      <c r="C207" s="9"/>
      <c r="D207" s="10"/>
      <c r="E207" s="10"/>
      <c r="F207" s="10"/>
      <c r="G207" s="10"/>
      <c r="H207" s="10"/>
      <c r="I207" s="10"/>
      <c r="J207" s="9"/>
    </row>
    <row r="208" spans="1:10" ht="17.399999999999999" hidden="1">
      <c r="A208" s="9"/>
      <c r="B208" s="9"/>
      <c r="C208" s="9"/>
      <c r="D208" s="10"/>
      <c r="E208" s="10"/>
      <c r="F208" s="10"/>
      <c r="G208" s="10"/>
      <c r="H208" s="10"/>
      <c r="I208" s="10"/>
      <c r="J208" s="9"/>
    </row>
    <row r="209" spans="1:10" ht="17.399999999999999" hidden="1">
      <c r="A209" s="9"/>
      <c r="B209" s="9"/>
      <c r="C209" s="9"/>
      <c r="D209" s="10"/>
      <c r="E209" s="10"/>
      <c r="F209" s="10"/>
      <c r="G209" s="10"/>
      <c r="H209" s="10"/>
      <c r="I209" s="10"/>
      <c r="J209" s="9"/>
    </row>
    <row r="210" spans="1:10" ht="17.399999999999999" hidden="1">
      <c r="A210" s="9"/>
      <c r="B210" s="9"/>
      <c r="C210" s="9"/>
      <c r="D210" s="10"/>
      <c r="E210" s="10"/>
      <c r="F210" s="10"/>
      <c r="G210" s="10"/>
      <c r="H210" s="10"/>
      <c r="I210" s="10"/>
      <c r="J210" s="9"/>
    </row>
    <row r="211" spans="1:10" ht="17.399999999999999" hidden="1">
      <c r="A211" s="9"/>
      <c r="B211" s="9"/>
      <c r="C211" s="9"/>
      <c r="D211" s="10"/>
      <c r="E211" s="10"/>
      <c r="F211" s="10"/>
      <c r="G211" s="10"/>
      <c r="H211" s="10"/>
      <c r="I211" s="10"/>
      <c r="J211" s="9"/>
    </row>
    <row r="212" spans="1:10" ht="17.399999999999999" hidden="1">
      <c r="A212" s="9"/>
      <c r="B212" s="9"/>
      <c r="C212" s="9"/>
      <c r="D212" s="10"/>
      <c r="E212" s="10"/>
      <c r="F212" s="10"/>
      <c r="G212" s="10"/>
      <c r="H212" s="10"/>
      <c r="I212" s="10"/>
      <c r="J212" s="9"/>
    </row>
    <row r="213" spans="1:10" ht="17.399999999999999" hidden="1">
      <c r="A213" s="9"/>
      <c r="B213" s="9"/>
      <c r="C213" s="9"/>
      <c r="D213" s="10"/>
      <c r="E213" s="10"/>
      <c r="F213" s="10"/>
      <c r="G213" s="10"/>
      <c r="H213" s="10"/>
      <c r="I213" s="10"/>
      <c r="J213" s="9"/>
    </row>
    <row r="214" spans="1:10" ht="17.399999999999999" hidden="1">
      <c r="A214" s="9"/>
      <c r="B214" s="9"/>
      <c r="C214" s="9"/>
      <c r="D214" s="10"/>
      <c r="E214" s="10"/>
      <c r="F214" s="10"/>
      <c r="G214" s="10"/>
      <c r="H214" s="10"/>
      <c r="I214" s="10"/>
      <c r="J214" s="9"/>
    </row>
    <row r="215" spans="1:10" ht="17.399999999999999" hidden="1">
      <c r="A215" s="9"/>
      <c r="B215" s="9"/>
      <c r="C215" s="9"/>
      <c r="D215" s="10"/>
      <c r="E215" s="10"/>
      <c r="F215" s="10"/>
      <c r="G215" s="10"/>
      <c r="H215" s="10"/>
      <c r="I215" s="10"/>
      <c r="J215" s="9"/>
    </row>
    <row r="216" spans="1:10" ht="17.399999999999999" hidden="1">
      <c r="A216" s="9"/>
      <c r="B216" s="9"/>
      <c r="C216" s="9"/>
      <c r="D216" s="10"/>
      <c r="E216" s="10"/>
      <c r="F216" s="10"/>
      <c r="G216" s="10"/>
      <c r="H216" s="10"/>
      <c r="I216" s="10"/>
      <c r="J216" s="9"/>
    </row>
    <row r="217" spans="1:10" ht="17.399999999999999" hidden="1">
      <c r="A217" s="9"/>
      <c r="B217" s="9"/>
      <c r="C217" s="9"/>
      <c r="D217" s="10"/>
      <c r="E217" s="10"/>
      <c r="F217" s="10"/>
      <c r="G217" s="10"/>
      <c r="H217" s="10"/>
      <c r="I217" s="10"/>
      <c r="J217" s="9"/>
    </row>
    <row r="218" spans="1:10" ht="17.399999999999999" hidden="1">
      <c r="A218" s="9"/>
      <c r="B218" s="9"/>
      <c r="C218" s="9"/>
      <c r="D218" s="10"/>
      <c r="E218" s="10"/>
      <c r="F218" s="10"/>
      <c r="G218" s="10"/>
      <c r="H218" s="10"/>
      <c r="I218" s="10"/>
      <c r="J218" s="9"/>
    </row>
    <row r="219" spans="1:10" ht="17.399999999999999" hidden="1">
      <c r="A219" s="9"/>
      <c r="B219" s="9"/>
      <c r="C219" s="9"/>
      <c r="D219" s="10"/>
      <c r="E219" s="10"/>
      <c r="F219" s="10"/>
      <c r="G219" s="10"/>
      <c r="H219" s="10"/>
      <c r="I219" s="10"/>
      <c r="J219" s="9"/>
    </row>
    <row r="220" spans="1:10" ht="17.399999999999999" hidden="1">
      <c r="A220" s="9"/>
      <c r="B220" s="9"/>
      <c r="C220" s="9"/>
      <c r="D220" s="10"/>
      <c r="E220" s="10"/>
      <c r="F220" s="10"/>
      <c r="G220" s="10"/>
      <c r="H220" s="10"/>
      <c r="I220" s="10"/>
      <c r="J220" s="9"/>
    </row>
    <row r="221" spans="1:10" ht="17.399999999999999" hidden="1">
      <c r="A221" s="9"/>
      <c r="B221" s="9"/>
      <c r="C221" s="9"/>
      <c r="D221" s="10"/>
      <c r="E221" s="10"/>
      <c r="F221" s="10"/>
      <c r="G221" s="10"/>
      <c r="H221" s="10"/>
      <c r="I221" s="10"/>
      <c r="J221" s="9"/>
    </row>
    <row r="222" spans="1:10" ht="17.399999999999999" hidden="1">
      <c r="A222" s="9"/>
      <c r="B222" s="9"/>
      <c r="C222" s="9"/>
      <c r="D222" s="10"/>
      <c r="E222" s="10"/>
      <c r="F222" s="10"/>
      <c r="G222" s="10"/>
      <c r="H222" s="10"/>
      <c r="I222" s="10"/>
      <c r="J222" s="9"/>
    </row>
    <row r="223" spans="1:10" ht="17.399999999999999" hidden="1">
      <c r="A223" s="9"/>
      <c r="B223" s="9"/>
      <c r="C223" s="9"/>
      <c r="D223" s="10"/>
      <c r="E223" s="10"/>
      <c r="F223" s="10"/>
      <c r="G223" s="10"/>
      <c r="H223" s="10"/>
      <c r="I223" s="10"/>
      <c r="J223" s="9"/>
    </row>
    <row r="224" spans="1:10" ht="17.399999999999999" hidden="1">
      <c r="A224" s="9"/>
      <c r="B224" s="9"/>
      <c r="C224" s="9"/>
      <c r="D224" s="10"/>
      <c r="E224" s="10"/>
      <c r="F224" s="10"/>
      <c r="G224" s="10"/>
      <c r="H224" s="10"/>
      <c r="I224" s="10"/>
      <c r="J224" s="9"/>
    </row>
    <row r="225" spans="1:10" ht="17.399999999999999" hidden="1">
      <c r="A225" s="9"/>
      <c r="B225" s="9"/>
      <c r="C225" s="9"/>
      <c r="D225" s="10"/>
      <c r="E225" s="10"/>
      <c r="F225" s="10"/>
      <c r="G225" s="10"/>
      <c r="H225" s="10"/>
      <c r="I225" s="10"/>
      <c r="J225" s="9"/>
    </row>
    <row r="226" spans="1:10" ht="17.399999999999999" hidden="1">
      <c r="A226" s="9"/>
      <c r="B226" s="9"/>
      <c r="C226" s="9"/>
      <c r="D226" s="10"/>
      <c r="E226" s="10"/>
      <c r="F226" s="10"/>
      <c r="G226" s="10"/>
      <c r="H226" s="10"/>
      <c r="I226" s="10"/>
      <c r="J226" s="9"/>
    </row>
    <row r="227" spans="1:10" ht="17.399999999999999" hidden="1">
      <c r="A227" s="9"/>
      <c r="B227" s="9"/>
      <c r="C227" s="9"/>
      <c r="D227" s="10"/>
      <c r="E227" s="10"/>
      <c r="F227" s="10"/>
      <c r="G227" s="10"/>
      <c r="H227" s="10"/>
      <c r="I227" s="10"/>
      <c r="J227" s="9"/>
    </row>
    <row r="228" spans="1:10" ht="17.399999999999999" hidden="1">
      <c r="A228" s="9"/>
      <c r="B228" s="9"/>
      <c r="C228" s="9"/>
      <c r="D228" s="10"/>
      <c r="E228" s="10"/>
      <c r="F228" s="10"/>
      <c r="G228" s="10"/>
      <c r="H228" s="10"/>
      <c r="I228" s="10"/>
      <c r="J228" s="9"/>
    </row>
    <row r="229" spans="1:10" ht="17.399999999999999" hidden="1">
      <c r="A229" s="9"/>
      <c r="B229" s="9"/>
      <c r="C229" s="9"/>
      <c r="D229" s="10"/>
      <c r="E229" s="10"/>
      <c r="F229" s="10"/>
      <c r="G229" s="10"/>
      <c r="H229" s="10"/>
      <c r="I229" s="10"/>
      <c r="J229" s="9"/>
    </row>
    <row r="230" spans="1:10" ht="17.399999999999999" hidden="1">
      <c r="A230" s="9"/>
      <c r="B230" s="9"/>
      <c r="C230" s="9"/>
      <c r="D230" s="10"/>
      <c r="E230" s="10"/>
      <c r="F230" s="10"/>
      <c r="G230" s="10"/>
      <c r="H230" s="10"/>
      <c r="I230" s="10"/>
      <c r="J230" s="9"/>
    </row>
    <row r="231" spans="1:10" ht="17.399999999999999" hidden="1">
      <c r="A231" s="9"/>
      <c r="B231" s="9"/>
      <c r="C231" s="9"/>
      <c r="D231" s="10"/>
      <c r="E231" s="10"/>
      <c r="F231" s="10"/>
      <c r="G231" s="10"/>
      <c r="H231" s="10"/>
      <c r="I231" s="10"/>
      <c r="J231" s="9"/>
    </row>
    <row r="232" spans="1:10" ht="17.399999999999999" hidden="1">
      <c r="A232" s="9"/>
      <c r="B232" s="9"/>
      <c r="C232" s="9"/>
      <c r="D232" s="10"/>
      <c r="E232" s="10"/>
      <c r="F232" s="10"/>
      <c r="G232" s="10"/>
      <c r="H232" s="10"/>
      <c r="I232" s="10"/>
      <c r="J232" s="9"/>
    </row>
    <row r="233" spans="1:10" ht="17.399999999999999" hidden="1">
      <c r="A233" s="9"/>
      <c r="B233" s="9"/>
      <c r="C233" s="9"/>
      <c r="D233" s="10"/>
      <c r="E233" s="10"/>
      <c r="F233" s="10"/>
      <c r="G233" s="10"/>
      <c r="H233" s="10"/>
      <c r="I233" s="10"/>
      <c r="J233" s="9"/>
    </row>
    <row r="234" spans="1:10" ht="17.399999999999999" hidden="1">
      <c r="A234" s="9"/>
      <c r="B234" s="9"/>
      <c r="C234" s="9"/>
      <c r="D234" s="10"/>
      <c r="E234" s="10"/>
      <c r="F234" s="10"/>
      <c r="G234" s="10"/>
      <c r="H234" s="10"/>
      <c r="I234" s="10"/>
      <c r="J234" s="9"/>
    </row>
    <row r="235" spans="1:10" ht="17.399999999999999" hidden="1">
      <c r="A235" s="9"/>
      <c r="B235" s="9"/>
      <c r="C235" s="9"/>
      <c r="D235" s="10"/>
      <c r="E235" s="10"/>
      <c r="F235" s="10"/>
      <c r="G235" s="10"/>
      <c r="H235" s="10"/>
      <c r="I235" s="10"/>
      <c r="J235" s="9"/>
    </row>
    <row r="236" spans="1:10" ht="17.399999999999999" hidden="1">
      <c r="A236" s="9"/>
      <c r="B236" s="9"/>
      <c r="C236" s="9"/>
      <c r="D236" s="10"/>
      <c r="E236" s="10"/>
      <c r="F236" s="10"/>
      <c r="G236" s="10"/>
      <c r="H236" s="10"/>
      <c r="I236" s="10"/>
      <c r="J236" s="9"/>
    </row>
    <row r="237" spans="1:10" ht="17.399999999999999" hidden="1">
      <c r="A237" s="9"/>
      <c r="B237" s="9"/>
      <c r="C237" s="9"/>
      <c r="D237" s="10"/>
      <c r="E237" s="10"/>
      <c r="F237" s="10"/>
      <c r="G237" s="10"/>
      <c r="H237" s="10"/>
      <c r="I237" s="10"/>
      <c r="J237" s="9"/>
    </row>
    <row r="238" spans="1:10" ht="17.399999999999999" hidden="1">
      <c r="A238" s="9"/>
      <c r="B238" s="9"/>
      <c r="C238" s="9"/>
      <c r="D238" s="10"/>
      <c r="E238" s="10"/>
      <c r="F238" s="10"/>
      <c r="G238" s="10"/>
      <c r="H238" s="10"/>
      <c r="I238" s="10"/>
      <c r="J238" s="9"/>
    </row>
    <row r="239" spans="1:10" ht="17.399999999999999" hidden="1">
      <c r="A239" s="9"/>
      <c r="B239" s="9"/>
      <c r="C239" s="9"/>
      <c r="D239" s="10"/>
      <c r="E239" s="10"/>
      <c r="F239" s="10"/>
      <c r="G239" s="10"/>
      <c r="H239" s="10"/>
      <c r="I239" s="10"/>
      <c r="J239" s="9"/>
    </row>
    <row r="240" spans="1:10" ht="17.399999999999999" hidden="1">
      <c r="A240" s="9"/>
      <c r="B240" s="9"/>
      <c r="C240" s="9"/>
      <c r="D240" s="10"/>
      <c r="E240" s="10"/>
      <c r="F240" s="10"/>
      <c r="G240" s="10"/>
      <c r="H240" s="10"/>
      <c r="I240" s="10"/>
      <c r="J240" s="9"/>
    </row>
    <row r="241" spans="1:10" ht="17.399999999999999" hidden="1">
      <c r="A241" s="9"/>
      <c r="B241" s="9"/>
      <c r="C241" s="9"/>
      <c r="D241" s="10"/>
      <c r="E241" s="10"/>
      <c r="F241" s="10"/>
      <c r="G241" s="10"/>
      <c r="H241" s="10"/>
      <c r="I241" s="10"/>
      <c r="J241" s="9"/>
    </row>
    <row r="242" spans="1:10" ht="17.399999999999999" hidden="1">
      <c r="A242" s="9"/>
      <c r="B242" s="9"/>
      <c r="C242" s="9"/>
      <c r="D242" s="10"/>
      <c r="E242" s="10"/>
      <c r="F242" s="10"/>
      <c r="G242" s="10"/>
      <c r="H242" s="10"/>
      <c r="I242" s="10"/>
      <c r="J242" s="9"/>
    </row>
    <row r="243" spans="1:10" ht="17.399999999999999" hidden="1">
      <c r="A243" s="9"/>
      <c r="B243" s="9"/>
      <c r="C243" s="9"/>
      <c r="D243" s="10"/>
      <c r="E243" s="10"/>
      <c r="F243" s="10"/>
      <c r="G243" s="10"/>
      <c r="H243" s="10"/>
      <c r="I243" s="10"/>
      <c r="J243" s="9"/>
    </row>
    <row r="244" spans="1:10" ht="17.399999999999999" hidden="1">
      <c r="A244" s="9"/>
      <c r="B244" s="9"/>
      <c r="C244" s="9"/>
      <c r="D244" s="10"/>
      <c r="E244" s="10"/>
      <c r="F244" s="10"/>
      <c r="G244" s="10"/>
      <c r="H244" s="10"/>
      <c r="I244" s="10"/>
      <c r="J244" s="9"/>
    </row>
    <row r="245" spans="1:10" ht="17.399999999999999" hidden="1">
      <c r="A245" s="9"/>
      <c r="B245" s="9"/>
      <c r="C245" s="9"/>
      <c r="D245" s="10"/>
      <c r="E245" s="10"/>
      <c r="F245" s="10"/>
      <c r="G245" s="10"/>
      <c r="H245" s="10"/>
      <c r="I245" s="10"/>
      <c r="J245" s="9"/>
    </row>
    <row r="246" spans="1:10" ht="17.399999999999999" hidden="1">
      <c r="A246" s="9"/>
      <c r="B246" s="9"/>
      <c r="C246" s="9"/>
      <c r="D246" s="10"/>
      <c r="E246" s="10"/>
      <c r="F246" s="10"/>
      <c r="G246" s="10"/>
      <c r="H246" s="10"/>
      <c r="I246" s="10"/>
      <c r="J246" s="9"/>
    </row>
    <row r="247" spans="1:10" ht="17.399999999999999" hidden="1">
      <c r="A247" s="9"/>
      <c r="B247" s="9"/>
      <c r="C247" s="9"/>
      <c r="D247" s="10"/>
      <c r="E247" s="10"/>
      <c r="F247" s="10"/>
      <c r="G247" s="10"/>
      <c r="H247" s="10"/>
      <c r="I247" s="10"/>
      <c r="J247" s="9"/>
    </row>
    <row r="248" spans="1:10" ht="17.399999999999999" hidden="1">
      <c r="A248" s="9"/>
      <c r="B248" s="9"/>
      <c r="C248" s="9"/>
      <c r="D248" s="10"/>
      <c r="E248" s="10"/>
      <c r="F248" s="10"/>
      <c r="G248" s="10"/>
      <c r="H248" s="10"/>
      <c r="I248" s="10"/>
      <c r="J248" s="9"/>
    </row>
    <row r="249" spans="1:10" ht="17.399999999999999" hidden="1">
      <c r="A249" s="9"/>
      <c r="B249" s="9"/>
      <c r="C249" s="9"/>
      <c r="D249" s="10"/>
      <c r="E249" s="10"/>
      <c r="F249" s="10"/>
      <c r="G249" s="10"/>
      <c r="H249" s="10"/>
      <c r="I249" s="10"/>
      <c r="J249" s="9"/>
    </row>
    <row r="250" spans="1:10" ht="17.399999999999999" hidden="1">
      <c r="A250" s="9"/>
      <c r="B250" s="9"/>
      <c r="C250" s="9"/>
      <c r="D250" s="10"/>
      <c r="E250" s="10"/>
      <c r="F250" s="10"/>
      <c r="G250" s="10"/>
      <c r="H250" s="10"/>
      <c r="I250" s="10"/>
      <c r="J250" s="9"/>
    </row>
    <row r="251" spans="1:10" ht="17.399999999999999" hidden="1">
      <c r="A251" s="9"/>
      <c r="B251" s="9"/>
      <c r="C251" s="9"/>
      <c r="D251" s="10"/>
      <c r="E251" s="10"/>
      <c r="F251" s="10"/>
      <c r="G251" s="10"/>
      <c r="H251" s="10"/>
      <c r="I251" s="10"/>
      <c r="J251" s="9"/>
    </row>
    <row r="252" spans="1:10" ht="17.399999999999999" hidden="1">
      <c r="A252" s="9"/>
      <c r="B252" s="9"/>
      <c r="C252" s="9"/>
      <c r="D252" s="10"/>
      <c r="E252" s="10"/>
      <c r="F252" s="10"/>
      <c r="G252" s="10"/>
      <c r="H252" s="10"/>
      <c r="I252" s="10"/>
      <c r="J252" s="9"/>
    </row>
    <row r="253" spans="1:10" ht="17.399999999999999" hidden="1">
      <c r="A253" s="9"/>
      <c r="B253" s="9"/>
      <c r="C253" s="9"/>
      <c r="D253" s="10"/>
      <c r="E253" s="10"/>
      <c r="F253" s="10"/>
      <c r="G253" s="10"/>
      <c r="H253" s="10"/>
      <c r="I253" s="10"/>
      <c r="J253" s="9"/>
    </row>
    <row r="254" spans="1:10" ht="17.399999999999999" hidden="1">
      <c r="A254" s="9"/>
      <c r="B254" s="9"/>
      <c r="C254" s="9"/>
      <c r="D254" s="10"/>
      <c r="E254" s="10"/>
      <c r="F254" s="10"/>
      <c r="G254" s="10"/>
      <c r="H254" s="10"/>
      <c r="I254" s="10"/>
      <c r="J254" s="9"/>
    </row>
    <row r="255" spans="1:10" ht="17.399999999999999" hidden="1">
      <c r="A255" s="9"/>
      <c r="B255" s="9"/>
      <c r="C255" s="9"/>
      <c r="D255" s="10"/>
      <c r="E255" s="10"/>
      <c r="F255" s="10"/>
      <c r="G255" s="10"/>
      <c r="H255" s="10"/>
      <c r="I255" s="10"/>
      <c r="J255" s="9"/>
    </row>
    <row r="256" spans="1:10" ht="17.399999999999999" hidden="1">
      <c r="A256" s="9"/>
      <c r="B256" s="9"/>
      <c r="C256" s="9"/>
      <c r="D256" s="10"/>
      <c r="E256" s="10"/>
      <c r="F256" s="10"/>
      <c r="G256" s="10"/>
      <c r="H256" s="10"/>
      <c r="I256" s="10"/>
      <c r="J256" s="9"/>
    </row>
    <row r="257" spans="1:10" ht="17.399999999999999" hidden="1">
      <c r="A257" s="9"/>
      <c r="B257" s="9"/>
      <c r="C257" s="9"/>
      <c r="D257" s="10"/>
      <c r="E257" s="10"/>
      <c r="F257" s="10"/>
      <c r="G257" s="10"/>
      <c r="H257" s="10"/>
      <c r="I257" s="10"/>
      <c r="J257" s="9"/>
    </row>
    <row r="258" spans="1:10" ht="17.399999999999999" hidden="1">
      <c r="A258" s="9"/>
      <c r="B258" s="9"/>
      <c r="C258" s="9"/>
      <c r="D258" s="10"/>
      <c r="E258" s="10"/>
      <c r="F258" s="10"/>
      <c r="G258" s="10"/>
      <c r="H258" s="10"/>
      <c r="I258" s="10"/>
      <c r="J258" s="9"/>
    </row>
    <row r="259" spans="1:10" ht="17.399999999999999" hidden="1">
      <c r="A259" s="9"/>
      <c r="B259" s="9"/>
      <c r="C259" s="9"/>
      <c r="D259" s="10"/>
      <c r="E259" s="10"/>
      <c r="F259" s="10"/>
      <c r="G259" s="10"/>
      <c r="H259" s="10"/>
      <c r="I259" s="10"/>
      <c r="J259" s="9"/>
    </row>
    <row r="260" spans="1:10" ht="17.399999999999999" hidden="1">
      <c r="A260" s="9"/>
      <c r="B260" s="9"/>
      <c r="C260" s="9"/>
      <c r="D260" s="10"/>
      <c r="E260" s="10"/>
      <c r="F260" s="10"/>
      <c r="G260" s="10"/>
      <c r="H260" s="10"/>
      <c r="I260" s="10"/>
      <c r="J260" s="9"/>
    </row>
    <row r="261" spans="1:10" ht="17.399999999999999" hidden="1">
      <c r="A261" s="9"/>
      <c r="B261" s="9"/>
      <c r="C261" s="9"/>
      <c r="D261" s="10"/>
      <c r="E261" s="10"/>
      <c r="F261" s="10"/>
      <c r="G261" s="10"/>
      <c r="H261" s="10"/>
      <c r="I261" s="10"/>
      <c r="J261" s="9"/>
    </row>
    <row r="262" spans="1:10" ht="17.399999999999999" hidden="1">
      <c r="A262" s="9"/>
      <c r="B262" s="9"/>
      <c r="C262" s="9"/>
      <c r="D262" s="10"/>
      <c r="E262" s="10"/>
      <c r="F262" s="10"/>
      <c r="G262" s="10"/>
      <c r="H262" s="10"/>
      <c r="I262" s="10"/>
      <c r="J262" s="9"/>
    </row>
    <row r="263" spans="1:10" ht="17.399999999999999" hidden="1">
      <c r="A263" s="9"/>
      <c r="B263" s="9"/>
      <c r="C263" s="9"/>
      <c r="D263" s="10"/>
      <c r="E263" s="10"/>
      <c r="F263" s="10"/>
      <c r="G263" s="10"/>
      <c r="H263" s="10"/>
      <c r="I263" s="10"/>
      <c r="J263" s="9"/>
    </row>
    <row r="264" spans="1:10" ht="17.399999999999999" hidden="1">
      <c r="A264" s="9"/>
      <c r="B264" s="9"/>
      <c r="C264" s="9"/>
      <c r="D264" s="10"/>
      <c r="E264" s="10"/>
      <c r="F264" s="10"/>
      <c r="G264" s="10"/>
      <c r="H264" s="10"/>
      <c r="I264" s="10"/>
      <c r="J264" s="9"/>
    </row>
    <row r="265" spans="1:10" ht="17.399999999999999" hidden="1">
      <c r="A265" s="9"/>
      <c r="B265" s="9"/>
      <c r="C265" s="9"/>
      <c r="D265" s="10"/>
      <c r="E265" s="10"/>
      <c r="F265" s="10"/>
      <c r="G265" s="10"/>
      <c r="H265" s="10"/>
      <c r="I265" s="10"/>
      <c r="J265" s="9"/>
    </row>
    <row r="266" spans="1:10" ht="17.399999999999999" hidden="1">
      <c r="A266" s="9"/>
      <c r="B266" s="9"/>
      <c r="C266" s="9"/>
      <c r="D266" s="10"/>
      <c r="E266" s="10"/>
      <c r="F266" s="10"/>
      <c r="G266" s="10"/>
      <c r="H266" s="10"/>
      <c r="I266" s="10"/>
      <c r="J266" s="9"/>
    </row>
    <row r="267" spans="1:10" ht="17.399999999999999" hidden="1">
      <c r="A267" s="9"/>
      <c r="B267" s="9"/>
      <c r="C267" s="9"/>
      <c r="D267" s="10"/>
      <c r="E267" s="10"/>
      <c r="F267" s="10"/>
      <c r="G267" s="10"/>
      <c r="H267" s="10"/>
      <c r="I267" s="10"/>
      <c r="J267" s="9"/>
    </row>
    <row r="268" spans="1:10" ht="17.399999999999999" hidden="1">
      <c r="A268" s="9"/>
      <c r="B268" s="9"/>
      <c r="C268" s="9"/>
      <c r="D268" s="10"/>
      <c r="E268" s="10"/>
      <c r="F268" s="10"/>
      <c r="G268" s="10"/>
      <c r="H268" s="10"/>
      <c r="I268" s="10"/>
      <c r="J268" s="9"/>
    </row>
    <row r="269" spans="1:10" ht="17.399999999999999" hidden="1">
      <c r="A269" s="9"/>
      <c r="B269" s="9"/>
      <c r="C269" s="9"/>
      <c r="D269" s="10"/>
      <c r="E269" s="10"/>
      <c r="F269" s="10"/>
      <c r="G269" s="10"/>
      <c r="H269" s="10"/>
      <c r="I269" s="10"/>
      <c r="J269" s="9"/>
    </row>
    <row r="270" spans="1:10" ht="17.399999999999999" hidden="1">
      <c r="A270" s="9"/>
      <c r="B270" s="9"/>
      <c r="C270" s="9"/>
      <c r="D270" s="10"/>
      <c r="E270" s="10"/>
      <c r="F270" s="10"/>
      <c r="G270" s="10"/>
      <c r="H270" s="10"/>
      <c r="I270" s="10"/>
      <c r="J270" s="9"/>
    </row>
    <row r="271" spans="1:10" ht="17.399999999999999" hidden="1">
      <c r="A271" s="9"/>
      <c r="B271" s="9"/>
      <c r="C271" s="9"/>
      <c r="D271" s="10"/>
      <c r="E271" s="10"/>
      <c r="F271" s="10"/>
      <c r="G271" s="10"/>
      <c r="H271" s="10"/>
      <c r="I271" s="10"/>
      <c r="J271" s="9"/>
    </row>
    <row r="272" spans="1:10" ht="17.399999999999999" hidden="1">
      <c r="A272" s="9"/>
      <c r="B272" s="9"/>
      <c r="C272" s="9"/>
      <c r="D272" s="10"/>
      <c r="E272" s="10"/>
      <c r="F272" s="10"/>
      <c r="G272" s="10"/>
      <c r="H272" s="10"/>
      <c r="I272" s="10"/>
      <c r="J272" s="9"/>
    </row>
    <row r="273" spans="1:10" ht="17.399999999999999" hidden="1">
      <c r="A273" s="9"/>
      <c r="B273" s="9"/>
      <c r="C273" s="9"/>
      <c r="D273" s="10"/>
      <c r="E273" s="10"/>
      <c r="F273" s="10"/>
      <c r="G273" s="10"/>
      <c r="H273" s="10"/>
      <c r="I273" s="10"/>
      <c r="J273" s="9"/>
    </row>
    <row r="274" spans="1:10" ht="17.399999999999999" hidden="1">
      <c r="A274" s="9"/>
      <c r="B274" s="9"/>
      <c r="C274" s="9"/>
      <c r="D274" s="10"/>
      <c r="E274" s="10"/>
      <c r="F274" s="10"/>
      <c r="G274" s="10"/>
      <c r="H274" s="10"/>
      <c r="I274" s="10"/>
      <c r="J274" s="9"/>
    </row>
    <row r="275" spans="1:10" ht="17.399999999999999" hidden="1">
      <c r="A275" s="9"/>
      <c r="B275" s="9"/>
      <c r="C275" s="9"/>
      <c r="D275" s="10"/>
      <c r="E275" s="10"/>
      <c r="F275" s="10"/>
      <c r="G275" s="10"/>
      <c r="H275" s="10"/>
      <c r="I275" s="10"/>
      <c r="J275" s="9"/>
    </row>
    <row r="276" spans="1:10" ht="17.399999999999999" hidden="1">
      <c r="A276" s="9"/>
      <c r="B276" s="9"/>
      <c r="C276" s="9"/>
      <c r="D276" s="10"/>
      <c r="E276" s="10"/>
      <c r="F276" s="10"/>
      <c r="G276" s="10"/>
      <c r="H276" s="10"/>
      <c r="I276" s="10"/>
      <c r="J276" s="9"/>
    </row>
    <row r="277" spans="1:10" ht="17.399999999999999" hidden="1">
      <c r="A277" s="9"/>
      <c r="B277" s="9"/>
      <c r="C277" s="9"/>
      <c r="D277" s="10"/>
      <c r="E277" s="10"/>
      <c r="F277" s="10"/>
      <c r="G277" s="10"/>
      <c r="H277" s="10"/>
      <c r="I277" s="10"/>
      <c r="J277" s="9"/>
    </row>
    <row r="278" spans="1:10" ht="17.399999999999999" hidden="1">
      <c r="A278" s="9"/>
      <c r="B278" s="9"/>
      <c r="C278" s="9"/>
      <c r="D278" s="10"/>
      <c r="E278" s="10"/>
      <c r="F278" s="10"/>
      <c r="G278" s="10"/>
      <c r="H278" s="10"/>
      <c r="I278" s="10"/>
      <c r="J278" s="9"/>
    </row>
    <row r="279" spans="1:10" ht="17.399999999999999" hidden="1">
      <c r="A279" s="9"/>
      <c r="B279" s="9"/>
      <c r="C279" s="9"/>
      <c r="D279" s="10"/>
      <c r="E279" s="10"/>
      <c r="F279" s="10"/>
      <c r="G279" s="10"/>
      <c r="H279" s="10"/>
      <c r="I279" s="10"/>
      <c r="J279" s="9"/>
    </row>
    <row r="280" spans="1:10" ht="17.399999999999999" hidden="1">
      <c r="A280" s="9"/>
      <c r="B280" s="9"/>
      <c r="C280" s="9"/>
      <c r="D280" s="10"/>
      <c r="E280" s="10"/>
      <c r="F280" s="10"/>
      <c r="G280" s="10"/>
      <c r="H280" s="10"/>
      <c r="I280" s="10"/>
      <c r="J280" s="9"/>
    </row>
    <row r="281" spans="1:10" ht="17.399999999999999" hidden="1">
      <c r="A281" s="9"/>
      <c r="B281" s="9"/>
      <c r="C281" s="9"/>
      <c r="D281" s="10"/>
      <c r="E281" s="10"/>
      <c r="F281" s="10"/>
      <c r="G281" s="10"/>
      <c r="H281" s="10"/>
      <c r="I281" s="10"/>
      <c r="J281" s="9"/>
    </row>
    <row r="282" spans="1:10" ht="17.399999999999999" hidden="1">
      <c r="A282" s="9"/>
      <c r="B282" s="9"/>
      <c r="C282" s="9"/>
      <c r="D282" s="10"/>
      <c r="E282" s="10"/>
      <c r="F282" s="10"/>
      <c r="G282" s="10"/>
      <c r="H282" s="10"/>
      <c r="I282" s="10"/>
      <c r="J282" s="9"/>
    </row>
    <row r="283" spans="1:10" ht="17.399999999999999" hidden="1">
      <c r="A283" s="9"/>
      <c r="B283" s="9"/>
      <c r="C283" s="9"/>
      <c r="D283" s="10"/>
      <c r="E283" s="10"/>
      <c r="F283" s="10"/>
      <c r="G283" s="10"/>
      <c r="H283" s="10"/>
      <c r="I283" s="10"/>
      <c r="J283" s="9"/>
    </row>
    <row r="284" spans="1:10" ht="17.399999999999999" hidden="1">
      <c r="A284" s="9"/>
      <c r="B284" s="9"/>
      <c r="C284" s="9"/>
      <c r="D284" s="10"/>
      <c r="E284" s="10"/>
      <c r="F284" s="10"/>
      <c r="G284" s="10"/>
      <c r="H284" s="10"/>
      <c r="I284" s="10"/>
      <c r="J284" s="9"/>
    </row>
    <row r="285" spans="1:10" ht="17.399999999999999" hidden="1">
      <c r="A285" s="9"/>
      <c r="B285" s="9"/>
      <c r="C285" s="9"/>
      <c r="D285" s="10"/>
      <c r="E285" s="10"/>
      <c r="F285" s="10"/>
      <c r="G285" s="10"/>
      <c r="H285" s="10"/>
      <c r="I285" s="10"/>
      <c r="J285" s="9"/>
    </row>
    <row r="286" spans="1:10" ht="17.399999999999999" hidden="1">
      <c r="A286" s="9"/>
      <c r="B286" s="9"/>
      <c r="C286" s="9"/>
      <c r="D286" s="10"/>
      <c r="E286" s="10"/>
      <c r="F286" s="10"/>
      <c r="G286" s="10"/>
      <c r="H286" s="10"/>
      <c r="I286" s="10"/>
      <c r="J286" s="9"/>
    </row>
    <row r="287" spans="1:10" ht="17.399999999999999" hidden="1">
      <c r="A287" s="9"/>
      <c r="B287" s="9"/>
      <c r="C287" s="9"/>
      <c r="D287" s="10"/>
      <c r="E287" s="10"/>
      <c r="F287" s="10"/>
      <c r="G287" s="10"/>
      <c r="H287" s="10"/>
      <c r="I287" s="10"/>
      <c r="J287" s="9"/>
    </row>
    <row r="288" spans="1:10" ht="17.399999999999999" hidden="1">
      <c r="A288" s="9"/>
      <c r="B288" s="9"/>
      <c r="C288" s="9"/>
      <c r="D288" s="10"/>
      <c r="E288" s="10"/>
      <c r="F288" s="10"/>
      <c r="G288" s="10"/>
      <c r="H288" s="10"/>
      <c r="I288" s="10"/>
      <c r="J288" s="9"/>
    </row>
    <row r="289" spans="1:10" ht="17.399999999999999" hidden="1">
      <c r="A289" s="9"/>
      <c r="B289" s="9"/>
      <c r="C289" s="9"/>
      <c r="D289" s="10"/>
      <c r="E289" s="10"/>
      <c r="F289" s="10"/>
      <c r="G289" s="10"/>
      <c r="H289" s="10"/>
      <c r="I289" s="10"/>
      <c r="J289" s="9"/>
    </row>
    <row r="290" spans="1:10" ht="17.399999999999999" hidden="1">
      <c r="A290" s="9"/>
      <c r="B290" s="9"/>
      <c r="C290" s="9"/>
      <c r="D290" s="10"/>
      <c r="E290" s="10"/>
      <c r="F290" s="10"/>
      <c r="G290" s="10"/>
      <c r="H290" s="10"/>
      <c r="I290" s="10"/>
      <c r="J290" s="9"/>
    </row>
    <row r="291" spans="1:10" ht="17.399999999999999" hidden="1">
      <c r="A291" s="9"/>
      <c r="B291" s="9"/>
      <c r="C291" s="9"/>
      <c r="D291" s="10"/>
      <c r="E291" s="10"/>
      <c r="F291" s="10"/>
      <c r="G291" s="10"/>
      <c r="H291" s="10"/>
      <c r="I291" s="10"/>
      <c r="J291" s="9"/>
    </row>
    <row r="292" spans="1:10" ht="17.399999999999999" hidden="1">
      <c r="A292" s="9"/>
      <c r="B292" s="9"/>
      <c r="C292" s="9"/>
      <c r="D292" s="10"/>
      <c r="E292" s="10"/>
      <c r="F292" s="10"/>
      <c r="G292" s="10"/>
      <c r="H292" s="10"/>
      <c r="I292" s="10"/>
      <c r="J292" s="9"/>
    </row>
    <row r="293" spans="1:10" ht="17.399999999999999" hidden="1">
      <c r="A293" s="9"/>
      <c r="B293" s="9"/>
      <c r="C293" s="9"/>
      <c r="D293" s="10"/>
      <c r="E293" s="10"/>
      <c r="F293" s="10"/>
      <c r="G293" s="10"/>
      <c r="H293" s="10"/>
      <c r="I293" s="10"/>
      <c r="J293" s="9"/>
    </row>
    <row r="294" spans="1:10" ht="17.399999999999999" hidden="1">
      <c r="A294" s="9"/>
      <c r="B294" s="9"/>
      <c r="C294" s="9"/>
      <c r="D294" s="10"/>
      <c r="E294" s="10"/>
      <c r="F294" s="10"/>
      <c r="G294" s="10"/>
      <c r="H294" s="10"/>
      <c r="I294" s="10"/>
      <c r="J294" s="9"/>
    </row>
    <row r="295" spans="1:10" ht="17.399999999999999" hidden="1">
      <c r="A295" s="9"/>
      <c r="B295" s="9"/>
      <c r="C295" s="9"/>
      <c r="D295" s="10"/>
      <c r="E295" s="10"/>
      <c r="F295" s="10"/>
      <c r="G295" s="10"/>
      <c r="H295" s="10"/>
      <c r="I295" s="10"/>
      <c r="J295" s="9"/>
    </row>
    <row r="296" spans="1:10" ht="17.399999999999999" hidden="1">
      <c r="A296" s="9"/>
      <c r="B296" s="9"/>
      <c r="C296" s="9"/>
      <c r="D296" s="10"/>
      <c r="E296" s="10"/>
      <c r="F296" s="10"/>
      <c r="G296" s="10"/>
      <c r="H296" s="10"/>
      <c r="I296" s="10"/>
      <c r="J296" s="9"/>
    </row>
    <row r="297" spans="1:10" ht="17.399999999999999" hidden="1">
      <c r="A297" s="9"/>
      <c r="B297" s="9"/>
      <c r="C297" s="9"/>
      <c r="D297" s="10"/>
      <c r="E297" s="10"/>
      <c r="F297" s="10"/>
      <c r="G297" s="10"/>
      <c r="H297" s="10"/>
      <c r="I297" s="10"/>
      <c r="J297" s="9"/>
    </row>
    <row r="298" spans="1:10" ht="17.399999999999999" hidden="1">
      <c r="A298" s="9"/>
      <c r="B298" s="9"/>
      <c r="C298" s="9"/>
      <c r="D298" s="10"/>
      <c r="E298" s="10"/>
      <c r="F298" s="10"/>
      <c r="G298" s="10"/>
      <c r="H298" s="10"/>
      <c r="I298" s="10"/>
      <c r="J298" s="9"/>
    </row>
    <row r="299" spans="1:10" ht="17.399999999999999" hidden="1">
      <c r="A299" s="9"/>
      <c r="B299" s="9"/>
      <c r="C299" s="9"/>
      <c r="D299" s="10"/>
      <c r="E299" s="10"/>
      <c r="F299" s="10"/>
      <c r="G299" s="10"/>
      <c r="H299" s="10"/>
      <c r="I299" s="10"/>
      <c r="J299" s="9"/>
    </row>
    <row r="300" spans="1:10" ht="17.399999999999999" hidden="1">
      <c r="A300" s="9"/>
      <c r="B300" s="9"/>
      <c r="C300" s="9"/>
      <c r="D300" s="10"/>
      <c r="E300" s="10"/>
      <c r="F300" s="10"/>
      <c r="G300" s="10"/>
      <c r="H300" s="10"/>
      <c r="I300" s="10"/>
      <c r="J300" s="9"/>
    </row>
    <row r="301" spans="1:10" ht="17.399999999999999" hidden="1">
      <c r="A301" s="9"/>
      <c r="B301" s="9"/>
      <c r="C301" s="9"/>
      <c r="D301" s="10"/>
      <c r="E301" s="10"/>
      <c r="F301" s="10"/>
      <c r="G301" s="10"/>
      <c r="H301" s="10"/>
      <c r="I301" s="10"/>
      <c r="J301" s="9"/>
    </row>
    <row r="302" spans="1:10" ht="17.399999999999999">
      <c r="A302" s="9"/>
      <c r="B302" s="9"/>
      <c r="C302" s="9"/>
      <c r="D302" s="10"/>
      <c r="E302" s="10"/>
      <c r="F302" s="10"/>
      <c r="G302" s="10"/>
      <c r="H302" s="10"/>
      <c r="I302" s="10"/>
      <c r="J302" s="9"/>
    </row>
    <row r="303" spans="1:10" ht="17.399999999999999">
      <c r="A303" s="1"/>
      <c r="H303" s="13"/>
      <c r="I303" s="13"/>
    </row>
    <row r="304" spans="1:10" ht="13.8">
      <c r="E304" s="60"/>
    </row>
    <row r="305" spans="4:9">
      <c r="D305"/>
      <c r="E305"/>
      <c r="F305"/>
      <c r="G305"/>
      <c r="H305"/>
      <c r="I305"/>
    </row>
    <row r="306" spans="4:9">
      <c r="D306"/>
      <c r="E306"/>
      <c r="F306"/>
      <c r="G306"/>
      <c r="H306"/>
      <c r="I306"/>
    </row>
    <row r="307" spans="4:9" ht="17.25" customHeight="1"/>
  </sheetData>
  <mergeCells count="15">
    <mergeCell ref="A1:K1"/>
    <mergeCell ref="C6:C8"/>
    <mergeCell ref="D6:D8"/>
    <mergeCell ref="J6:J8"/>
    <mergeCell ref="K6:K8"/>
    <mergeCell ref="A4:K4"/>
    <mergeCell ref="A5:K5"/>
    <mergeCell ref="A3:K3"/>
    <mergeCell ref="A2:K2"/>
    <mergeCell ref="E7:F7"/>
    <mergeCell ref="G7:H7"/>
    <mergeCell ref="E6:I6"/>
    <mergeCell ref="I7:I8"/>
    <mergeCell ref="A6:A8"/>
    <mergeCell ref="B6:B8"/>
  </mergeCells>
  <phoneticPr fontId="7" type="noConversion"/>
  <printOptions horizontalCentered="1" verticalCentered="1"/>
  <pageMargins left="0.51" right="0.44" top="0.28000000000000003" bottom="0.2" header="0.23" footer="0.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9"/>
  <sheetViews>
    <sheetView tabSelected="1" view="pageBreakPreview" zoomScale="80" zoomScaleNormal="100" zoomScaleSheetLayoutView="80" workbookViewId="0">
      <selection activeCell="H7" sqref="H7"/>
    </sheetView>
  </sheetViews>
  <sheetFormatPr defaultRowHeight="13.2"/>
  <cols>
    <col min="1" max="1" width="12.109375" style="55" bestFit="1" customWidth="1"/>
    <col min="2" max="2" width="53.44140625" style="55" customWidth="1"/>
    <col min="3" max="3" width="27.6640625" style="55" customWidth="1"/>
    <col min="4" max="4" width="23" style="55" customWidth="1"/>
    <col min="5" max="5" width="23.109375" style="55" hidden="1" customWidth="1"/>
    <col min="6" max="6" width="15.5546875" style="55" bestFit="1" customWidth="1"/>
    <col min="7" max="7" width="29.33203125" style="55" bestFit="1" customWidth="1"/>
    <col min="8" max="256" width="8.88671875" style="55"/>
    <col min="257" max="257" width="12.109375" style="55" bestFit="1" customWidth="1"/>
    <col min="258" max="258" width="10.88671875" style="55" customWidth="1"/>
    <col min="259" max="259" width="25.6640625" style="55" customWidth="1"/>
    <col min="260" max="260" width="23.33203125" style="55" customWidth="1"/>
    <col min="261" max="261" width="23.109375" style="55" customWidth="1"/>
    <col min="262" max="262" width="15.5546875" style="55" bestFit="1" customWidth="1"/>
    <col min="263" max="263" width="29.33203125" style="55" bestFit="1" customWidth="1"/>
    <col min="264" max="512" width="8.88671875" style="55"/>
    <col min="513" max="513" width="12.109375" style="55" bestFit="1" customWidth="1"/>
    <col min="514" max="514" width="10.88671875" style="55" customWidth="1"/>
    <col min="515" max="515" width="25.6640625" style="55" customWidth="1"/>
    <col min="516" max="516" width="23.33203125" style="55" customWidth="1"/>
    <col min="517" max="517" width="23.109375" style="55" customWidth="1"/>
    <col min="518" max="518" width="15.5546875" style="55" bestFit="1" customWidth="1"/>
    <col min="519" max="519" width="29.33203125" style="55" bestFit="1" customWidth="1"/>
    <col min="520" max="768" width="8.88671875" style="55"/>
    <col min="769" max="769" width="12.109375" style="55" bestFit="1" customWidth="1"/>
    <col min="770" max="770" width="10.88671875" style="55" customWidth="1"/>
    <col min="771" max="771" width="25.6640625" style="55" customWidth="1"/>
    <col min="772" max="772" width="23.33203125" style="55" customWidth="1"/>
    <col min="773" max="773" width="23.109375" style="55" customWidth="1"/>
    <col min="774" max="774" width="15.5546875" style="55" bestFit="1" customWidth="1"/>
    <col min="775" max="775" width="29.33203125" style="55" bestFit="1" customWidth="1"/>
    <col min="776" max="1024" width="8.88671875" style="55"/>
    <col min="1025" max="1025" width="12.109375" style="55" bestFit="1" customWidth="1"/>
    <col min="1026" max="1026" width="10.88671875" style="55" customWidth="1"/>
    <col min="1027" max="1027" width="25.6640625" style="55" customWidth="1"/>
    <col min="1028" max="1028" width="23.33203125" style="55" customWidth="1"/>
    <col min="1029" max="1029" width="23.109375" style="55" customWidth="1"/>
    <col min="1030" max="1030" width="15.5546875" style="55" bestFit="1" customWidth="1"/>
    <col min="1031" max="1031" width="29.33203125" style="55" bestFit="1" customWidth="1"/>
    <col min="1032" max="1280" width="8.88671875" style="55"/>
    <col min="1281" max="1281" width="12.109375" style="55" bestFit="1" customWidth="1"/>
    <col min="1282" max="1282" width="10.88671875" style="55" customWidth="1"/>
    <col min="1283" max="1283" width="25.6640625" style="55" customWidth="1"/>
    <col min="1284" max="1284" width="23.33203125" style="55" customWidth="1"/>
    <col min="1285" max="1285" width="23.109375" style="55" customWidth="1"/>
    <col min="1286" max="1286" width="15.5546875" style="55" bestFit="1" customWidth="1"/>
    <col min="1287" max="1287" width="29.33203125" style="55" bestFit="1" customWidth="1"/>
    <col min="1288" max="1536" width="8.88671875" style="55"/>
    <col min="1537" max="1537" width="12.109375" style="55" bestFit="1" customWidth="1"/>
    <col min="1538" max="1538" width="10.88671875" style="55" customWidth="1"/>
    <col min="1539" max="1539" width="25.6640625" style="55" customWidth="1"/>
    <col min="1540" max="1540" width="23.33203125" style="55" customWidth="1"/>
    <col min="1541" max="1541" width="23.109375" style="55" customWidth="1"/>
    <col min="1542" max="1542" width="15.5546875" style="55" bestFit="1" customWidth="1"/>
    <col min="1543" max="1543" width="29.33203125" style="55" bestFit="1" customWidth="1"/>
    <col min="1544" max="1792" width="8.88671875" style="55"/>
    <col min="1793" max="1793" width="12.109375" style="55" bestFit="1" customWidth="1"/>
    <col min="1794" max="1794" width="10.88671875" style="55" customWidth="1"/>
    <col min="1795" max="1795" width="25.6640625" style="55" customWidth="1"/>
    <col min="1796" max="1796" width="23.33203125" style="55" customWidth="1"/>
    <col min="1797" max="1797" width="23.109375" style="55" customWidth="1"/>
    <col min="1798" max="1798" width="15.5546875" style="55" bestFit="1" customWidth="1"/>
    <col min="1799" max="1799" width="29.33203125" style="55" bestFit="1" customWidth="1"/>
    <col min="1800" max="2048" width="8.88671875" style="55"/>
    <col min="2049" max="2049" width="12.109375" style="55" bestFit="1" customWidth="1"/>
    <col min="2050" max="2050" width="10.88671875" style="55" customWidth="1"/>
    <col min="2051" max="2051" width="25.6640625" style="55" customWidth="1"/>
    <col min="2052" max="2052" width="23.33203125" style="55" customWidth="1"/>
    <col min="2053" max="2053" width="23.109375" style="55" customWidth="1"/>
    <col min="2054" max="2054" width="15.5546875" style="55" bestFit="1" customWidth="1"/>
    <col min="2055" max="2055" width="29.33203125" style="55" bestFit="1" customWidth="1"/>
    <col min="2056" max="2304" width="8.88671875" style="55"/>
    <col min="2305" max="2305" width="12.109375" style="55" bestFit="1" customWidth="1"/>
    <col min="2306" max="2306" width="10.88671875" style="55" customWidth="1"/>
    <col min="2307" max="2307" width="25.6640625" style="55" customWidth="1"/>
    <col min="2308" max="2308" width="23.33203125" style="55" customWidth="1"/>
    <col min="2309" max="2309" width="23.109375" style="55" customWidth="1"/>
    <col min="2310" max="2310" width="15.5546875" style="55" bestFit="1" customWidth="1"/>
    <col min="2311" max="2311" width="29.33203125" style="55" bestFit="1" customWidth="1"/>
    <col min="2312" max="2560" width="8.88671875" style="55"/>
    <col min="2561" max="2561" width="12.109375" style="55" bestFit="1" customWidth="1"/>
    <col min="2562" max="2562" width="10.88671875" style="55" customWidth="1"/>
    <col min="2563" max="2563" width="25.6640625" style="55" customWidth="1"/>
    <col min="2564" max="2564" width="23.33203125" style="55" customWidth="1"/>
    <col min="2565" max="2565" width="23.109375" style="55" customWidth="1"/>
    <col min="2566" max="2566" width="15.5546875" style="55" bestFit="1" customWidth="1"/>
    <col min="2567" max="2567" width="29.33203125" style="55" bestFit="1" customWidth="1"/>
    <col min="2568" max="2816" width="8.88671875" style="55"/>
    <col min="2817" max="2817" width="12.109375" style="55" bestFit="1" customWidth="1"/>
    <col min="2818" max="2818" width="10.88671875" style="55" customWidth="1"/>
    <col min="2819" max="2819" width="25.6640625" style="55" customWidth="1"/>
    <col min="2820" max="2820" width="23.33203125" style="55" customWidth="1"/>
    <col min="2821" max="2821" width="23.109375" style="55" customWidth="1"/>
    <col min="2822" max="2822" width="15.5546875" style="55" bestFit="1" customWidth="1"/>
    <col min="2823" max="2823" width="29.33203125" style="55" bestFit="1" customWidth="1"/>
    <col min="2824" max="3072" width="8.88671875" style="55"/>
    <col min="3073" max="3073" width="12.109375" style="55" bestFit="1" customWidth="1"/>
    <col min="3074" max="3074" width="10.88671875" style="55" customWidth="1"/>
    <col min="3075" max="3075" width="25.6640625" style="55" customWidth="1"/>
    <col min="3076" max="3076" width="23.33203125" style="55" customWidth="1"/>
    <col min="3077" max="3077" width="23.109375" style="55" customWidth="1"/>
    <col min="3078" max="3078" width="15.5546875" style="55" bestFit="1" customWidth="1"/>
    <col min="3079" max="3079" width="29.33203125" style="55" bestFit="1" customWidth="1"/>
    <col min="3080" max="3328" width="8.88671875" style="55"/>
    <col min="3329" max="3329" width="12.109375" style="55" bestFit="1" customWidth="1"/>
    <col min="3330" max="3330" width="10.88671875" style="55" customWidth="1"/>
    <col min="3331" max="3331" width="25.6640625" style="55" customWidth="1"/>
    <col min="3332" max="3332" width="23.33203125" style="55" customWidth="1"/>
    <col min="3333" max="3333" width="23.109375" style="55" customWidth="1"/>
    <col min="3334" max="3334" width="15.5546875" style="55" bestFit="1" customWidth="1"/>
    <col min="3335" max="3335" width="29.33203125" style="55" bestFit="1" customWidth="1"/>
    <col min="3336" max="3584" width="8.88671875" style="55"/>
    <col min="3585" max="3585" width="12.109375" style="55" bestFit="1" customWidth="1"/>
    <col min="3586" max="3586" width="10.88671875" style="55" customWidth="1"/>
    <col min="3587" max="3587" width="25.6640625" style="55" customWidth="1"/>
    <col min="3588" max="3588" width="23.33203125" style="55" customWidth="1"/>
    <col min="3589" max="3589" width="23.109375" style="55" customWidth="1"/>
    <col min="3590" max="3590" width="15.5546875" style="55" bestFit="1" customWidth="1"/>
    <col min="3591" max="3591" width="29.33203125" style="55" bestFit="1" customWidth="1"/>
    <col min="3592" max="3840" width="8.88671875" style="55"/>
    <col min="3841" max="3841" width="12.109375" style="55" bestFit="1" customWidth="1"/>
    <col min="3842" max="3842" width="10.88671875" style="55" customWidth="1"/>
    <col min="3843" max="3843" width="25.6640625" style="55" customWidth="1"/>
    <col min="3844" max="3844" width="23.33203125" style="55" customWidth="1"/>
    <col min="3845" max="3845" width="23.109375" style="55" customWidth="1"/>
    <col min="3846" max="3846" width="15.5546875" style="55" bestFit="1" customWidth="1"/>
    <col min="3847" max="3847" width="29.33203125" style="55" bestFit="1" customWidth="1"/>
    <col min="3848" max="4096" width="8.88671875" style="55"/>
    <col min="4097" max="4097" width="12.109375" style="55" bestFit="1" customWidth="1"/>
    <col min="4098" max="4098" width="10.88671875" style="55" customWidth="1"/>
    <col min="4099" max="4099" width="25.6640625" style="55" customWidth="1"/>
    <col min="4100" max="4100" width="23.33203125" style="55" customWidth="1"/>
    <col min="4101" max="4101" width="23.109375" style="55" customWidth="1"/>
    <col min="4102" max="4102" width="15.5546875" style="55" bestFit="1" customWidth="1"/>
    <col min="4103" max="4103" width="29.33203125" style="55" bestFit="1" customWidth="1"/>
    <col min="4104" max="4352" width="8.88671875" style="55"/>
    <col min="4353" max="4353" width="12.109375" style="55" bestFit="1" customWidth="1"/>
    <col min="4354" max="4354" width="10.88671875" style="55" customWidth="1"/>
    <col min="4355" max="4355" width="25.6640625" style="55" customWidth="1"/>
    <col min="4356" max="4356" width="23.33203125" style="55" customWidth="1"/>
    <col min="4357" max="4357" width="23.109375" style="55" customWidth="1"/>
    <col min="4358" max="4358" width="15.5546875" style="55" bestFit="1" customWidth="1"/>
    <col min="4359" max="4359" width="29.33203125" style="55" bestFit="1" customWidth="1"/>
    <col min="4360" max="4608" width="8.88671875" style="55"/>
    <col min="4609" max="4609" width="12.109375" style="55" bestFit="1" customWidth="1"/>
    <col min="4610" max="4610" width="10.88671875" style="55" customWidth="1"/>
    <col min="4611" max="4611" width="25.6640625" style="55" customWidth="1"/>
    <col min="4612" max="4612" width="23.33203125" style="55" customWidth="1"/>
    <col min="4613" max="4613" width="23.109375" style="55" customWidth="1"/>
    <col min="4614" max="4614" width="15.5546875" style="55" bestFit="1" customWidth="1"/>
    <col min="4615" max="4615" width="29.33203125" style="55" bestFit="1" customWidth="1"/>
    <col min="4616" max="4864" width="8.88671875" style="55"/>
    <col min="4865" max="4865" width="12.109375" style="55" bestFit="1" customWidth="1"/>
    <col min="4866" max="4866" width="10.88671875" style="55" customWidth="1"/>
    <col min="4867" max="4867" width="25.6640625" style="55" customWidth="1"/>
    <col min="4868" max="4868" width="23.33203125" style="55" customWidth="1"/>
    <col min="4869" max="4869" width="23.109375" style="55" customWidth="1"/>
    <col min="4870" max="4870" width="15.5546875" style="55" bestFit="1" customWidth="1"/>
    <col min="4871" max="4871" width="29.33203125" style="55" bestFit="1" customWidth="1"/>
    <col min="4872" max="5120" width="8.88671875" style="55"/>
    <col min="5121" max="5121" width="12.109375" style="55" bestFit="1" customWidth="1"/>
    <col min="5122" max="5122" width="10.88671875" style="55" customWidth="1"/>
    <col min="5123" max="5123" width="25.6640625" style="55" customWidth="1"/>
    <col min="5124" max="5124" width="23.33203125" style="55" customWidth="1"/>
    <col min="5125" max="5125" width="23.109375" style="55" customWidth="1"/>
    <col min="5126" max="5126" width="15.5546875" style="55" bestFit="1" customWidth="1"/>
    <col min="5127" max="5127" width="29.33203125" style="55" bestFit="1" customWidth="1"/>
    <col min="5128" max="5376" width="8.88671875" style="55"/>
    <col min="5377" max="5377" width="12.109375" style="55" bestFit="1" customWidth="1"/>
    <col min="5378" max="5378" width="10.88671875" style="55" customWidth="1"/>
    <col min="5379" max="5379" width="25.6640625" style="55" customWidth="1"/>
    <col min="5380" max="5380" width="23.33203125" style="55" customWidth="1"/>
    <col min="5381" max="5381" width="23.109375" style="55" customWidth="1"/>
    <col min="5382" max="5382" width="15.5546875" style="55" bestFit="1" customWidth="1"/>
    <col min="5383" max="5383" width="29.33203125" style="55" bestFit="1" customWidth="1"/>
    <col min="5384" max="5632" width="8.88671875" style="55"/>
    <col min="5633" max="5633" width="12.109375" style="55" bestFit="1" customWidth="1"/>
    <col min="5634" max="5634" width="10.88671875" style="55" customWidth="1"/>
    <col min="5635" max="5635" width="25.6640625" style="55" customWidth="1"/>
    <col min="5636" max="5636" width="23.33203125" style="55" customWidth="1"/>
    <col min="5637" max="5637" width="23.109375" style="55" customWidth="1"/>
    <col min="5638" max="5638" width="15.5546875" style="55" bestFit="1" customWidth="1"/>
    <col min="5639" max="5639" width="29.33203125" style="55" bestFit="1" customWidth="1"/>
    <col min="5640" max="5888" width="8.88671875" style="55"/>
    <col min="5889" max="5889" width="12.109375" style="55" bestFit="1" customWidth="1"/>
    <col min="5890" max="5890" width="10.88671875" style="55" customWidth="1"/>
    <col min="5891" max="5891" width="25.6640625" style="55" customWidth="1"/>
    <col min="5892" max="5892" width="23.33203125" style="55" customWidth="1"/>
    <col min="5893" max="5893" width="23.109375" style="55" customWidth="1"/>
    <col min="5894" max="5894" width="15.5546875" style="55" bestFit="1" customWidth="1"/>
    <col min="5895" max="5895" width="29.33203125" style="55" bestFit="1" customWidth="1"/>
    <col min="5896" max="6144" width="8.88671875" style="55"/>
    <col min="6145" max="6145" width="12.109375" style="55" bestFit="1" customWidth="1"/>
    <col min="6146" max="6146" width="10.88671875" style="55" customWidth="1"/>
    <col min="6147" max="6147" width="25.6640625" style="55" customWidth="1"/>
    <col min="6148" max="6148" width="23.33203125" style="55" customWidth="1"/>
    <col min="6149" max="6149" width="23.109375" style="55" customWidth="1"/>
    <col min="6150" max="6150" width="15.5546875" style="55" bestFit="1" customWidth="1"/>
    <col min="6151" max="6151" width="29.33203125" style="55" bestFit="1" customWidth="1"/>
    <col min="6152" max="6400" width="8.88671875" style="55"/>
    <col min="6401" max="6401" width="12.109375" style="55" bestFit="1" customWidth="1"/>
    <col min="6402" max="6402" width="10.88671875" style="55" customWidth="1"/>
    <col min="6403" max="6403" width="25.6640625" style="55" customWidth="1"/>
    <col min="6404" max="6404" width="23.33203125" style="55" customWidth="1"/>
    <col min="6405" max="6405" width="23.109375" style="55" customWidth="1"/>
    <col min="6406" max="6406" width="15.5546875" style="55" bestFit="1" customWidth="1"/>
    <col min="6407" max="6407" width="29.33203125" style="55" bestFit="1" customWidth="1"/>
    <col min="6408" max="6656" width="8.88671875" style="55"/>
    <col min="6657" max="6657" width="12.109375" style="55" bestFit="1" customWidth="1"/>
    <col min="6658" max="6658" width="10.88671875" style="55" customWidth="1"/>
    <col min="6659" max="6659" width="25.6640625" style="55" customWidth="1"/>
    <col min="6660" max="6660" width="23.33203125" style="55" customWidth="1"/>
    <col min="6661" max="6661" width="23.109375" style="55" customWidth="1"/>
    <col min="6662" max="6662" width="15.5546875" style="55" bestFit="1" customWidth="1"/>
    <col min="6663" max="6663" width="29.33203125" style="55" bestFit="1" customWidth="1"/>
    <col min="6664" max="6912" width="8.88671875" style="55"/>
    <col min="6913" max="6913" width="12.109375" style="55" bestFit="1" customWidth="1"/>
    <col min="6914" max="6914" width="10.88671875" style="55" customWidth="1"/>
    <col min="6915" max="6915" width="25.6640625" style="55" customWidth="1"/>
    <col min="6916" max="6916" width="23.33203125" style="55" customWidth="1"/>
    <col min="6917" max="6917" width="23.109375" style="55" customWidth="1"/>
    <col min="6918" max="6918" width="15.5546875" style="55" bestFit="1" customWidth="1"/>
    <col min="6919" max="6919" width="29.33203125" style="55" bestFit="1" customWidth="1"/>
    <col min="6920" max="7168" width="8.88671875" style="55"/>
    <col min="7169" max="7169" width="12.109375" style="55" bestFit="1" customWidth="1"/>
    <col min="7170" max="7170" width="10.88671875" style="55" customWidth="1"/>
    <col min="7171" max="7171" width="25.6640625" style="55" customWidth="1"/>
    <col min="7172" max="7172" width="23.33203125" style="55" customWidth="1"/>
    <col min="7173" max="7173" width="23.109375" style="55" customWidth="1"/>
    <col min="7174" max="7174" width="15.5546875" style="55" bestFit="1" customWidth="1"/>
    <col min="7175" max="7175" width="29.33203125" style="55" bestFit="1" customWidth="1"/>
    <col min="7176" max="7424" width="8.88671875" style="55"/>
    <col min="7425" max="7425" width="12.109375" style="55" bestFit="1" customWidth="1"/>
    <col min="7426" max="7426" width="10.88671875" style="55" customWidth="1"/>
    <col min="7427" max="7427" width="25.6640625" style="55" customWidth="1"/>
    <col min="7428" max="7428" width="23.33203125" style="55" customWidth="1"/>
    <col min="7429" max="7429" width="23.109375" style="55" customWidth="1"/>
    <col min="7430" max="7430" width="15.5546875" style="55" bestFit="1" customWidth="1"/>
    <col min="7431" max="7431" width="29.33203125" style="55" bestFit="1" customWidth="1"/>
    <col min="7432" max="7680" width="8.88671875" style="55"/>
    <col min="7681" max="7681" width="12.109375" style="55" bestFit="1" customWidth="1"/>
    <col min="7682" max="7682" width="10.88671875" style="55" customWidth="1"/>
    <col min="7683" max="7683" width="25.6640625" style="55" customWidth="1"/>
    <col min="7684" max="7684" width="23.33203125" style="55" customWidth="1"/>
    <col min="7685" max="7685" width="23.109375" style="55" customWidth="1"/>
    <col min="7686" max="7686" width="15.5546875" style="55" bestFit="1" customWidth="1"/>
    <col min="7687" max="7687" width="29.33203125" style="55" bestFit="1" customWidth="1"/>
    <col min="7688" max="7936" width="8.88671875" style="55"/>
    <col min="7937" max="7937" width="12.109375" style="55" bestFit="1" customWidth="1"/>
    <col min="7938" max="7938" width="10.88671875" style="55" customWidth="1"/>
    <col min="7939" max="7939" width="25.6640625" style="55" customWidth="1"/>
    <col min="7940" max="7940" width="23.33203125" style="55" customWidth="1"/>
    <col min="7941" max="7941" width="23.109375" style="55" customWidth="1"/>
    <col min="7942" max="7942" width="15.5546875" style="55" bestFit="1" customWidth="1"/>
    <col min="7943" max="7943" width="29.33203125" style="55" bestFit="1" customWidth="1"/>
    <col min="7944" max="8192" width="8.88671875" style="55"/>
    <col min="8193" max="8193" width="12.109375" style="55" bestFit="1" customWidth="1"/>
    <col min="8194" max="8194" width="10.88671875" style="55" customWidth="1"/>
    <col min="8195" max="8195" width="25.6640625" style="55" customWidth="1"/>
    <col min="8196" max="8196" width="23.33203125" style="55" customWidth="1"/>
    <col min="8197" max="8197" width="23.109375" style="55" customWidth="1"/>
    <col min="8198" max="8198" width="15.5546875" style="55" bestFit="1" customWidth="1"/>
    <col min="8199" max="8199" width="29.33203125" style="55" bestFit="1" customWidth="1"/>
    <col min="8200" max="8448" width="8.88671875" style="55"/>
    <col min="8449" max="8449" width="12.109375" style="55" bestFit="1" customWidth="1"/>
    <col min="8450" max="8450" width="10.88671875" style="55" customWidth="1"/>
    <col min="8451" max="8451" width="25.6640625" style="55" customWidth="1"/>
    <col min="8452" max="8452" width="23.33203125" style="55" customWidth="1"/>
    <col min="8453" max="8453" width="23.109375" style="55" customWidth="1"/>
    <col min="8454" max="8454" width="15.5546875" style="55" bestFit="1" customWidth="1"/>
    <col min="8455" max="8455" width="29.33203125" style="55" bestFit="1" customWidth="1"/>
    <col min="8456" max="8704" width="8.88671875" style="55"/>
    <col min="8705" max="8705" width="12.109375" style="55" bestFit="1" customWidth="1"/>
    <col min="8706" max="8706" width="10.88671875" style="55" customWidth="1"/>
    <col min="8707" max="8707" width="25.6640625" style="55" customWidth="1"/>
    <col min="8708" max="8708" width="23.33203125" style="55" customWidth="1"/>
    <col min="8709" max="8709" width="23.109375" style="55" customWidth="1"/>
    <col min="8710" max="8710" width="15.5546875" style="55" bestFit="1" customWidth="1"/>
    <col min="8711" max="8711" width="29.33203125" style="55" bestFit="1" customWidth="1"/>
    <col min="8712" max="8960" width="8.88671875" style="55"/>
    <col min="8961" max="8961" width="12.109375" style="55" bestFit="1" customWidth="1"/>
    <col min="8962" max="8962" width="10.88671875" style="55" customWidth="1"/>
    <col min="8963" max="8963" width="25.6640625" style="55" customWidth="1"/>
    <col min="8964" max="8964" width="23.33203125" style="55" customWidth="1"/>
    <col min="8965" max="8965" width="23.109375" style="55" customWidth="1"/>
    <col min="8966" max="8966" width="15.5546875" style="55" bestFit="1" customWidth="1"/>
    <col min="8967" max="8967" width="29.33203125" style="55" bestFit="1" customWidth="1"/>
    <col min="8968" max="9216" width="8.88671875" style="55"/>
    <col min="9217" max="9217" width="12.109375" style="55" bestFit="1" customWidth="1"/>
    <col min="9218" max="9218" width="10.88671875" style="55" customWidth="1"/>
    <col min="9219" max="9219" width="25.6640625" style="55" customWidth="1"/>
    <col min="9220" max="9220" width="23.33203125" style="55" customWidth="1"/>
    <col min="9221" max="9221" width="23.109375" style="55" customWidth="1"/>
    <col min="9222" max="9222" width="15.5546875" style="55" bestFit="1" customWidth="1"/>
    <col min="9223" max="9223" width="29.33203125" style="55" bestFit="1" customWidth="1"/>
    <col min="9224" max="9472" width="8.88671875" style="55"/>
    <col min="9473" max="9473" width="12.109375" style="55" bestFit="1" customWidth="1"/>
    <col min="9474" max="9474" width="10.88671875" style="55" customWidth="1"/>
    <col min="9475" max="9475" width="25.6640625" style="55" customWidth="1"/>
    <col min="9476" max="9476" width="23.33203125" style="55" customWidth="1"/>
    <col min="9477" max="9477" width="23.109375" style="55" customWidth="1"/>
    <col min="9478" max="9478" width="15.5546875" style="55" bestFit="1" customWidth="1"/>
    <col min="9479" max="9479" width="29.33203125" style="55" bestFit="1" customWidth="1"/>
    <col min="9480" max="9728" width="8.88671875" style="55"/>
    <col min="9729" max="9729" width="12.109375" style="55" bestFit="1" customWidth="1"/>
    <col min="9730" max="9730" width="10.88671875" style="55" customWidth="1"/>
    <col min="9731" max="9731" width="25.6640625" style="55" customWidth="1"/>
    <col min="9732" max="9732" width="23.33203125" style="55" customWidth="1"/>
    <col min="9733" max="9733" width="23.109375" style="55" customWidth="1"/>
    <col min="9734" max="9734" width="15.5546875" style="55" bestFit="1" customWidth="1"/>
    <col min="9735" max="9735" width="29.33203125" style="55" bestFit="1" customWidth="1"/>
    <col min="9736" max="9984" width="8.88671875" style="55"/>
    <col min="9985" max="9985" width="12.109375" style="55" bestFit="1" customWidth="1"/>
    <col min="9986" max="9986" width="10.88671875" style="55" customWidth="1"/>
    <col min="9987" max="9987" width="25.6640625" style="55" customWidth="1"/>
    <col min="9988" max="9988" width="23.33203125" style="55" customWidth="1"/>
    <col min="9989" max="9989" width="23.109375" style="55" customWidth="1"/>
    <col min="9990" max="9990" width="15.5546875" style="55" bestFit="1" customWidth="1"/>
    <col min="9991" max="9991" width="29.33203125" style="55" bestFit="1" customWidth="1"/>
    <col min="9992" max="10240" width="8.88671875" style="55"/>
    <col min="10241" max="10241" width="12.109375" style="55" bestFit="1" customWidth="1"/>
    <col min="10242" max="10242" width="10.88671875" style="55" customWidth="1"/>
    <col min="10243" max="10243" width="25.6640625" style="55" customWidth="1"/>
    <col min="10244" max="10244" width="23.33203125" style="55" customWidth="1"/>
    <col min="10245" max="10245" width="23.109375" style="55" customWidth="1"/>
    <col min="10246" max="10246" width="15.5546875" style="55" bestFit="1" customWidth="1"/>
    <col min="10247" max="10247" width="29.33203125" style="55" bestFit="1" customWidth="1"/>
    <col min="10248" max="10496" width="8.88671875" style="55"/>
    <col min="10497" max="10497" width="12.109375" style="55" bestFit="1" customWidth="1"/>
    <col min="10498" max="10498" width="10.88671875" style="55" customWidth="1"/>
    <col min="10499" max="10499" width="25.6640625" style="55" customWidth="1"/>
    <col min="10500" max="10500" width="23.33203125" style="55" customWidth="1"/>
    <col min="10501" max="10501" width="23.109375" style="55" customWidth="1"/>
    <col min="10502" max="10502" width="15.5546875" style="55" bestFit="1" customWidth="1"/>
    <col min="10503" max="10503" width="29.33203125" style="55" bestFit="1" customWidth="1"/>
    <col min="10504" max="10752" width="8.88671875" style="55"/>
    <col min="10753" max="10753" width="12.109375" style="55" bestFit="1" customWidth="1"/>
    <col min="10754" max="10754" width="10.88671875" style="55" customWidth="1"/>
    <col min="10755" max="10755" width="25.6640625" style="55" customWidth="1"/>
    <col min="10756" max="10756" width="23.33203125" style="55" customWidth="1"/>
    <col min="10757" max="10757" width="23.109375" style="55" customWidth="1"/>
    <col min="10758" max="10758" width="15.5546875" style="55" bestFit="1" customWidth="1"/>
    <col min="10759" max="10759" width="29.33203125" style="55" bestFit="1" customWidth="1"/>
    <col min="10760" max="11008" width="8.88671875" style="55"/>
    <col min="11009" max="11009" width="12.109375" style="55" bestFit="1" customWidth="1"/>
    <col min="11010" max="11010" width="10.88671875" style="55" customWidth="1"/>
    <col min="11011" max="11011" width="25.6640625" style="55" customWidth="1"/>
    <col min="11012" max="11012" width="23.33203125" style="55" customWidth="1"/>
    <col min="11013" max="11013" width="23.109375" style="55" customWidth="1"/>
    <col min="11014" max="11014" width="15.5546875" style="55" bestFit="1" customWidth="1"/>
    <col min="11015" max="11015" width="29.33203125" style="55" bestFit="1" customWidth="1"/>
    <col min="11016" max="11264" width="8.88671875" style="55"/>
    <col min="11265" max="11265" width="12.109375" style="55" bestFit="1" customWidth="1"/>
    <col min="11266" max="11266" width="10.88671875" style="55" customWidth="1"/>
    <col min="11267" max="11267" width="25.6640625" style="55" customWidth="1"/>
    <col min="11268" max="11268" width="23.33203125" style="55" customWidth="1"/>
    <col min="11269" max="11269" width="23.109375" style="55" customWidth="1"/>
    <col min="11270" max="11270" width="15.5546875" style="55" bestFit="1" customWidth="1"/>
    <col min="11271" max="11271" width="29.33203125" style="55" bestFit="1" customWidth="1"/>
    <col min="11272" max="11520" width="8.88671875" style="55"/>
    <col min="11521" max="11521" width="12.109375" style="55" bestFit="1" customWidth="1"/>
    <col min="11522" max="11522" width="10.88671875" style="55" customWidth="1"/>
    <col min="11523" max="11523" width="25.6640625" style="55" customWidth="1"/>
    <col min="11524" max="11524" width="23.33203125" style="55" customWidth="1"/>
    <col min="11525" max="11525" width="23.109375" style="55" customWidth="1"/>
    <col min="11526" max="11526" width="15.5546875" style="55" bestFit="1" customWidth="1"/>
    <col min="11527" max="11527" width="29.33203125" style="55" bestFit="1" customWidth="1"/>
    <col min="11528" max="11776" width="8.88671875" style="55"/>
    <col min="11777" max="11777" width="12.109375" style="55" bestFit="1" customWidth="1"/>
    <col min="11778" max="11778" width="10.88671875" style="55" customWidth="1"/>
    <col min="11779" max="11779" width="25.6640625" style="55" customWidth="1"/>
    <col min="11780" max="11780" width="23.33203125" style="55" customWidth="1"/>
    <col min="11781" max="11781" width="23.109375" style="55" customWidth="1"/>
    <col min="11782" max="11782" width="15.5546875" style="55" bestFit="1" customWidth="1"/>
    <col min="11783" max="11783" width="29.33203125" style="55" bestFit="1" customWidth="1"/>
    <col min="11784" max="12032" width="8.88671875" style="55"/>
    <col min="12033" max="12033" width="12.109375" style="55" bestFit="1" customWidth="1"/>
    <col min="12034" max="12034" width="10.88671875" style="55" customWidth="1"/>
    <col min="12035" max="12035" width="25.6640625" style="55" customWidth="1"/>
    <col min="12036" max="12036" width="23.33203125" style="55" customWidth="1"/>
    <col min="12037" max="12037" width="23.109375" style="55" customWidth="1"/>
    <col min="12038" max="12038" width="15.5546875" style="55" bestFit="1" customWidth="1"/>
    <col min="12039" max="12039" width="29.33203125" style="55" bestFit="1" customWidth="1"/>
    <col min="12040" max="12288" width="8.88671875" style="55"/>
    <col min="12289" max="12289" width="12.109375" style="55" bestFit="1" customWidth="1"/>
    <col min="12290" max="12290" width="10.88671875" style="55" customWidth="1"/>
    <col min="12291" max="12291" width="25.6640625" style="55" customWidth="1"/>
    <col min="12292" max="12292" width="23.33203125" style="55" customWidth="1"/>
    <col min="12293" max="12293" width="23.109375" style="55" customWidth="1"/>
    <col min="12294" max="12294" width="15.5546875" style="55" bestFit="1" customWidth="1"/>
    <col min="12295" max="12295" width="29.33203125" style="55" bestFit="1" customWidth="1"/>
    <col min="12296" max="12544" width="8.88671875" style="55"/>
    <col min="12545" max="12545" width="12.109375" style="55" bestFit="1" customWidth="1"/>
    <col min="12546" max="12546" width="10.88671875" style="55" customWidth="1"/>
    <col min="12547" max="12547" width="25.6640625" style="55" customWidth="1"/>
    <col min="12548" max="12548" width="23.33203125" style="55" customWidth="1"/>
    <col min="12549" max="12549" width="23.109375" style="55" customWidth="1"/>
    <col min="12550" max="12550" width="15.5546875" style="55" bestFit="1" customWidth="1"/>
    <col min="12551" max="12551" width="29.33203125" style="55" bestFit="1" customWidth="1"/>
    <col min="12552" max="12800" width="8.88671875" style="55"/>
    <col min="12801" max="12801" width="12.109375" style="55" bestFit="1" customWidth="1"/>
    <col min="12802" max="12802" width="10.88671875" style="55" customWidth="1"/>
    <col min="12803" max="12803" width="25.6640625" style="55" customWidth="1"/>
    <col min="12804" max="12804" width="23.33203125" style="55" customWidth="1"/>
    <col min="12805" max="12805" width="23.109375" style="55" customWidth="1"/>
    <col min="12806" max="12806" width="15.5546875" style="55" bestFit="1" customWidth="1"/>
    <col min="12807" max="12807" width="29.33203125" style="55" bestFit="1" customWidth="1"/>
    <col min="12808" max="13056" width="8.88671875" style="55"/>
    <col min="13057" max="13057" width="12.109375" style="55" bestFit="1" customWidth="1"/>
    <col min="13058" max="13058" width="10.88671875" style="55" customWidth="1"/>
    <col min="13059" max="13059" width="25.6640625" style="55" customWidth="1"/>
    <col min="13060" max="13060" width="23.33203125" style="55" customWidth="1"/>
    <col min="13061" max="13061" width="23.109375" style="55" customWidth="1"/>
    <col min="13062" max="13062" width="15.5546875" style="55" bestFit="1" customWidth="1"/>
    <col min="13063" max="13063" width="29.33203125" style="55" bestFit="1" customWidth="1"/>
    <col min="13064" max="13312" width="8.88671875" style="55"/>
    <col min="13313" max="13313" width="12.109375" style="55" bestFit="1" customWidth="1"/>
    <col min="13314" max="13314" width="10.88671875" style="55" customWidth="1"/>
    <col min="13315" max="13315" width="25.6640625" style="55" customWidth="1"/>
    <col min="13316" max="13316" width="23.33203125" style="55" customWidth="1"/>
    <col min="13317" max="13317" width="23.109375" style="55" customWidth="1"/>
    <col min="13318" max="13318" width="15.5546875" style="55" bestFit="1" customWidth="1"/>
    <col min="13319" max="13319" width="29.33203125" style="55" bestFit="1" customWidth="1"/>
    <col min="13320" max="13568" width="8.88671875" style="55"/>
    <col min="13569" max="13569" width="12.109375" style="55" bestFit="1" customWidth="1"/>
    <col min="13570" max="13570" width="10.88671875" style="55" customWidth="1"/>
    <col min="13571" max="13571" width="25.6640625" style="55" customWidth="1"/>
    <col min="13572" max="13572" width="23.33203125" style="55" customWidth="1"/>
    <col min="13573" max="13573" width="23.109375" style="55" customWidth="1"/>
    <col min="13574" max="13574" width="15.5546875" style="55" bestFit="1" customWidth="1"/>
    <col min="13575" max="13575" width="29.33203125" style="55" bestFit="1" customWidth="1"/>
    <col min="13576" max="13824" width="8.88671875" style="55"/>
    <col min="13825" max="13825" width="12.109375" style="55" bestFit="1" customWidth="1"/>
    <col min="13826" max="13826" width="10.88671875" style="55" customWidth="1"/>
    <col min="13827" max="13827" width="25.6640625" style="55" customWidth="1"/>
    <col min="13828" max="13828" width="23.33203125" style="55" customWidth="1"/>
    <col min="13829" max="13829" width="23.109375" style="55" customWidth="1"/>
    <col min="13830" max="13830" width="15.5546875" style="55" bestFit="1" customWidth="1"/>
    <col min="13831" max="13831" width="29.33203125" style="55" bestFit="1" customWidth="1"/>
    <col min="13832" max="14080" width="8.88671875" style="55"/>
    <col min="14081" max="14081" width="12.109375" style="55" bestFit="1" customWidth="1"/>
    <col min="14082" max="14082" width="10.88671875" style="55" customWidth="1"/>
    <col min="14083" max="14083" width="25.6640625" style="55" customWidth="1"/>
    <col min="14084" max="14084" width="23.33203125" style="55" customWidth="1"/>
    <col min="14085" max="14085" width="23.109375" style="55" customWidth="1"/>
    <col min="14086" max="14086" width="15.5546875" style="55" bestFit="1" customWidth="1"/>
    <col min="14087" max="14087" width="29.33203125" style="55" bestFit="1" customWidth="1"/>
    <col min="14088" max="14336" width="8.88671875" style="55"/>
    <col min="14337" max="14337" width="12.109375" style="55" bestFit="1" customWidth="1"/>
    <col min="14338" max="14338" width="10.88671875" style="55" customWidth="1"/>
    <col min="14339" max="14339" width="25.6640625" style="55" customWidth="1"/>
    <col min="14340" max="14340" width="23.33203125" style="55" customWidth="1"/>
    <col min="14341" max="14341" width="23.109375" style="55" customWidth="1"/>
    <col min="14342" max="14342" width="15.5546875" style="55" bestFit="1" customWidth="1"/>
    <col min="14343" max="14343" width="29.33203125" style="55" bestFit="1" customWidth="1"/>
    <col min="14344" max="14592" width="8.88671875" style="55"/>
    <col min="14593" max="14593" width="12.109375" style="55" bestFit="1" customWidth="1"/>
    <col min="14594" max="14594" width="10.88671875" style="55" customWidth="1"/>
    <col min="14595" max="14595" width="25.6640625" style="55" customWidth="1"/>
    <col min="14596" max="14596" width="23.33203125" style="55" customWidth="1"/>
    <col min="14597" max="14597" width="23.109375" style="55" customWidth="1"/>
    <col min="14598" max="14598" width="15.5546875" style="55" bestFit="1" customWidth="1"/>
    <col min="14599" max="14599" width="29.33203125" style="55" bestFit="1" customWidth="1"/>
    <col min="14600" max="14848" width="8.88671875" style="55"/>
    <col min="14849" max="14849" width="12.109375" style="55" bestFit="1" customWidth="1"/>
    <col min="14850" max="14850" width="10.88671875" style="55" customWidth="1"/>
    <col min="14851" max="14851" width="25.6640625" style="55" customWidth="1"/>
    <col min="14852" max="14852" width="23.33203125" style="55" customWidth="1"/>
    <col min="14853" max="14853" width="23.109375" style="55" customWidth="1"/>
    <col min="14854" max="14854" width="15.5546875" style="55" bestFit="1" customWidth="1"/>
    <col min="14855" max="14855" width="29.33203125" style="55" bestFit="1" customWidth="1"/>
    <col min="14856" max="15104" width="8.88671875" style="55"/>
    <col min="15105" max="15105" width="12.109375" style="55" bestFit="1" customWidth="1"/>
    <col min="15106" max="15106" width="10.88671875" style="55" customWidth="1"/>
    <col min="15107" max="15107" width="25.6640625" style="55" customWidth="1"/>
    <col min="15108" max="15108" width="23.33203125" style="55" customWidth="1"/>
    <col min="15109" max="15109" width="23.109375" style="55" customWidth="1"/>
    <col min="15110" max="15110" width="15.5546875" style="55" bestFit="1" customWidth="1"/>
    <col min="15111" max="15111" width="29.33203125" style="55" bestFit="1" customWidth="1"/>
    <col min="15112" max="15360" width="8.88671875" style="55"/>
    <col min="15361" max="15361" width="12.109375" style="55" bestFit="1" customWidth="1"/>
    <col min="15362" max="15362" width="10.88671875" style="55" customWidth="1"/>
    <col min="15363" max="15363" width="25.6640625" style="55" customWidth="1"/>
    <col min="15364" max="15364" width="23.33203125" style="55" customWidth="1"/>
    <col min="15365" max="15365" width="23.109375" style="55" customWidth="1"/>
    <col min="15366" max="15366" width="15.5546875" style="55" bestFit="1" customWidth="1"/>
    <col min="15367" max="15367" width="29.33203125" style="55" bestFit="1" customWidth="1"/>
    <col min="15368" max="15616" width="8.88671875" style="55"/>
    <col min="15617" max="15617" width="12.109375" style="55" bestFit="1" customWidth="1"/>
    <col min="15618" max="15618" width="10.88671875" style="55" customWidth="1"/>
    <col min="15619" max="15619" width="25.6640625" style="55" customWidth="1"/>
    <col min="15620" max="15620" width="23.33203125" style="55" customWidth="1"/>
    <col min="15621" max="15621" width="23.109375" style="55" customWidth="1"/>
    <col min="15622" max="15622" width="15.5546875" style="55" bestFit="1" customWidth="1"/>
    <col min="15623" max="15623" width="29.33203125" style="55" bestFit="1" customWidth="1"/>
    <col min="15624" max="15872" width="8.88671875" style="55"/>
    <col min="15873" max="15873" width="12.109375" style="55" bestFit="1" customWidth="1"/>
    <col min="15874" max="15874" width="10.88671875" style="55" customWidth="1"/>
    <col min="15875" max="15875" width="25.6640625" style="55" customWidth="1"/>
    <col min="15876" max="15876" width="23.33203125" style="55" customWidth="1"/>
    <col min="15877" max="15877" width="23.109375" style="55" customWidth="1"/>
    <col min="15878" max="15878" width="15.5546875" style="55" bestFit="1" customWidth="1"/>
    <col min="15879" max="15879" width="29.33203125" style="55" bestFit="1" customWidth="1"/>
    <col min="15880" max="16128" width="8.88671875" style="55"/>
    <col min="16129" max="16129" width="12.109375" style="55" bestFit="1" customWidth="1"/>
    <col min="16130" max="16130" width="10.88671875" style="55" customWidth="1"/>
    <col min="16131" max="16131" width="25.6640625" style="55" customWidth="1"/>
    <col min="16132" max="16132" width="23.33203125" style="55" customWidth="1"/>
    <col min="16133" max="16133" width="23.109375" style="55" customWidth="1"/>
    <col min="16134" max="16134" width="15.5546875" style="55" bestFit="1" customWidth="1"/>
    <col min="16135" max="16135" width="29.33203125" style="55" bestFit="1" customWidth="1"/>
    <col min="16136" max="16384" width="8.88671875" style="55"/>
  </cols>
  <sheetData>
    <row r="1" spans="1:36" ht="30" customHeight="1">
      <c r="A1" s="174" t="s">
        <v>188</v>
      </c>
      <c r="B1" s="175"/>
      <c r="C1" s="175"/>
      <c r="D1" s="17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6.4" customHeight="1">
      <c r="A2" s="177" t="s">
        <v>222</v>
      </c>
      <c r="B2" s="178"/>
      <c r="C2" s="178"/>
      <c r="D2" s="17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2.2" customHeight="1">
      <c r="A3" s="180" t="s">
        <v>38</v>
      </c>
      <c r="B3" s="181"/>
      <c r="C3" s="181"/>
      <c r="D3" s="18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36.6" customHeight="1">
      <c r="A4" s="150" t="s">
        <v>2</v>
      </c>
      <c r="B4" s="151" t="s">
        <v>181</v>
      </c>
      <c r="C4" s="151" t="s">
        <v>0</v>
      </c>
      <c r="D4" s="152" t="s">
        <v>82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36.6" customHeight="1">
      <c r="A5" s="153">
        <v>1</v>
      </c>
      <c r="B5" s="34" t="s">
        <v>88</v>
      </c>
      <c r="C5" s="34">
        <v>224044</v>
      </c>
      <c r="D5" s="154" t="s">
        <v>93</v>
      </c>
      <c r="E5" s="2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36.6" customHeight="1">
      <c r="A6" s="153">
        <v>2</v>
      </c>
      <c r="B6" s="139" t="s">
        <v>89</v>
      </c>
      <c r="C6" s="34">
        <v>224252</v>
      </c>
      <c r="D6" s="154" t="s">
        <v>93</v>
      </c>
      <c r="E6" s="2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36.6" customHeight="1">
      <c r="A7" s="153">
        <v>3</v>
      </c>
      <c r="B7" s="34" t="s">
        <v>135</v>
      </c>
      <c r="C7" s="34">
        <v>125905</v>
      </c>
      <c r="D7" s="154" t="s">
        <v>94</v>
      </c>
      <c r="E7" s="14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36.6" customHeight="1">
      <c r="A8" s="153">
        <v>4</v>
      </c>
      <c r="B8" s="34" t="s">
        <v>90</v>
      </c>
      <c r="C8" s="34">
        <v>263599</v>
      </c>
      <c r="D8" s="154" t="s">
        <v>95</v>
      </c>
      <c r="E8" s="2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36.6" customHeight="1">
      <c r="A9" s="153">
        <v>5</v>
      </c>
      <c r="B9" s="34" t="s">
        <v>91</v>
      </c>
      <c r="C9" s="34">
        <v>271617</v>
      </c>
      <c r="D9" s="154" t="s">
        <v>136</v>
      </c>
      <c r="E9" s="2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36.6" customHeight="1">
      <c r="A10" s="153">
        <v>6</v>
      </c>
      <c r="B10" s="34" t="s">
        <v>92</v>
      </c>
      <c r="C10" s="34">
        <v>167574</v>
      </c>
      <c r="D10" s="154" t="s">
        <v>96</v>
      </c>
      <c r="E10" s="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36.6" customHeight="1">
      <c r="A11" s="153">
        <v>7</v>
      </c>
      <c r="B11" s="139" t="s">
        <v>192</v>
      </c>
      <c r="C11" s="34">
        <v>189131</v>
      </c>
      <c r="D11" s="154" t="s">
        <v>1</v>
      </c>
      <c r="E11" s="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36.6" customHeight="1">
      <c r="A12" s="153">
        <v>8</v>
      </c>
      <c r="B12" s="139" t="s">
        <v>137</v>
      </c>
      <c r="C12" s="34">
        <v>4115338</v>
      </c>
      <c r="D12" s="154" t="s">
        <v>97</v>
      </c>
      <c r="E12" s="2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36.6" customHeight="1" thickBot="1">
      <c r="A13" s="155">
        <v>9</v>
      </c>
      <c r="B13" s="156" t="s">
        <v>138</v>
      </c>
      <c r="C13" s="211">
        <v>6858</v>
      </c>
      <c r="D13" s="157" t="s">
        <v>139</v>
      </c>
      <c r="E13" s="14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3.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3.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3.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3.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3.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3.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3.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3.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3.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3.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3.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3.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3.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3.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3.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3.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3.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3.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3.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3.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3.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3.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3.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3.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3.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3.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3.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3.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3.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3.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3.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3.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3.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3.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3.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3.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3.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3.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3.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3.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</sheetData>
  <mergeCells count="3">
    <mergeCell ref="A1:D1"/>
    <mergeCell ref="A2:D2"/>
    <mergeCell ref="A3:D3"/>
  </mergeCells>
  <printOptions horizontalCentered="1" verticalCentered="1"/>
  <pageMargins left="0.5" right="0.5" top="0.25" bottom="0.25" header="0" footer="0"/>
  <pageSetup paperSize="9" scale="90" orientation="landscape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5"/>
  <sheetViews>
    <sheetView view="pageBreakPreview" zoomScale="80" zoomScaleNormal="100" zoomScaleSheetLayoutView="80" workbookViewId="0">
      <selection activeCell="K11" sqref="K11"/>
    </sheetView>
  </sheetViews>
  <sheetFormatPr defaultRowHeight="13.2"/>
  <cols>
    <col min="1" max="1" width="12.109375" style="55" bestFit="1" customWidth="1"/>
    <col min="2" max="2" width="10.88671875" style="55" customWidth="1"/>
    <col min="3" max="3" width="27.6640625" style="55" customWidth="1"/>
    <col min="4" max="4" width="23.33203125" style="55" customWidth="1"/>
    <col min="5" max="5" width="23.109375" style="55" customWidth="1"/>
    <col min="6" max="6" width="15.5546875" style="55" bestFit="1" customWidth="1"/>
    <col min="7" max="7" width="29.33203125" style="55" bestFit="1" customWidth="1"/>
    <col min="8" max="256" width="9.109375" style="55"/>
    <col min="257" max="257" width="12.109375" style="55" bestFit="1" customWidth="1"/>
    <col min="258" max="258" width="10.88671875" style="55" customWidth="1"/>
    <col min="259" max="259" width="25.6640625" style="55" customWidth="1"/>
    <col min="260" max="260" width="23.33203125" style="55" customWidth="1"/>
    <col min="261" max="261" width="23.109375" style="55" customWidth="1"/>
    <col min="262" max="262" width="15.5546875" style="55" bestFit="1" customWidth="1"/>
    <col min="263" max="263" width="29.33203125" style="55" bestFit="1" customWidth="1"/>
    <col min="264" max="512" width="9.109375" style="55"/>
    <col min="513" max="513" width="12.109375" style="55" bestFit="1" customWidth="1"/>
    <col min="514" max="514" width="10.88671875" style="55" customWidth="1"/>
    <col min="515" max="515" width="25.6640625" style="55" customWidth="1"/>
    <col min="516" max="516" width="23.33203125" style="55" customWidth="1"/>
    <col min="517" max="517" width="23.109375" style="55" customWidth="1"/>
    <col min="518" max="518" width="15.5546875" style="55" bestFit="1" customWidth="1"/>
    <col min="519" max="519" width="29.33203125" style="55" bestFit="1" customWidth="1"/>
    <col min="520" max="768" width="9.109375" style="55"/>
    <col min="769" max="769" width="12.109375" style="55" bestFit="1" customWidth="1"/>
    <col min="770" max="770" width="10.88671875" style="55" customWidth="1"/>
    <col min="771" max="771" width="25.6640625" style="55" customWidth="1"/>
    <col min="772" max="772" width="23.33203125" style="55" customWidth="1"/>
    <col min="773" max="773" width="23.109375" style="55" customWidth="1"/>
    <col min="774" max="774" width="15.5546875" style="55" bestFit="1" customWidth="1"/>
    <col min="775" max="775" width="29.33203125" style="55" bestFit="1" customWidth="1"/>
    <col min="776" max="1024" width="9.109375" style="55"/>
    <col min="1025" max="1025" width="12.109375" style="55" bestFit="1" customWidth="1"/>
    <col min="1026" max="1026" width="10.88671875" style="55" customWidth="1"/>
    <col min="1027" max="1027" width="25.6640625" style="55" customWidth="1"/>
    <col min="1028" max="1028" width="23.33203125" style="55" customWidth="1"/>
    <col min="1029" max="1029" width="23.109375" style="55" customWidth="1"/>
    <col min="1030" max="1030" width="15.5546875" style="55" bestFit="1" customWidth="1"/>
    <col min="1031" max="1031" width="29.33203125" style="55" bestFit="1" customWidth="1"/>
    <col min="1032" max="1280" width="9.109375" style="55"/>
    <col min="1281" max="1281" width="12.109375" style="55" bestFit="1" customWidth="1"/>
    <col min="1282" max="1282" width="10.88671875" style="55" customWidth="1"/>
    <col min="1283" max="1283" width="25.6640625" style="55" customWidth="1"/>
    <col min="1284" max="1284" width="23.33203125" style="55" customWidth="1"/>
    <col min="1285" max="1285" width="23.109375" style="55" customWidth="1"/>
    <col min="1286" max="1286" width="15.5546875" style="55" bestFit="1" customWidth="1"/>
    <col min="1287" max="1287" width="29.33203125" style="55" bestFit="1" customWidth="1"/>
    <col min="1288" max="1536" width="9.109375" style="55"/>
    <col min="1537" max="1537" width="12.109375" style="55" bestFit="1" customWidth="1"/>
    <col min="1538" max="1538" width="10.88671875" style="55" customWidth="1"/>
    <col min="1539" max="1539" width="25.6640625" style="55" customWidth="1"/>
    <col min="1540" max="1540" width="23.33203125" style="55" customWidth="1"/>
    <col min="1541" max="1541" width="23.109375" style="55" customWidth="1"/>
    <col min="1542" max="1542" width="15.5546875" style="55" bestFit="1" customWidth="1"/>
    <col min="1543" max="1543" width="29.33203125" style="55" bestFit="1" customWidth="1"/>
    <col min="1544" max="1792" width="9.109375" style="55"/>
    <col min="1793" max="1793" width="12.109375" style="55" bestFit="1" customWidth="1"/>
    <col min="1794" max="1794" width="10.88671875" style="55" customWidth="1"/>
    <col min="1795" max="1795" width="25.6640625" style="55" customWidth="1"/>
    <col min="1796" max="1796" width="23.33203125" style="55" customWidth="1"/>
    <col min="1797" max="1797" width="23.109375" style="55" customWidth="1"/>
    <col min="1798" max="1798" width="15.5546875" style="55" bestFit="1" customWidth="1"/>
    <col min="1799" max="1799" width="29.33203125" style="55" bestFit="1" customWidth="1"/>
    <col min="1800" max="2048" width="9.109375" style="55"/>
    <col min="2049" max="2049" width="12.109375" style="55" bestFit="1" customWidth="1"/>
    <col min="2050" max="2050" width="10.88671875" style="55" customWidth="1"/>
    <col min="2051" max="2051" width="25.6640625" style="55" customWidth="1"/>
    <col min="2052" max="2052" width="23.33203125" style="55" customWidth="1"/>
    <col min="2053" max="2053" width="23.109375" style="55" customWidth="1"/>
    <col min="2054" max="2054" width="15.5546875" style="55" bestFit="1" customWidth="1"/>
    <col min="2055" max="2055" width="29.33203125" style="55" bestFit="1" customWidth="1"/>
    <col min="2056" max="2304" width="9.109375" style="55"/>
    <col min="2305" max="2305" width="12.109375" style="55" bestFit="1" customWidth="1"/>
    <col min="2306" max="2306" width="10.88671875" style="55" customWidth="1"/>
    <col min="2307" max="2307" width="25.6640625" style="55" customWidth="1"/>
    <col min="2308" max="2308" width="23.33203125" style="55" customWidth="1"/>
    <col min="2309" max="2309" width="23.109375" style="55" customWidth="1"/>
    <col min="2310" max="2310" width="15.5546875" style="55" bestFit="1" customWidth="1"/>
    <col min="2311" max="2311" width="29.33203125" style="55" bestFit="1" customWidth="1"/>
    <col min="2312" max="2560" width="9.109375" style="55"/>
    <col min="2561" max="2561" width="12.109375" style="55" bestFit="1" customWidth="1"/>
    <col min="2562" max="2562" width="10.88671875" style="55" customWidth="1"/>
    <col min="2563" max="2563" width="25.6640625" style="55" customWidth="1"/>
    <col min="2564" max="2564" width="23.33203125" style="55" customWidth="1"/>
    <col min="2565" max="2565" width="23.109375" style="55" customWidth="1"/>
    <col min="2566" max="2566" width="15.5546875" style="55" bestFit="1" customWidth="1"/>
    <col min="2567" max="2567" width="29.33203125" style="55" bestFit="1" customWidth="1"/>
    <col min="2568" max="2816" width="9.109375" style="55"/>
    <col min="2817" max="2817" width="12.109375" style="55" bestFit="1" customWidth="1"/>
    <col min="2818" max="2818" width="10.88671875" style="55" customWidth="1"/>
    <col min="2819" max="2819" width="25.6640625" style="55" customWidth="1"/>
    <col min="2820" max="2820" width="23.33203125" style="55" customWidth="1"/>
    <col min="2821" max="2821" width="23.109375" style="55" customWidth="1"/>
    <col min="2822" max="2822" width="15.5546875" style="55" bestFit="1" customWidth="1"/>
    <col min="2823" max="2823" width="29.33203125" style="55" bestFit="1" customWidth="1"/>
    <col min="2824" max="3072" width="9.109375" style="55"/>
    <col min="3073" max="3073" width="12.109375" style="55" bestFit="1" customWidth="1"/>
    <col min="3074" max="3074" width="10.88671875" style="55" customWidth="1"/>
    <col min="3075" max="3075" width="25.6640625" style="55" customWidth="1"/>
    <col min="3076" max="3076" width="23.33203125" style="55" customWidth="1"/>
    <col min="3077" max="3077" width="23.109375" style="55" customWidth="1"/>
    <col min="3078" max="3078" width="15.5546875" style="55" bestFit="1" customWidth="1"/>
    <col min="3079" max="3079" width="29.33203125" style="55" bestFit="1" customWidth="1"/>
    <col min="3080" max="3328" width="9.109375" style="55"/>
    <col min="3329" max="3329" width="12.109375" style="55" bestFit="1" customWidth="1"/>
    <col min="3330" max="3330" width="10.88671875" style="55" customWidth="1"/>
    <col min="3331" max="3331" width="25.6640625" style="55" customWidth="1"/>
    <col min="3332" max="3332" width="23.33203125" style="55" customWidth="1"/>
    <col min="3333" max="3333" width="23.109375" style="55" customWidth="1"/>
    <col min="3334" max="3334" width="15.5546875" style="55" bestFit="1" customWidth="1"/>
    <col min="3335" max="3335" width="29.33203125" style="55" bestFit="1" customWidth="1"/>
    <col min="3336" max="3584" width="9.109375" style="55"/>
    <col min="3585" max="3585" width="12.109375" style="55" bestFit="1" customWidth="1"/>
    <col min="3586" max="3586" width="10.88671875" style="55" customWidth="1"/>
    <col min="3587" max="3587" width="25.6640625" style="55" customWidth="1"/>
    <col min="3588" max="3588" width="23.33203125" style="55" customWidth="1"/>
    <col min="3589" max="3589" width="23.109375" style="55" customWidth="1"/>
    <col min="3590" max="3590" width="15.5546875" style="55" bestFit="1" customWidth="1"/>
    <col min="3591" max="3591" width="29.33203125" style="55" bestFit="1" customWidth="1"/>
    <col min="3592" max="3840" width="9.109375" style="55"/>
    <col min="3841" max="3841" width="12.109375" style="55" bestFit="1" customWidth="1"/>
    <col min="3842" max="3842" width="10.88671875" style="55" customWidth="1"/>
    <col min="3843" max="3843" width="25.6640625" style="55" customWidth="1"/>
    <col min="3844" max="3844" width="23.33203125" style="55" customWidth="1"/>
    <col min="3845" max="3845" width="23.109375" style="55" customWidth="1"/>
    <col min="3846" max="3846" width="15.5546875" style="55" bestFit="1" customWidth="1"/>
    <col min="3847" max="3847" width="29.33203125" style="55" bestFit="1" customWidth="1"/>
    <col min="3848" max="4096" width="9.109375" style="55"/>
    <col min="4097" max="4097" width="12.109375" style="55" bestFit="1" customWidth="1"/>
    <col min="4098" max="4098" width="10.88671875" style="55" customWidth="1"/>
    <col min="4099" max="4099" width="25.6640625" style="55" customWidth="1"/>
    <col min="4100" max="4100" width="23.33203125" style="55" customWidth="1"/>
    <col min="4101" max="4101" width="23.109375" style="55" customWidth="1"/>
    <col min="4102" max="4102" width="15.5546875" style="55" bestFit="1" customWidth="1"/>
    <col min="4103" max="4103" width="29.33203125" style="55" bestFit="1" customWidth="1"/>
    <col min="4104" max="4352" width="9.109375" style="55"/>
    <col min="4353" max="4353" width="12.109375" style="55" bestFit="1" customWidth="1"/>
    <col min="4354" max="4354" width="10.88671875" style="55" customWidth="1"/>
    <col min="4355" max="4355" width="25.6640625" style="55" customWidth="1"/>
    <col min="4356" max="4356" width="23.33203125" style="55" customWidth="1"/>
    <col min="4357" max="4357" width="23.109375" style="55" customWidth="1"/>
    <col min="4358" max="4358" width="15.5546875" style="55" bestFit="1" customWidth="1"/>
    <col min="4359" max="4359" width="29.33203125" style="55" bestFit="1" customWidth="1"/>
    <col min="4360" max="4608" width="9.109375" style="55"/>
    <col min="4609" max="4609" width="12.109375" style="55" bestFit="1" customWidth="1"/>
    <col min="4610" max="4610" width="10.88671875" style="55" customWidth="1"/>
    <col min="4611" max="4611" width="25.6640625" style="55" customWidth="1"/>
    <col min="4612" max="4612" width="23.33203125" style="55" customWidth="1"/>
    <col min="4613" max="4613" width="23.109375" style="55" customWidth="1"/>
    <col min="4614" max="4614" width="15.5546875" style="55" bestFit="1" customWidth="1"/>
    <col min="4615" max="4615" width="29.33203125" style="55" bestFit="1" customWidth="1"/>
    <col min="4616" max="4864" width="9.109375" style="55"/>
    <col min="4865" max="4865" width="12.109375" style="55" bestFit="1" customWidth="1"/>
    <col min="4866" max="4866" width="10.88671875" style="55" customWidth="1"/>
    <col min="4867" max="4867" width="25.6640625" style="55" customWidth="1"/>
    <col min="4868" max="4868" width="23.33203125" style="55" customWidth="1"/>
    <col min="4869" max="4869" width="23.109375" style="55" customWidth="1"/>
    <col min="4870" max="4870" width="15.5546875" style="55" bestFit="1" customWidth="1"/>
    <col min="4871" max="4871" width="29.33203125" style="55" bestFit="1" customWidth="1"/>
    <col min="4872" max="5120" width="9.109375" style="55"/>
    <col min="5121" max="5121" width="12.109375" style="55" bestFit="1" customWidth="1"/>
    <col min="5122" max="5122" width="10.88671875" style="55" customWidth="1"/>
    <col min="5123" max="5123" width="25.6640625" style="55" customWidth="1"/>
    <col min="5124" max="5124" width="23.33203125" style="55" customWidth="1"/>
    <col min="5125" max="5125" width="23.109375" style="55" customWidth="1"/>
    <col min="5126" max="5126" width="15.5546875" style="55" bestFit="1" customWidth="1"/>
    <col min="5127" max="5127" width="29.33203125" style="55" bestFit="1" customWidth="1"/>
    <col min="5128" max="5376" width="9.109375" style="55"/>
    <col min="5377" max="5377" width="12.109375" style="55" bestFit="1" customWidth="1"/>
    <col min="5378" max="5378" width="10.88671875" style="55" customWidth="1"/>
    <col min="5379" max="5379" width="25.6640625" style="55" customWidth="1"/>
    <col min="5380" max="5380" width="23.33203125" style="55" customWidth="1"/>
    <col min="5381" max="5381" width="23.109375" style="55" customWidth="1"/>
    <col min="5382" max="5382" width="15.5546875" style="55" bestFit="1" customWidth="1"/>
    <col min="5383" max="5383" width="29.33203125" style="55" bestFit="1" customWidth="1"/>
    <col min="5384" max="5632" width="9.109375" style="55"/>
    <col min="5633" max="5633" width="12.109375" style="55" bestFit="1" customWidth="1"/>
    <col min="5634" max="5634" width="10.88671875" style="55" customWidth="1"/>
    <col min="5635" max="5635" width="25.6640625" style="55" customWidth="1"/>
    <col min="5636" max="5636" width="23.33203125" style="55" customWidth="1"/>
    <col min="5637" max="5637" width="23.109375" style="55" customWidth="1"/>
    <col min="5638" max="5638" width="15.5546875" style="55" bestFit="1" customWidth="1"/>
    <col min="5639" max="5639" width="29.33203125" style="55" bestFit="1" customWidth="1"/>
    <col min="5640" max="5888" width="9.109375" style="55"/>
    <col min="5889" max="5889" width="12.109375" style="55" bestFit="1" customWidth="1"/>
    <col min="5890" max="5890" width="10.88671875" style="55" customWidth="1"/>
    <col min="5891" max="5891" width="25.6640625" style="55" customWidth="1"/>
    <col min="5892" max="5892" width="23.33203125" style="55" customWidth="1"/>
    <col min="5893" max="5893" width="23.109375" style="55" customWidth="1"/>
    <col min="5894" max="5894" width="15.5546875" style="55" bestFit="1" customWidth="1"/>
    <col min="5895" max="5895" width="29.33203125" style="55" bestFit="1" customWidth="1"/>
    <col min="5896" max="6144" width="9.109375" style="55"/>
    <col min="6145" max="6145" width="12.109375" style="55" bestFit="1" customWidth="1"/>
    <col min="6146" max="6146" width="10.88671875" style="55" customWidth="1"/>
    <col min="6147" max="6147" width="25.6640625" style="55" customWidth="1"/>
    <col min="6148" max="6148" width="23.33203125" style="55" customWidth="1"/>
    <col min="6149" max="6149" width="23.109375" style="55" customWidth="1"/>
    <col min="6150" max="6150" width="15.5546875" style="55" bestFit="1" customWidth="1"/>
    <col min="6151" max="6151" width="29.33203125" style="55" bestFit="1" customWidth="1"/>
    <col min="6152" max="6400" width="9.109375" style="55"/>
    <col min="6401" max="6401" width="12.109375" style="55" bestFit="1" customWidth="1"/>
    <col min="6402" max="6402" width="10.88671875" style="55" customWidth="1"/>
    <col min="6403" max="6403" width="25.6640625" style="55" customWidth="1"/>
    <col min="6404" max="6404" width="23.33203125" style="55" customWidth="1"/>
    <col min="6405" max="6405" width="23.109375" style="55" customWidth="1"/>
    <col min="6406" max="6406" width="15.5546875" style="55" bestFit="1" customWidth="1"/>
    <col min="6407" max="6407" width="29.33203125" style="55" bestFit="1" customWidth="1"/>
    <col min="6408" max="6656" width="9.109375" style="55"/>
    <col min="6657" max="6657" width="12.109375" style="55" bestFit="1" customWidth="1"/>
    <col min="6658" max="6658" width="10.88671875" style="55" customWidth="1"/>
    <col min="6659" max="6659" width="25.6640625" style="55" customWidth="1"/>
    <col min="6660" max="6660" width="23.33203125" style="55" customWidth="1"/>
    <col min="6661" max="6661" width="23.109375" style="55" customWidth="1"/>
    <col min="6662" max="6662" width="15.5546875" style="55" bestFit="1" customWidth="1"/>
    <col min="6663" max="6663" width="29.33203125" style="55" bestFit="1" customWidth="1"/>
    <col min="6664" max="6912" width="9.109375" style="55"/>
    <col min="6913" max="6913" width="12.109375" style="55" bestFit="1" customWidth="1"/>
    <col min="6914" max="6914" width="10.88671875" style="55" customWidth="1"/>
    <col min="6915" max="6915" width="25.6640625" style="55" customWidth="1"/>
    <col min="6916" max="6916" width="23.33203125" style="55" customWidth="1"/>
    <col min="6917" max="6917" width="23.109375" style="55" customWidth="1"/>
    <col min="6918" max="6918" width="15.5546875" style="55" bestFit="1" customWidth="1"/>
    <col min="6919" max="6919" width="29.33203125" style="55" bestFit="1" customWidth="1"/>
    <col min="6920" max="7168" width="9.109375" style="55"/>
    <col min="7169" max="7169" width="12.109375" style="55" bestFit="1" customWidth="1"/>
    <col min="7170" max="7170" width="10.88671875" style="55" customWidth="1"/>
    <col min="7171" max="7171" width="25.6640625" style="55" customWidth="1"/>
    <col min="7172" max="7172" width="23.33203125" style="55" customWidth="1"/>
    <col min="7173" max="7173" width="23.109375" style="55" customWidth="1"/>
    <col min="7174" max="7174" width="15.5546875" style="55" bestFit="1" customWidth="1"/>
    <col min="7175" max="7175" width="29.33203125" style="55" bestFit="1" customWidth="1"/>
    <col min="7176" max="7424" width="9.109375" style="55"/>
    <col min="7425" max="7425" width="12.109375" style="55" bestFit="1" customWidth="1"/>
    <col min="7426" max="7426" width="10.88671875" style="55" customWidth="1"/>
    <col min="7427" max="7427" width="25.6640625" style="55" customWidth="1"/>
    <col min="7428" max="7428" width="23.33203125" style="55" customWidth="1"/>
    <col min="7429" max="7429" width="23.109375" style="55" customWidth="1"/>
    <col min="7430" max="7430" width="15.5546875" style="55" bestFit="1" customWidth="1"/>
    <col min="7431" max="7431" width="29.33203125" style="55" bestFit="1" customWidth="1"/>
    <col min="7432" max="7680" width="9.109375" style="55"/>
    <col min="7681" max="7681" width="12.109375" style="55" bestFit="1" customWidth="1"/>
    <col min="7682" max="7682" width="10.88671875" style="55" customWidth="1"/>
    <col min="7683" max="7683" width="25.6640625" style="55" customWidth="1"/>
    <col min="7684" max="7684" width="23.33203125" style="55" customWidth="1"/>
    <col min="7685" max="7685" width="23.109375" style="55" customWidth="1"/>
    <col min="7686" max="7686" width="15.5546875" style="55" bestFit="1" customWidth="1"/>
    <col min="7687" max="7687" width="29.33203125" style="55" bestFit="1" customWidth="1"/>
    <col min="7688" max="7936" width="9.109375" style="55"/>
    <col min="7937" max="7937" width="12.109375" style="55" bestFit="1" customWidth="1"/>
    <col min="7938" max="7938" width="10.88671875" style="55" customWidth="1"/>
    <col min="7939" max="7939" width="25.6640625" style="55" customWidth="1"/>
    <col min="7940" max="7940" width="23.33203125" style="55" customWidth="1"/>
    <col min="7941" max="7941" width="23.109375" style="55" customWidth="1"/>
    <col min="7942" max="7942" width="15.5546875" style="55" bestFit="1" customWidth="1"/>
    <col min="7943" max="7943" width="29.33203125" style="55" bestFit="1" customWidth="1"/>
    <col min="7944" max="8192" width="9.109375" style="55"/>
    <col min="8193" max="8193" width="12.109375" style="55" bestFit="1" customWidth="1"/>
    <col min="8194" max="8194" width="10.88671875" style="55" customWidth="1"/>
    <col min="8195" max="8195" width="25.6640625" style="55" customWidth="1"/>
    <col min="8196" max="8196" width="23.33203125" style="55" customWidth="1"/>
    <col min="8197" max="8197" width="23.109375" style="55" customWidth="1"/>
    <col min="8198" max="8198" width="15.5546875" style="55" bestFit="1" customWidth="1"/>
    <col min="8199" max="8199" width="29.33203125" style="55" bestFit="1" customWidth="1"/>
    <col min="8200" max="8448" width="9.109375" style="55"/>
    <col min="8449" max="8449" width="12.109375" style="55" bestFit="1" customWidth="1"/>
    <col min="8450" max="8450" width="10.88671875" style="55" customWidth="1"/>
    <col min="8451" max="8451" width="25.6640625" style="55" customWidth="1"/>
    <col min="8452" max="8452" width="23.33203125" style="55" customWidth="1"/>
    <col min="8453" max="8453" width="23.109375" style="55" customWidth="1"/>
    <col min="8454" max="8454" width="15.5546875" style="55" bestFit="1" customWidth="1"/>
    <col min="8455" max="8455" width="29.33203125" style="55" bestFit="1" customWidth="1"/>
    <col min="8456" max="8704" width="9.109375" style="55"/>
    <col min="8705" max="8705" width="12.109375" style="55" bestFit="1" customWidth="1"/>
    <col min="8706" max="8706" width="10.88671875" style="55" customWidth="1"/>
    <col min="8707" max="8707" width="25.6640625" style="55" customWidth="1"/>
    <col min="8708" max="8708" width="23.33203125" style="55" customWidth="1"/>
    <col min="8709" max="8709" width="23.109375" style="55" customWidth="1"/>
    <col min="8710" max="8710" width="15.5546875" style="55" bestFit="1" customWidth="1"/>
    <col min="8711" max="8711" width="29.33203125" style="55" bestFit="1" customWidth="1"/>
    <col min="8712" max="8960" width="9.109375" style="55"/>
    <col min="8961" max="8961" width="12.109375" style="55" bestFit="1" customWidth="1"/>
    <col min="8962" max="8962" width="10.88671875" style="55" customWidth="1"/>
    <col min="8963" max="8963" width="25.6640625" style="55" customWidth="1"/>
    <col min="8964" max="8964" width="23.33203125" style="55" customWidth="1"/>
    <col min="8965" max="8965" width="23.109375" style="55" customWidth="1"/>
    <col min="8966" max="8966" width="15.5546875" style="55" bestFit="1" customWidth="1"/>
    <col min="8967" max="8967" width="29.33203125" style="55" bestFit="1" customWidth="1"/>
    <col min="8968" max="9216" width="9.109375" style="55"/>
    <col min="9217" max="9217" width="12.109375" style="55" bestFit="1" customWidth="1"/>
    <col min="9218" max="9218" width="10.88671875" style="55" customWidth="1"/>
    <col min="9219" max="9219" width="25.6640625" style="55" customWidth="1"/>
    <col min="9220" max="9220" width="23.33203125" style="55" customWidth="1"/>
    <col min="9221" max="9221" width="23.109375" style="55" customWidth="1"/>
    <col min="9222" max="9222" width="15.5546875" style="55" bestFit="1" customWidth="1"/>
    <col min="9223" max="9223" width="29.33203125" style="55" bestFit="1" customWidth="1"/>
    <col min="9224" max="9472" width="9.109375" style="55"/>
    <col min="9473" max="9473" width="12.109375" style="55" bestFit="1" customWidth="1"/>
    <col min="9474" max="9474" width="10.88671875" style="55" customWidth="1"/>
    <col min="9475" max="9475" width="25.6640625" style="55" customWidth="1"/>
    <col min="9476" max="9476" width="23.33203125" style="55" customWidth="1"/>
    <col min="9477" max="9477" width="23.109375" style="55" customWidth="1"/>
    <col min="9478" max="9478" width="15.5546875" style="55" bestFit="1" customWidth="1"/>
    <col min="9479" max="9479" width="29.33203125" style="55" bestFit="1" customWidth="1"/>
    <col min="9480" max="9728" width="9.109375" style="55"/>
    <col min="9729" max="9729" width="12.109375" style="55" bestFit="1" customWidth="1"/>
    <col min="9730" max="9730" width="10.88671875" style="55" customWidth="1"/>
    <col min="9731" max="9731" width="25.6640625" style="55" customWidth="1"/>
    <col min="9732" max="9732" width="23.33203125" style="55" customWidth="1"/>
    <col min="9733" max="9733" width="23.109375" style="55" customWidth="1"/>
    <col min="9734" max="9734" width="15.5546875" style="55" bestFit="1" customWidth="1"/>
    <col min="9735" max="9735" width="29.33203125" style="55" bestFit="1" customWidth="1"/>
    <col min="9736" max="9984" width="9.109375" style="55"/>
    <col min="9985" max="9985" width="12.109375" style="55" bestFit="1" customWidth="1"/>
    <col min="9986" max="9986" width="10.88671875" style="55" customWidth="1"/>
    <col min="9987" max="9987" width="25.6640625" style="55" customWidth="1"/>
    <col min="9988" max="9988" width="23.33203125" style="55" customWidth="1"/>
    <col min="9989" max="9989" width="23.109375" style="55" customWidth="1"/>
    <col min="9990" max="9990" width="15.5546875" style="55" bestFit="1" customWidth="1"/>
    <col min="9991" max="9991" width="29.33203125" style="55" bestFit="1" customWidth="1"/>
    <col min="9992" max="10240" width="9.109375" style="55"/>
    <col min="10241" max="10241" width="12.109375" style="55" bestFit="1" customWidth="1"/>
    <col min="10242" max="10242" width="10.88671875" style="55" customWidth="1"/>
    <col min="10243" max="10243" width="25.6640625" style="55" customWidth="1"/>
    <col min="10244" max="10244" width="23.33203125" style="55" customWidth="1"/>
    <col min="10245" max="10245" width="23.109375" style="55" customWidth="1"/>
    <col min="10246" max="10246" width="15.5546875" style="55" bestFit="1" customWidth="1"/>
    <col min="10247" max="10247" width="29.33203125" style="55" bestFit="1" customWidth="1"/>
    <col min="10248" max="10496" width="9.109375" style="55"/>
    <col min="10497" max="10497" width="12.109375" style="55" bestFit="1" customWidth="1"/>
    <col min="10498" max="10498" width="10.88671875" style="55" customWidth="1"/>
    <col min="10499" max="10499" width="25.6640625" style="55" customWidth="1"/>
    <col min="10500" max="10500" width="23.33203125" style="55" customWidth="1"/>
    <col min="10501" max="10501" width="23.109375" style="55" customWidth="1"/>
    <col min="10502" max="10502" width="15.5546875" style="55" bestFit="1" customWidth="1"/>
    <col min="10503" max="10503" width="29.33203125" style="55" bestFit="1" customWidth="1"/>
    <col min="10504" max="10752" width="9.109375" style="55"/>
    <col min="10753" max="10753" width="12.109375" style="55" bestFit="1" customWidth="1"/>
    <col min="10754" max="10754" width="10.88671875" style="55" customWidth="1"/>
    <col min="10755" max="10755" width="25.6640625" style="55" customWidth="1"/>
    <col min="10756" max="10756" width="23.33203125" style="55" customWidth="1"/>
    <col min="10757" max="10757" width="23.109375" style="55" customWidth="1"/>
    <col min="10758" max="10758" width="15.5546875" style="55" bestFit="1" customWidth="1"/>
    <col min="10759" max="10759" width="29.33203125" style="55" bestFit="1" customWidth="1"/>
    <col min="10760" max="11008" width="9.109375" style="55"/>
    <col min="11009" max="11009" width="12.109375" style="55" bestFit="1" customWidth="1"/>
    <col min="11010" max="11010" width="10.88671875" style="55" customWidth="1"/>
    <col min="11011" max="11011" width="25.6640625" style="55" customWidth="1"/>
    <col min="11012" max="11012" width="23.33203125" style="55" customWidth="1"/>
    <col min="11013" max="11013" width="23.109375" style="55" customWidth="1"/>
    <col min="11014" max="11014" width="15.5546875" style="55" bestFit="1" customWidth="1"/>
    <col min="11015" max="11015" width="29.33203125" style="55" bestFit="1" customWidth="1"/>
    <col min="11016" max="11264" width="9.109375" style="55"/>
    <col min="11265" max="11265" width="12.109375" style="55" bestFit="1" customWidth="1"/>
    <col min="11266" max="11266" width="10.88671875" style="55" customWidth="1"/>
    <col min="11267" max="11267" width="25.6640625" style="55" customWidth="1"/>
    <col min="11268" max="11268" width="23.33203125" style="55" customWidth="1"/>
    <col min="11269" max="11269" width="23.109375" style="55" customWidth="1"/>
    <col min="11270" max="11270" width="15.5546875" style="55" bestFit="1" customWidth="1"/>
    <col min="11271" max="11271" width="29.33203125" style="55" bestFit="1" customWidth="1"/>
    <col min="11272" max="11520" width="9.109375" style="55"/>
    <col min="11521" max="11521" width="12.109375" style="55" bestFit="1" customWidth="1"/>
    <col min="11522" max="11522" width="10.88671875" style="55" customWidth="1"/>
    <col min="11523" max="11523" width="25.6640625" style="55" customWidth="1"/>
    <col min="11524" max="11524" width="23.33203125" style="55" customWidth="1"/>
    <col min="11525" max="11525" width="23.109375" style="55" customWidth="1"/>
    <col min="11526" max="11526" width="15.5546875" style="55" bestFit="1" customWidth="1"/>
    <col min="11527" max="11527" width="29.33203125" style="55" bestFit="1" customWidth="1"/>
    <col min="11528" max="11776" width="9.109375" style="55"/>
    <col min="11777" max="11777" width="12.109375" style="55" bestFit="1" customWidth="1"/>
    <col min="11778" max="11778" width="10.88671875" style="55" customWidth="1"/>
    <col min="11779" max="11779" width="25.6640625" style="55" customWidth="1"/>
    <col min="11780" max="11780" width="23.33203125" style="55" customWidth="1"/>
    <col min="11781" max="11781" width="23.109375" style="55" customWidth="1"/>
    <col min="11782" max="11782" width="15.5546875" style="55" bestFit="1" customWidth="1"/>
    <col min="11783" max="11783" width="29.33203125" style="55" bestFit="1" customWidth="1"/>
    <col min="11784" max="12032" width="9.109375" style="55"/>
    <col min="12033" max="12033" width="12.109375" style="55" bestFit="1" customWidth="1"/>
    <col min="12034" max="12034" width="10.88671875" style="55" customWidth="1"/>
    <col min="12035" max="12035" width="25.6640625" style="55" customWidth="1"/>
    <col min="12036" max="12036" width="23.33203125" style="55" customWidth="1"/>
    <col min="12037" max="12037" width="23.109375" style="55" customWidth="1"/>
    <col min="12038" max="12038" width="15.5546875" style="55" bestFit="1" customWidth="1"/>
    <col min="12039" max="12039" width="29.33203125" style="55" bestFit="1" customWidth="1"/>
    <col min="12040" max="12288" width="9.109375" style="55"/>
    <col min="12289" max="12289" width="12.109375" style="55" bestFit="1" customWidth="1"/>
    <col min="12290" max="12290" width="10.88671875" style="55" customWidth="1"/>
    <col min="12291" max="12291" width="25.6640625" style="55" customWidth="1"/>
    <col min="12292" max="12292" width="23.33203125" style="55" customWidth="1"/>
    <col min="12293" max="12293" width="23.109375" style="55" customWidth="1"/>
    <col min="12294" max="12294" width="15.5546875" style="55" bestFit="1" customWidth="1"/>
    <col min="12295" max="12295" width="29.33203125" style="55" bestFit="1" customWidth="1"/>
    <col min="12296" max="12544" width="9.109375" style="55"/>
    <col min="12545" max="12545" width="12.109375" style="55" bestFit="1" customWidth="1"/>
    <col min="12546" max="12546" width="10.88671875" style="55" customWidth="1"/>
    <col min="12547" max="12547" width="25.6640625" style="55" customWidth="1"/>
    <col min="12548" max="12548" width="23.33203125" style="55" customWidth="1"/>
    <col min="12549" max="12549" width="23.109375" style="55" customWidth="1"/>
    <col min="12550" max="12550" width="15.5546875" style="55" bestFit="1" customWidth="1"/>
    <col min="12551" max="12551" width="29.33203125" style="55" bestFit="1" customWidth="1"/>
    <col min="12552" max="12800" width="9.109375" style="55"/>
    <col min="12801" max="12801" width="12.109375" style="55" bestFit="1" customWidth="1"/>
    <col min="12802" max="12802" width="10.88671875" style="55" customWidth="1"/>
    <col min="12803" max="12803" width="25.6640625" style="55" customWidth="1"/>
    <col min="12804" max="12804" width="23.33203125" style="55" customWidth="1"/>
    <col min="12805" max="12805" width="23.109375" style="55" customWidth="1"/>
    <col min="12806" max="12806" width="15.5546875" style="55" bestFit="1" customWidth="1"/>
    <col min="12807" max="12807" width="29.33203125" style="55" bestFit="1" customWidth="1"/>
    <col min="12808" max="13056" width="9.109375" style="55"/>
    <col min="13057" max="13057" width="12.109375" style="55" bestFit="1" customWidth="1"/>
    <col min="13058" max="13058" width="10.88671875" style="55" customWidth="1"/>
    <col min="13059" max="13059" width="25.6640625" style="55" customWidth="1"/>
    <col min="13060" max="13060" width="23.33203125" style="55" customWidth="1"/>
    <col min="13061" max="13061" width="23.109375" style="55" customWidth="1"/>
    <col min="13062" max="13062" width="15.5546875" style="55" bestFit="1" customWidth="1"/>
    <col min="13063" max="13063" width="29.33203125" style="55" bestFit="1" customWidth="1"/>
    <col min="13064" max="13312" width="9.109375" style="55"/>
    <col min="13313" max="13313" width="12.109375" style="55" bestFit="1" customWidth="1"/>
    <col min="13314" max="13314" width="10.88671875" style="55" customWidth="1"/>
    <col min="13315" max="13315" width="25.6640625" style="55" customWidth="1"/>
    <col min="13316" max="13316" width="23.33203125" style="55" customWidth="1"/>
    <col min="13317" max="13317" width="23.109375" style="55" customWidth="1"/>
    <col min="13318" max="13318" width="15.5546875" style="55" bestFit="1" customWidth="1"/>
    <col min="13319" max="13319" width="29.33203125" style="55" bestFit="1" customWidth="1"/>
    <col min="13320" max="13568" width="9.109375" style="55"/>
    <col min="13569" max="13569" width="12.109375" style="55" bestFit="1" customWidth="1"/>
    <col min="13570" max="13570" width="10.88671875" style="55" customWidth="1"/>
    <col min="13571" max="13571" width="25.6640625" style="55" customWidth="1"/>
    <col min="13572" max="13572" width="23.33203125" style="55" customWidth="1"/>
    <col min="13573" max="13573" width="23.109375" style="55" customWidth="1"/>
    <col min="13574" max="13574" width="15.5546875" style="55" bestFit="1" customWidth="1"/>
    <col min="13575" max="13575" width="29.33203125" style="55" bestFit="1" customWidth="1"/>
    <col min="13576" max="13824" width="9.109375" style="55"/>
    <col min="13825" max="13825" width="12.109375" style="55" bestFit="1" customWidth="1"/>
    <col min="13826" max="13826" width="10.88671875" style="55" customWidth="1"/>
    <col min="13827" max="13827" width="25.6640625" style="55" customWidth="1"/>
    <col min="13828" max="13828" width="23.33203125" style="55" customWidth="1"/>
    <col min="13829" max="13829" width="23.109375" style="55" customWidth="1"/>
    <col min="13830" max="13830" width="15.5546875" style="55" bestFit="1" customWidth="1"/>
    <col min="13831" max="13831" width="29.33203125" style="55" bestFit="1" customWidth="1"/>
    <col min="13832" max="14080" width="9.109375" style="55"/>
    <col min="14081" max="14081" width="12.109375" style="55" bestFit="1" customWidth="1"/>
    <col min="14082" max="14082" width="10.88671875" style="55" customWidth="1"/>
    <col min="14083" max="14083" width="25.6640625" style="55" customWidth="1"/>
    <col min="14084" max="14084" width="23.33203125" style="55" customWidth="1"/>
    <col min="14085" max="14085" width="23.109375" style="55" customWidth="1"/>
    <col min="14086" max="14086" width="15.5546875" style="55" bestFit="1" customWidth="1"/>
    <col min="14087" max="14087" width="29.33203125" style="55" bestFit="1" customWidth="1"/>
    <col min="14088" max="14336" width="9.109375" style="55"/>
    <col min="14337" max="14337" width="12.109375" style="55" bestFit="1" customWidth="1"/>
    <col min="14338" max="14338" width="10.88671875" style="55" customWidth="1"/>
    <col min="14339" max="14339" width="25.6640625" style="55" customWidth="1"/>
    <col min="14340" max="14340" width="23.33203125" style="55" customWidth="1"/>
    <col min="14341" max="14341" width="23.109375" style="55" customWidth="1"/>
    <col min="14342" max="14342" width="15.5546875" style="55" bestFit="1" customWidth="1"/>
    <col min="14343" max="14343" width="29.33203125" style="55" bestFit="1" customWidth="1"/>
    <col min="14344" max="14592" width="9.109375" style="55"/>
    <col min="14593" max="14593" width="12.109375" style="55" bestFit="1" customWidth="1"/>
    <col min="14594" max="14594" width="10.88671875" style="55" customWidth="1"/>
    <col min="14595" max="14595" width="25.6640625" style="55" customWidth="1"/>
    <col min="14596" max="14596" width="23.33203125" style="55" customWidth="1"/>
    <col min="14597" max="14597" width="23.109375" style="55" customWidth="1"/>
    <col min="14598" max="14598" width="15.5546875" style="55" bestFit="1" customWidth="1"/>
    <col min="14599" max="14599" width="29.33203125" style="55" bestFit="1" customWidth="1"/>
    <col min="14600" max="14848" width="9.109375" style="55"/>
    <col min="14849" max="14849" width="12.109375" style="55" bestFit="1" customWidth="1"/>
    <col min="14850" max="14850" width="10.88671875" style="55" customWidth="1"/>
    <col min="14851" max="14851" width="25.6640625" style="55" customWidth="1"/>
    <col min="14852" max="14852" width="23.33203125" style="55" customWidth="1"/>
    <col min="14853" max="14853" width="23.109375" style="55" customWidth="1"/>
    <col min="14854" max="14854" width="15.5546875" style="55" bestFit="1" customWidth="1"/>
    <col min="14855" max="14855" width="29.33203125" style="55" bestFit="1" customWidth="1"/>
    <col min="14856" max="15104" width="9.109375" style="55"/>
    <col min="15105" max="15105" width="12.109375" style="55" bestFit="1" customWidth="1"/>
    <col min="15106" max="15106" width="10.88671875" style="55" customWidth="1"/>
    <col min="15107" max="15107" width="25.6640625" style="55" customWidth="1"/>
    <col min="15108" max="15108" width="23.33203125" style="55" customWidth="1"/>
    <col min="15109" max="15109" width="23.109375" style="55" customWidth="1"/>
    <col min="15110" max="15110" width="15.5546875" style="55" bestFit="1" customWidth="1"/>
    <col min="15111" max="15111" width="29.33203125" style="55" bestFit="1" customWidth="1"/>
    <col min="15112" max="15360" width="9.109375" style="55"/>
    <col min="15361" max="15361" width="12.109375" style="55" bestFit="1" customWidth="1"/>
    <col min="15362" max="15362" width="10.88671875" style="55" customWidth="1"/>
    <col min="15363" max="15363" width="25.6640625" style="55" customWidth="1"/>
    <col min="15364" max="15364" width="23.33203125" style="55" customWidth="1"/>
    <col min="15365" max="15365" width="23.109375" style="55" customWidth="1"/>
    <col min="15366" max="15366" width="15.5546875" style="55" bestFit="1" customWidth="1"/>
    <col min="15367" max="15367" width="29.33203125" style="55" bestFit="1" customWidth="1"/>
    <col min="15368" max="15616" width="9.109375" style="55"/>
    <col min="15617" max="15617" width="12.109375" style="55" bestFit="1" customWidth="1"/>
    <col min="15618" max="15618" width="10.88671875" style="55" customWidth="1"/>
    <col min="15619" max="15619" width="25.6640625" style="55" customWidth="1"/>
    <col min="15620" max="15620" width="23.33203125" style="55" customWidth="1"/>
    <col min="15621" max="15621" width="23.109375" style="55" customWidth="1"/>
    <col min="15622" max="15622" width="15.5546875" style="55" bestFit="1" customWidth="1"/>
    <col min="15623" max="15623" width="29.33203125" style="55" bestFit="1" customWidth="1"/>
    <col min="15624" max="15872" width="9.109375" style="55"/>
    <col min="15873" max="15873" width="12.109375" style="55" bestFit="1" customWidth="1"/>
    <col min="15874" max="15874" width="10.88671875" style="55" customWidth="1"/>
    <col min="15875" max="15875" width="25.6640625" style="55" customWidth="1"/>
    <col min="15876" max="15876" width="23.33203125" style="55" customWidth="1"/>
    <col min="15877" max="15877" width="23.109375" style="55" customWidth="1"/>
    <col min="15878" max="15878" width="15.5546875" style="55" bestFit="1" customWidth="1"/>
    <col min="15879" max="15879" width="29.33203125" style="55" bestFit="1" customWidth="1"/>
    <col min="15880" max="16128" width="9.109375" style="55"/>
    <col min="16129" max="16129" width="12.109375" style="55" bestFit="1" customWidth="1"/>
    <col min="16130" max="16130" width="10.88671875" style="55" customWidth="1"/>
    <col min="16131" max="16131" width="25.6640625" style="55" customWidth="1"/>
    <col min="16132" max="16132" width="23.33203125" style="55" customWidth="1"/>
    <col min="16133" max="16133" width="23.109375" style="55" customWidth="1"/>
    <col min="16134" max="16134" width="15.5546875" style="55" bestFit="1" customWidth="1"/>
    <col min="16135" max="16135" width="29.33203125" style="55" bestFit="1" customWidth="1"/>
    <col min="16136" max="16384" width="9.109375" style="55"/>
  </cols>
  <sheetData>
    <row r="1" spans="1:36" ht="91.5" customHeight="1">
      <c r="A1" s="160" t="s">
        <v>188</v>
      </c>
      <c r="B1" s="160"/>
      <c r="C1" s="160"/>
      <c r="D1" s="160"/>
      <c r="E1" s="160"/>
      <c r="F1" s="160"/>
      <c r="G1" s="160"/>
      <c r="H1" s="54"/>
      <c r="I1" s="5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5.5" customHeight="1">
      <c r="A2" s="158" t="s">
        <v>208</v>
      </c>
      <c r="B2" s="158"/>
      <c r="C2" s="158"/>
      <c r="D2" s="158"/>
      <c r="E2" s="158"/>
      <c r="F2" s="158"/>
      <c r="G2" s="158"/>
      <c r="H2" s="56"/>
      <c r="I2" s="5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4" customHeight="1">
      <c r="A3" s="158" t="s">
        <v>206</v>
      </c>
      <c r="B3" s="158"/>
      <c r="C3" s="158"/>
      <c r="D3" s="158"/>
      <c r="E3" s="158"/>
      <c r="F3" s="158"/>
      <c r="G3" s="158"/>
      <c r="H3" s="56"/>
      <c r="I3" s="5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28.5" customHeight="1">
      <c r="A4" s="158" t="s">
        <v>41</v>
      </c>
      <c r="B4" s="158"/>
      <c r="C4" s="158"/>
      <c r="D4" s="158"/>
      <c r="E4" s="158"/>
      <c r="F4" s="158"/>
      <c r="G4" s="15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49.5" customHeight="1">
      <c r="A5" s="146" t="s">
        <v>2</v>
      </c>
      <c r="B5" s="146" t="s">
        <v>39</v>
      </c>
      <c r="C5" s="146" t="s">
        <v>134</v>
      </c>
      <c r="D5" s="146" t="s">
        <v>40</v>
      </c>
      <c r="E5" s="146" t="s">
        <v>98</v>
      </c>
      <c r="F5" s="146" t="s">
        <v>167</v>
      </c>
      <c r="G5" s="146" t="s">
        <v>179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58" customFormat="1" ht="22.5" customHeight="1">
      <c r="A6" s="184">
        <v>1</v>
      </c>
      <c r="B6" s="183" t="s">
        <v>209</v>
      </c>
      <c r="C6" s="139" t="s">
        <v>210</v>
      </c>
      <c r="D6" s="139">
        <v>2</v>
      </c>
      <c r="E6" s="139">
        <v>1</v>
      </c>
      <c r="F6" s="143">
        <v>1</v>
      </c>
      <c r="G6" s="139" t="s">
        <v>203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1:36" s="58" customFormat="1" ht="22.5" customHeight="1">
      <c r="A7" s="184"/>
      <c r="B7" s="183"/>
      <c r="C7" s="139" t="s">
        <v>210</v>
      </c>
      <c r="D7" s="139">
        <v>1</v>
      </c>
      <c r="E7" s="139">
        <v>0</v>
      </c>
      <c r="F7" s="143">
        <v>1</v>
      </c>
      <c r="G7" s="139" t="s">
        <v>203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36" ht="22.5" customHeight="1">
      <c r="A8" s="184">
        <v>2</v>
      </c>
      <c r="B8" s="183" t="s">
        <v>220</v>
      </c>
      <c r="C8" s="139" t="s">
        <v>211</v>
      </c>
      <c r="D8" s="139">
        <v>1</v>
      </c>
      <c r="E8" s="139">
        <v>1</v>
      </c>
      <c r="F8" s="143">
        <v>0</v>
      </c>
      <c r="G8" s="139" t="s">
        <v>203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22.5" customHeight="1">
      <c r="A9" s="184"/>
      <c r="B9" s="183"/>
      <c r="C9" s="139" t="s">
        <v>212</v>
      </c>
      <c r="D9" s="139">
        <v>4</v>
      </c>
      <c r="E9" s="139">
        <v>4</v>
      </c>
      <c r="F9" s="143">
        <v>0</v>
      </c>
      <c r="G9" s="139" t="s">
        <v>203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22.5" customHeight="1">
      <c r="A10" s="184"/>
      <c r="B10" s="183"/>
      <c r="C10" s="139" t="s">
        <v>213</v>
      </c>
      <c r="D10" s="139">
        <v>1</v>
      </c>
      <c r="E10" s="139">
        <v>0</v>
      </c>
      <c r="F10" s="143">
        <v>1</v>
      </c>
      <c r="G10" s="139" t="s">
        <v>202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22.5" customHeight="1">
      <c r="A11" s="184"/>
      <c r="B11" s="183"/>
      <c r="C11" s="139" t="s">
        <v>214</v>
      </c>
      <c r="D11" s="139">
        <v>7</v>
      </c>
      <c r="E11" s="139">
        <v>1</v>
      </c>
      <c r="F11" s="143">
        <v>6</v>
      </c>
      <c r="G11" s="139" t="s">
        <v>203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22.5" customHeight="1">
      <c r="A12" s="184">
        <v>3</v>
      </c>
      <c r="B12" s="183" t="s">
        <v>221</v>
      </c>
      <c r="C12" s="139" t="s">
        <v>215</v>
      </c>
      <c r="D12" s="139">
        <v>2</v>
      </c>
      <c r="E12" s="139">
        <v>0</v>
      </c>
      <c r="F12" s="143">
        <v>2</v>
      </c>
      <c r="G12" s="139" t="s">
        <v>203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22.5" customHeight="1">
      <c r="A13" s="184"/>
      <c r="B13" s="183"/>
      <c r="C13" s="139" t="s">
        <v>216</v>
      </c>
      <c r="D13" s="139">
        <v>2</v>
      </c>
      <c r="E13" s="139">
        <v>1</v>
      </c>
      <c r="F13" s="143">
        <v>1</v>
      </c>
      <c r="G13" s="139" t="s">
        <v>203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22.5" customHeight="1">
      <c r="A14" s="184"/>
      <c r="B14" s="183"/>
      <c r="C14" s="139" t="s">
        <v>217</v>
      </c>
      <c r="D14" s="139">
        <v>3</v>
      </c>
      <c r="E14" s="139">
        <v>0</v>
      </c>
      <c r="F14" s="143">
        <v>3</v>
      </c>
      <c r="G14" s="139" t="s">
        <v>203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22.5" customHeight="1">
      <c r="A15" s="184"/>
      <c r="B15" s="183"/>
      <c r="C15" s="139" t="s">
        <v>218</v>
      </c>
      <c r="D15" s="139">
        <v>4</v>
      </c>
      <c r="E15" s="139">
        <v>1</v>
      </c>
      <c r="F15" s="143">
        <v>3</v>
      </c>
      <c r="G15" s="139" t="s">
        <v>202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>
      <c r="A16" s="184"/>
      <c r="B16" s="183"/>
      <c r="C16" s="139" t="s">
        <v>219</v>
      </c>
      <c r="D16" s="139">
        <v>3</v>
      </c>
      <c r="E16" s="139">
        <v>3</v>
      </c>
      <c r="F16" s="143">
        <v>0</v>
      </c>
      <c r="G16" s="139" t="s">
        <v>203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3.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3.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3.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3.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3.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3.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3.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3.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3.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3.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3.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3.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3.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3.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3.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3.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3.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3.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3.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3.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3.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3.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3.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3.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3.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3.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3.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3.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3.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3.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3.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3.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3.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3.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3.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3.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3.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13.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13.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3.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13.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3.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13.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13.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13.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</sheetData>
  <mergeCells count="10">
    <mergeCell ref="A1:G1"/>
    <mergeCell ref="A2:G2"/>
    <mergeCell ref="A3:G3"/>
    <mergeCell ref="A4:G4"/>
    <mergeCell ref="B6:B7"/>
    <mergeCell ref="B8:B11"/>
    <mergeCell ref="B12:B16"/>
    <mergeCell ref="A6:A7"/>
    <mergeCell ref="A8:A11"/>
    <mergeCell ref="A12:A16"/>
  </mergeCells>
  <printOptions horizontalCentered="1" verticalCentered="1"/>
  <pageMargins left="0.51181102362204722" right="0.51181102362204722" top="0.23622047244094491" bottom="0.23622047244094491" header="0" footer="0"/>
  <pageSetup paperSize="9" scale="95" orientation="landscape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M300"/>
  <sheetViews>
    <sheetView view="pageBreakPreview" zoomScaleSheetLayoutView="100" workbookViewId="0">
      <selection activeCell="D13" sqref="D13"/>
    </sheetView>
  </sheetViews>
  <sheetFormatPr defaultRowHeight="13.2"/>
  <cols>
    <col min="1" max="2" width="6.44140625" customWidth="1"/>
    <col min="3" max="3" width="33.44140625" customWidth="1"/>
    <col min="4" max="4" width="25.5546875" customWidth="1"/>
    <col min="5" max="5" width="21.6640625" customWidth="1"/>
    <col min="6" max="6" width="17.5546875" customWidth="1"/>
    <col min="7" max="7" width="25.5546875" customWidth="1"/>
  </cols>
  <sheetData>
    <row r="1" spans="1:39" ht="100.5" customHeight="1">
      <c r="A1" s="185" t="s">
        <v>188</v>
      </c>
      <c r="B1" s="186"/>
      <c r="C1" s="186"/>
      <c r="D1" s="186"/>
      <c r="E1" s="186"/>
      <c r="F1" s="186"/>
      <c r="G1" s="18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9.5" customHeight="1">
      <c r="A2" s="161" t="s">
        <v>207</v>
      </c>
      <c r="B2" s="161"/>
      <c r="C2" s="161"/>
      <c r="D2" s="161"/>
      <c r="E2" s="161"/>
      <c r="F2" s="161"/>
      <c r="G2" s="16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0" customHeight="1">
      <c r="A3" s="161" t="s">
        <v>172</v>
      </c>
      <c r="B3" s="161"/>
      <c r="C3" s="161"/>
      <c r="D3" s="161"/>
      <c r="E3" s="161"/>
      <c r="F3" s="161"/>
      <c r="G3" s="16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78.75" customHeight="1">
      <c r="A4" s="46" t="s">
        <v>2</v>
      </c>
      <c r="B4" s="46" t="s">
        <v>100</v>
      </c>
      <c r="C4" s="71" t="s">
        <v>183</v>
      </c>
      <c r="D4" s="59" t="s">
        <v>184</v>
      </c>
      <c r="E4" s="62" t="s">
        <v>189</v>
      </c>
      <c r="F4" s="47" t="s">
        <v>177</v>
      </c>
      <c r="G4" s="46" t="s">
        <v>42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" customHeight="1">
      <c r="A5" s="46"/>
      <c r="B5" s="46"/>
      <c r="C5" s="46" t="s">
        <v>43</v>
      </c>
      <c r="D5" s="46" t="s">
        <v>44</v>
      </c>
      <c r="E5" s="46" t="s">
        <v>45</v>
      </c>
      <c r="F5" s="46" t="s">
        <v>46</v>
      </c>
      <c r="G5" s="46" t="s">
        <v>47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30" customHeight="1">
      <c r="A6" s="46">
        <v>1</v>
      </c>
      <c r="B6" s="28" t="s">
        <v>101</v>
      </c>
      <c r="C6" s="34">
        <v>361688</v>
      </c>
      <c r="D6" s="34">
        <v>4588</v>
      </c>
      <c r="E6" s="34">
        <f>C6+D6</f>
        <v>366276</v>
      </c>
      <c r="F6" s="34">
        <v>4556</v>
      </c>
      <c r="G6" s="49">
        <f>F6/E6*100</f>
        <v>1.2438707422817765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9" ht="30" customHeight="1">
      <c r="A7" s="188" t="s">
        <v>99</v>
      </c>
      <c r="B7" s="188"/>
      <c r="C7" s="69">
        <f>C6</f>
        <v>361688</v>
      </c>
      <c r="D7" s="69">
        <f>D6</f>
        <v>4588</v>
      </c>
      <c r="E7" s="69">
        <f>E6</f>
        <v>366276</v>
      </c>
      <c r="F7" s="69">
        <f>F6</f>
        <v>4556</v>
      </c>
      <c r="G7" s="70">
        <f>F7/E7*100</f>
        <v>1.2438707422817765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9" ht="13.5" customHeight="1">
      <c r="A8" s="24"/>
      <c r="B8" s="24"/>
      <c r="C8" s="24"/>
      <c r="D8" s="24"/>
      <c r="E8" s="24"/>
      <c r="F8" s="24"/>
      <c r="G8" s="2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3.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3.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9" ht="13.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9" ht="13.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39" ht="13.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9" ht="13.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9" ht="13.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9" ht="13.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9" ht="13.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9" ht="13.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9" ht="13.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9" ht="13.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9" ht="13.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9" ht="13.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3.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3.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3.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3.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3.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3.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3.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3.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3.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3.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3.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3.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3.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3.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3.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3.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3.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3.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3.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3.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3.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3.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3.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3.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3.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3.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3.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3.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3.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3.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3.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3.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3.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3.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3.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3.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3.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3.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3.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3.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3.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3.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3.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3.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3.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3.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3.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3.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3.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3.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3.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3.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3.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3.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3.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3.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3.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3.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3.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3.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3.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3.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3.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3.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3.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3.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3.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3.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3.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3.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3.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3.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3.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3.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3.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3.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3.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3.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3.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3.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3.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3.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3.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3.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3.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3.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3.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3.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3.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3.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3.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3.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3.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3.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3.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3.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3.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3.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3.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3.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3.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13.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13.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13.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13.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13.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13.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3.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13.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13.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13.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3.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3.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3.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3.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3.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3.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3.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3.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3.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3.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3.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3.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3.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3.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3.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3.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3.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13.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13.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13.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13.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13.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13.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13.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3.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13.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13.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13.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13.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13.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13.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13.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13.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13.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13.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13.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13.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13.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13.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13.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13.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13.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13.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13.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13.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13.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13.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13.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13.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ht="13.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13.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13.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13.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13.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13.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13.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13.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ht="13.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ht="13.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ht="13.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ht="13.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ht="13.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ht="13.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ht="13.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ht="13.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ht="13.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ht="13.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ht="13.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ht="13.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ht="13.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ht="13.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ht="13.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ht="13.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ht="13.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ht="13.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ht="13.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ht="13.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ht="13.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ht="13.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ht="13.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</sheetData>
  <mergeCells count="4">
    <mergeCell ref="A1:G1"/>
    <mergeCell ref="A3:G3"/>
    <mergeCell ref="A2:G2"/>
    <mergeCell ref="A7:B7"/>
  </mergeCells>
  <phoneticPr fontId="7" type="noConversion"/>
  <printOptions horizontalCentered="1" verticalCentered="1"/>
  <pageMargins left="0" right="0" top="0" bottom="0" header="0" footer="0"/>
  <pageSetup paperSize="9" orientation="landscape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SheetLayoutView="100" workbookViewId="0">
      <selection activeCell="I30" sqref="I30"/>
    </sheetView>
  </sheetViews>
  <sheetFormatPr defaultRowHeight="13.2"/>
  <cols>
    <col min="1" max="1" width="3.33203125" style="35" customWidth="1"/>
    <col min="2" max="2" width="12.33203125" style="35" customWidth="1"/>
    <col min="3" max="3" width="15.44140625" style="35" customWidth="1"/>
    <col min="4" max="4" width="15.5546875" style="35" customWidth="1"/>
    <col min="5" max="5" width="16.5546875" style="35" customWidth="1"/>
    <col min="6" max="6" width="13.33203125" style="35" customWidth="1"/>
    <col min="7" max="7" width="14" style="35" customWidth="1"/>
    <col min="8" max="8" width="10" style="35" customWidth="1"/>
    <col min="9" max="10" width="9.109375" style="35"/>
    <col min="11" max="11" width="9.109375" style="35" customWidth="1"/>
    <col min="12" max="12" width="10.6640625" style="35" bestFit="1" customWidth="1"/>
    <col min="13" max="256" width="9.109375" style="35"/>
    <col min="257" max="257" width="3.33203125" style="35" customWidth="1"/>
    <col min="258" max="258" width="12.33203125" style="35" customWidth="1"/>
    <col min="259" max="259" width="15.44140625" style="35" customWidth="1"/>
    <col min="260" max="260" width="15.5546875" style="35" customWidth="1"/>
    <col min="261" max="261" width="16.5546875" style="35" customWidth="1"/>
    <col min="262" max="262" width="13.33203125" style="35" customWidth="1"/>
    <col min="263" max="263" width="14" style="35" customWidth="1"/>
    <col min="264" max="264" width="10" style="35" customWidth="1"/>
    <col min="265" max="266" width="9.109375" style="35"/>
    <col min="267" max="267" width="9.109375" style="35" customWidth="1"/>
    <col min="268" max="268" width="10.6640625" style="35" bestFit="1" customWidth="1"/>
    <col min="269" max="512" width="9.109375" style="35"/>
    <col min="513" max="513" width="3.33203125" style="35" customWidth="1"/>
    <col min="514" max="514" width="12.33203125" style="35" customWidth="1"/>
    <col min="515" max="515" width="15.44140625" style="35" customWidth="1"/>
    <col min="516" max="516" width="15.5546875" style="35" customWidth="1"/>
    <col min="517" max="517" width="16.5546875" style="35" customWidth="1"/>
    <col min="518" max="518" width="13.33203125" style="35" customWidth="1"/>
    <col min="519" max="519" width="14" style="35" customWidth="1"/>
    <col min="520" max="520" width="10" style="35" customWidth="1"/>
    <col min="521" max="522" width="9.109375" style="35"/>
    <col min="523" max="523" width="9.109375" style="35" customWidth="1"/>
    <col min="524" max="524" width="10.6640625" style="35" bestFit="1" customWidth="1"/>
    <col min="525" max="768" width="9.109375" style="35"/>
    <col min="769" max="769" width="3.33203125" style="35" customWidth="1"/>
    <col min="770" max="770" width="12.33203125" style="35" customWidth="1"/>
    <col min="771" max="771" width="15.44140625" style="35" customWidth="1"/>
    <col min="772" max="772" width="15.5546875" style="35" customWidth="1"/>
    <col min="773" max="773" width="16.5546875" style="35" customWidth="1"/>
    <col min="774" max="774" width="13.33203125" style="35" customWidth="1"/>
    <col min="775" max="775" width="14" style="35" customWidth="1"/>
    <col min="776" max="776" width="10" style="35" customWidth="1"/>
    <col min="777" max="778" width="9.109375" style="35"/>
    <col min="779" max="779" width="9.109375" style="35" customWidth="1"/>
    <col min="780" max="780" width="10.6640625" style="35" bestFit="1" customWidth="1"/>
    <col min="781" max="1024" width="9.109375" style="35"/>
    <col min="1025" max="1025" width="3.33203125" style="35" customWidth="1"/>
    <col min="1026" max="1026" width="12.33203125" style="35" customWidth="1"/>
    <col min="1027" max="1027" width="15.44140625" style="35" customWidth="1"/>
    <col min="1028" max="1028" width="15.5546875" style="35" customWidth="1"/>
    <col min="1029" max="1029" width="16.5546875" style="35" customWidth="1"/>
    <col min="1030" max="1030" width="13.33203125" style="35" customWidth="1"/>
    <col min="1031" max="1031" width="14" style="35" customWidth="1"/>
    <col min="1032" max="1032" width="10" style="35" customWidth="1"/>
    <col min="1033" max="1034" width="9.109375" style="35"/>
    <col min="1035" max="1035" width="9.109375" style="35" customWidth="1"/>
    <col min="1036" max="1036" width="10.6640625" style="35" bestFit="1" customWidth="1"/>
    <col min="1037" max="1280" width="9.109375" style="35"/>
    <col min="1281" max="1281" width="3.33203125" style="35" customWidth="1"/>
    <col min="1282" max="1282" width="12.33203125" style="35" customWidth="1"/>
    <col min="1283" max="1283" width="15.44140625" style="35" customWidth="1"/>
    <col min="1284" max="1284" width="15.5546875" style="35" customWidth="1"/>
    <col min="1285" max="1285" width="16.5546875" style="35" customWidth="1"/>
    <col min="1286" max="1286" width="13.33203125" style="35" customWidth="1"/>
    <col min="1287" max="1287" width="14" style="35" customWidth="1"/>
    <col min="1288" max="1288" width="10" style="35" customWidth="1"/>
    <col min="1289" max="1290" width="9.109375" style="35"/>
    <col min="1291" max="1291" width="9.109375" style="35" customWidth="1"/>
    <col min="1292" max="1292" width="10.6640625" style="35" bestFit="1" customWidth="1"/>
    <col min="1293" max="1536" width="9.109375" style="35"/>
    <col min="1537" max="1537" width="3.33203125" style="35" customWidth="1"/>
    <col min="1538" max="1538" width="12.33203125" style="35" customWidth="1"/>
    <col min="1539" max="1539" width="15.44140625" style="35" customWidth="1"/>
    <col min="1540" max="1540" width="15.5546875" style="35" customWidth="1"/>
    <col min="1541" max="1541" width="16.5546875" style="35" customWidth="1"/>
    <col min="1542" max="1542" width="13.33203125" style="35" customWidth="1"/>
    <col min="1543" max="1543" width="14" style="35" customWidth="1"/>
    <col min="1544" max="1544" width="10" style="35" customWidth="1"/>
    <col min="1545" max="1546" width="9.109375" style="35"/>
    <col min="1547" max="1547" width="9.109375" style="35" customWidth="1"/>
    <col min="1548" max="1548" width="10.6640625" style="35" bestFit="1" customWidth="1"/>
    <col min="1549" max="1792" width="9.109375" style="35"/>
    <col min="1793" max="1793" width="3.33203125" style="35" customWidth="1"/>
    <col min="1794" max="1794" width="12.33203125" style="35" customWidth="1"/>
    <col min="1795" max="1795" width="15.44140625" style="35" customWidth="1"/>
    <col min="1796" max="1796" width="15.5546875" style="35" customWidth="1"/>
    <col min="1797" max="1797" width="16.5546875" style="35" customWidth="1"/>
    <col min="1798" max="1798" width="13.33203125" style="35" customWidth="1"/>
    <col min="1799" max="1799" width="14" style="35" customWidth="1"/>
    <col min="1800" max="1800" width="10" style="35" customWidth="1"/>
    <col min="1801" max="1802" width="9.109375" style="35"/>
    <col min="1803" max="1803" width="9.109375" style="35" customWidth="1"/>
    <col min="1804" max="1804" width="10.6640625" style="35" bestFit="1" customWidth="1"/>
    <col min="1805" max="2048" width="9.109375" style="35"/>
    <col min="2049" max="2049" width="3.33203125" style="35" customWidth="1"/>
    <col min="2050" max="2050" width="12.33203125" style="35" customWidth="1"/>
    <col min="2051" max="2051" width="15.44140625" style="35" customWidth="1"/>
    <col min="2052" max="2052" width="15.5546875" style="35" customWidth="1"/>
    <col min="2053" max="2053" width="16.5546875" style="35" customWidth="1"/>
    <col min="2054" max="2054" width="13.33203125" style="35" customWidth="1"/>
    <col min="2055" max="2055" width="14" style="35" customWidth="1"/>
    <col min="2056" max="2056" width="10" style="35" customWidth="1"/>
    <col min="2057" max="2058" width="9.109375" style="35"/>
    <col min="2059" max="2059" width="9.109375" style="35" customWidth="1"/>
    <col min="2060" max="2060" width="10.6640625" style="35" bestFit="1" customWidth="1"/>
    <col min="2061" max="2304" width="9.109375" style="35"/>
    <col min="2305" max="2305" width="3.33203125" style="35" customWidth="1"/>
    <col min="2306" max="2306" width="12.33203125" style="35" customWidth="1"/>
    <col min="2307" max="2307" width="15.44140625" style="35" customWidth="1"/>
    <col min="2308" max="2308" width="15.5546875" style="35" customWidth="1"/>
    <col min="2309" max="2309" width="16.5546875" style="35" customWidth="1"/>
    <col min="2310" max="2310" width="13.33203125" style="35" customWidth="1"/>
    <col min="2311" max="2311" width="14" style="35" customWidth="1"/>
    <col min="2312" max="2312" width="10" style="35" customWidth="1"/>
    <col min="2313" max="2314" width="9.109375" style="35"/>
    <col min="2315" max="2315" width="9.109375" style="35" customWidth="1"/>
    <col min="2316" max="2316" width="10.6640625" style="35" bestFit="1" customWidth="1"/>
    <col min="2317" max="2560" width="9.109375" style="35"/>
    <col min="2561" max="2561" width="3.33203125" style="35" customWidth="1"/>
    <col min="2562" max="2562" width="12.33203125" style="35" customWidth="1"/>
    <col min="2563" max="2563" width="15.44140625" style="35" customWidth="1"/>
    <col min="2564" max="2564" width="15.5546875" style="35" customWidth="1"/>
    <col min="2565" max="2565" width="16.5546875" style="35" customWidth="1"/>
    <col min="2566" max="2566" width="13.33203125" style="35" customWidth="1"/>
    <col min="2567" max="2567" width="14" style="35" customWidth="1"/>
    <col min="2568" max="2568" width="10" style="35" customWidth="1"/>
    <col min="2569" max="2570" width="9.109375" style="35"/>
    <col min="2571" max="2571" width="9.109375" style="35" customWidth="1"/>
    <col min="2572" max="2572" width="10.6640625" style="35" bestFit="1" customWidth="1"/>
    <col min="2573" max="2816" width="9.109375" style="35"/>
    <col min="2817" max="2817" width="3.33203125" style="35" customWidth="1"/>
    <col min="2818" max="2818" width="12.33203125" style="35" customWidth="1"/>
    <col min="2819" max="2819" width="15.44140625" style="35" customWidth="1"/>
    <col min="2820" max="2820" width="15.5546875" style="35" customWidth="1"/>
    <col min="2821" max="2821" width="16.5546875" style="35" customWidth="1"/>
    <col min="2822" max="2822" width="13.33203125" style="35" customWidth="1"/>
    <col min="2823" max="2823" width="14" style="35" customWidth="1"/>
    <col min="2824" max="2824" width="10" style="35" customWidth="1"/>
    <col min="2825" max="2826" width="9.109375" style="35"/>
    <col min="2827" max="2827" width="9.109375" style="35" customWidth="1"/>
    <col min="2828" max="2828" width="10.6640625" style="35" bestFit="1" customWidth="1"/>
    <col min="2829" max="3072" width="9.109375" style="35"/>
    <col min="3073" max="3073" width="3.33203125" style="35" customWidth="1"/>
    <col min="3074" max="3074" width="12.33203125" style="35" customWidth="1"/>
    <col min="3075" max="3075" width="15.44140625" style="35" customWidth="1"/>
    <col min="3076" max="3076" width="15.5546875" style="35" customWidth="1"/>
    <col min="3077" max="3077" width="16.5546875" style="35" customWidth="1"/>
    <col min="3078" max="3078" width="13.33203125" style="35" customWidth="1"/>
    <col min="3079" max="3079" width="14" style="35" customWidth="1"/>
    <col min="3080" max="3080" width="10" style="35" customWidth="1"/>
    <col min="3081" max="3082" width="9.109375" style="35"/>
    <col min="3083" max="3083" width="9.109375" style="35" customWidth="1"/>
    <col min="3084" max="3084" width="10.6640625" style="35" bestFit="1" customWidth="1"/>
    <col min="3085" max="3328" width="9.109375" style="35"/>
    <col min="3329" max="3329" width="3.33203125" style="35" customWidth="1"/>
    <col min="3330" max="3330" width="12.33203125" style="35" customWidth="1"/>
    <col min="3331" max="3331" width="15.44140625" style="35" customWidth="1"/>
    <col min="3332" max="3332" width="15.5546875" style="35" customWidth="1"/>
    <col min="3333" max="3333" width="16.5546875" style="35" customWidth="1"/>
    <col min="3334" max="3334" width="13.33203125" style="35" customWidth="1"/>
    <col min="3335" max="3335" width="14" style="35" customWidth="1"/>
    <col min="3336" max="3336" width="10" style="35" customWidth="1"/>
    <col min="3337" max="3338" width="9.109375" style="35"/>
    <col min="3339" max="3339" width="9.109375" style="35" customWidth="1"/>
    <col min="3340" max="3340" width="10.6640625" style="35" bestFit="1" customWidth="1"/>
    <col min="3341" max="3584" width="9.109375" style="35"/>
    <col min="3585" max="3585" width="3.33203125" style="35" customWidth="1"/>
    <col min="3586" max="3586" width="12.33203125" style="35" customWidth="1"/>
    <col min="3587" max="3587" width="15.44140625" style="35" customWidth="1"/>
    <col min="3588" max="3588" width="15.5546875" style="35" customWidth="1"/>
    <col min="3589" max="3589" width="16.5546875" style="35" customWidth="1"/>
    <col min="3590" max="3590" width="13.33203125" style="35" customWidth="1"/>
    <col min="3591" max="3591" width="14" style="35" customWidth="1"/>
    <col min="3592" max="3592" width="10" style="35" customWidth="1"/>
    <col min="3593" max="3594" width="9.109375" style="35"/>
    <col min="3595" max="3595" width="9.109375" style="35" customWidth="1"/>
    <col min="3596" max="3596" width="10.6640625" style="35" bestFit="1" customWidth="1"/>
    <col min="3597" max="3840" width="9.109375" style="35"/>
    <col min="3841" max="3841" width="3.33203125" style="35" customWidth="1"/>
    <col min="3842" max="3842" width="12.33203125" style="35" customWidth="1"/>
    <col min="3843" max="3843" width="15.44140625" style="35" customWidth="1"/>
    <col min="3844" max="3844" width="15.5546875" style="35" customWidth="1"/>
    <col min="3845" max="3845" width="16.5546875" style="35" customWidth="1"/>
    <col min="3846" max="3846" width="13.33203125" style="35" customWidth="1"/>
    <col min="3847" max="3847" width="14" style="35" customWidth="1"/>
    <col min="3848" max="3848" width="10" style="35" customWidth="1"/>
    <col min="3849" max="3850" width="9.109375" style="35"/>
    <col min="3851" max="3851" width="9.109375" style="35" customWidth="1"/>
    <col min="3852" max="3852" width="10.6640625" style="35" bestFit="1" customWidth="1"/>
    <col min="3853" max="4096" width="9.109375" style="35"/>
    <col min="4097" max="4097" width="3.33203125" style="35" customWidth="1"/>
    <col min="4098" max="4098" width="12.33203125" style="35" customWidth="1"/>
    <col min="4099" max="4099" width="15.44140625" style="35" customWidth="1"/>
    <col min="4100" max="4100" width="15.5546875" style="35" customWidth="1"/>
    <col min="4101" max="4101" width="16.5546875" style="35" customWidth="1"/>
    <col min="4102" max="4102" width="13.33203125" style="35" customWidth="1"/>
    <col min="4103" max="4103" width="14" style="35" customWidth="1"/>
    <col min="4104" max="4104" width="10" style="35" customWidth="1"/>
    <col min="4105" max="4106" width="9.109375" style="35"/>
    <col min="4107" max="4107" width="9.109375" style="35" customWidth="1"/>
    <col min="4108" max="4108" width="10.6640625" style="35" bestFit="1" customWidth="1"/>
    <col min="4109" max="4352" width="9.109375" style="35"/>
    <col min="4353" max="4353" width="3.33203125" style="35" customWidth="1"/>
    <col min="4354" max="4354" width="12.33203125" style="35" customWidth="1"/>
    <col min="4355" max="4355" width="15.44140625" style="35" customWidth="1"/>
    <col min="4356" max="4356" width="15.5546875" style="35" customWidth="1"/>
    <col min="4357" max="4357" width="16.5546875" style="35" customWidth="1"/>
    <col min="4358" max="4358" width="13.33203125" style="35" customWidth="1"/>
    <col min="4359" max="4359" width="14" style="35" customWidth="1"/>
    <col min="4360" max="4360" width="10" style="35" customWidth="1"/>
    <col min="4361" max="4362" width="9.109375" style="35"/>
    <col min="4363" max="4363" width="9.109375" style="35" customWidth="1"/>
    <col min="4364" max="4364" width="10.6640625" style="35" bestFit="1" customWidth="1"/>
    <col min="4365" max="4608" width="9.109375" style="35"/>
    <col min="4609" max="4609" width="3.33203125" style="35" customWidth="1"/>
    <col min="4610" max="4610" width="12.33203125" style="35" customWidth="1"/>
    <col min="4611" max="4611" width="15.44140625" style="35" customWidth="1"/>
    <col min="4612" max="4612" width="15.5546875" style="35" customWidth="1"/>
    <col min="4613" max="4613" width="16.5546875" style="35" customWidth="1"/>
    <col min="4614" max="4614" width="13.33203125" style="35" customWidth="1"/>
    <col min="4615" max="4615" width="14" style="35" customWidth="1"/>
    <col min="4616" max="4616" width="10" style="35" customWidth="1"/>
    <col min="4617" max="4618" width="9.109375" style="35"/>
    <col min="4619" max="4619" width="9.109375" style="35" customWidth="1"/>
    <col min="4620" max="4620" width="10.6640625" style="35" bestFit="1" customWidth="1"/>
    <col min="4621" max="4864" width="9.109375" style="35"/>
    <col min="4865" max="4865" width="3.33203125" style="35" customWidth="1"/>
    <col min="4866" max="4866" width="12.33203125" style="35" customWidth="1"/>
    <col min="4867" max="4867" width="15.44140625" style="35" customWidth="1"/>
    <col min="4868" max="4868" width="15.5546875" style="35" customWidth="1"/>
    <col min="4869" max="4869" width="16.5546875" style="35" customWidth="1"/>
    <col min="4870" max="4870" width="13.33203125" style="35" customWidth="1"/>
    <col min="4871" max="4871" width="14" style="35" customWidth="1"/>
    <col min="4872" max="4872" width="10" style="35" customWidth="1"/>
    <col min="4873" max="4874" width="9.109375" style="35"/>
    <col min="4875" max="4875" width="9.109375" style="35" customWidth="1"/>
    <col min="4876" max="4876" width="10.6640625" style="35" bestFit="1" customWidth="1"/>
    <col min="4877" max="5120" width="9.109375" style="35"/>
    <col min="5121" max="5121" width="3.33203125" style="35" customWidth="1"/>
    <col min="5122" max="5122" width="12.33203125" style="35" customWidth="1"/>
    <col min="5123" max="5123" width="15.44140625" style="35" customWidth="1"/>
    <col min="5124" max="5124" width="15.5546875" style="35" customWidth="1"/>
    <col min="5125" max="5125" width="16.5546875" style="35" customWidth="1"/>
    <col min="5126" max="5126" width="13.33203125" style="35" customWidth="1"/>
    <col min="5127" max="5127" width="14" style="35" customWidth="1"/>
    <col min="5128" max="5128" width="10" style="35" customWidth="1"/>
    <col min="5129" max="5130" width="9.109375" style="35"/>
    <col min="5131" max="5131" width="9.109375" style="35" customWidth="1"/>
    <col min="5132" max="5132" width="10.6640625" style="35" bestFit="1" customWidth="1"/>
    <col min="5133" max="5376" width="9.109375" style="35"/>
    <col min="5377" max="5377" width="3.33203125" style="35" customWidth="1"/>
    <col min="5378" max="5378" width="12.33203125" style="35" customWidth="1"/>
    <col min="5379" max="5379" width="15.44140625" style="35" customWidth="1"/>
    <col min="5380" max="5380" width="15.5546875" style="35" customWidth="1"/>
    <col min="5381" max="5381" width="16.5546875" style="35" customWidth="1"/>
    <col min="5382" max="5382" width="13.33203125" style="35" customWidth="1"/>
    <col min="5383" max="5383" width="14" style="35" customWidth="1"/>
    <col min="5384" max="5384" width="10" style="35" customWidth="1"/>
    <col min="5385" max="5386" width="9.109375" style="35"/>
    <col min="5387" max="5387" width="9.109375" style="35" customWidth="1"/>
    <col min="5388" max="5388" width="10.6640625" style="35" bestFit="1" customWidth="1"/>
    <col min="5389" max="5632" width="9.109375" style="35"/>
    <col min="5633" max="5633" width="3.33203125" style="35" customWidth="1"/>
    <col min="5634" max="5634" width="12.33203125" style="35" customWidth="1"/>
    <col min="5635" max="5635" width="15.44140625" style="35" customWidth="1"/>
    <col min="5636" max="5636" width="15.5546875" style="35" customWidth="1"/>
    <col min="5637" max="5637" width="16.5546875" style="35" customWidth="1"/>
    <col min="5638" max="5638" width="13.33203125" style="35" customWidth="1"/>
    <col min="5639" max="5639" width="14" style="35" customWidth="1"/>
    <col min="5640" max="5640" width="10" style="35" customWidth="1"/>
    <col min="5641" max="5642" width="9.109375" style="35"/>
    <col min="5643" max="5643" width="9.109375" style="35" customWidth="1"/>
    <col min="5644" max="5644" width="10.6640625" style="35" bestFit="1" customWidth="1"/>
    <col min="5645" max="5888" width="9.109375" style="35"/>
    <col min="5889" max="5889" width="3.33203125" style="35" customWidth="1"/>
    <col min="5890" max="5890" width="12.33203125" style="35" customWidth="1"/>
    <col min="5891" max="5891" width="15.44140625" style="35" customWidth="1"/>
    <col min="5892" max="5892" width="15.5546875" style="35" customWidth="1"/>
    <col min="5893" max="5893" width="16.5546875" style="35" customWidth="1"/>
    <col min="5894" max="5894" width="13.33203125" style="35" customWidth="1"/>
    <col min="5895" max="5895" width="14" style="35" customWidth="1"/>
    <col min="5896" max="5896" width="10" style="35" customWidth="1"/>
    <col min="5897" max="5898" width="9.109375" style="35"/>
    <col min="5899" max="5899" width="9.109375" style="35" customWidth="1"/>
    <col min="5900" max="5900" width="10.6640625" style="35" bestFit="1" customWidth="1"/>
    <col min="5901" max="6144" width="9.109375" style="35"/>
    <col min="6145" max="6145" width="3.33203125" style="35" customWidth="1"/>
    <col min="6146" max="6146" width="12.33203125" style="35" customWidth="1"/>
    <col min="6147" max="6147" width="15.44140625" style="35" customWidth="1"/>
    <col min="6148" max="6148" width="15.5546875" style="35" customWidth="1"/>
    <col min="6149" max="6149" width="16.5546875" style="35" customWidth="1"/>
    <col min="6150" max="6150" width="13.33203125" style="35" customWidth="1"/>
    <col min="6151" max="6151" width="14" style="35" customWidth="1"/>
    <col min="6152" max="6152" width="10" style="35" customWidth="1"/>
    <col min="6153" max="6154" width="9.109375" style="35"/>
    <col min="6155" max="6155" width="9.109375" style="35" customWidth="1"/>
    <col min="6156" max="6156" width="10.6640625" style="35" bestFit="1" customWidth="1"/>
    <col min="6157" max="6400" width="9.109375" style="35"/>
    <col min="6401" max="6401" width="3.33203125" style="35" customWidth="1"/>
    <col min="6402" max="6402" width="12.33203125" style="35" customWidth="1"/>
    <col min="6403" max="6403" width="15.44140625" style="35" customWidth="1"/>
    <col min="6404" max="6404" width="15.5546875" style="35" customWidth="1"/>
    <col min="6405" max="6405" width="16.5546875" style="35" customWidth="1"/>
    <col min="6406" max="6406" width="13.33203125" style="35" customWidth="1"/>
    <col min="6407" max="6407" width="14" style="35" customWidth="1"/>
    <col min="6408" max="6408" width="10" style="35" customWidth="1"/>
    <col min="6409" max="6410" width="9.109375" style="35"/>
    <col min="6411" max="6411" width="9.109375" style="35" customWidth="1"/>
    <col min="6412" max="6412" width="10.6640625" style="35" bestFit="1" customWidth="1"/>
    <col min="6413" max="6656" width="9.109375" style="35"/>
    <col min="6657" max="6657" width="3.33203125" style="35" customWidth="1"/>
    <col min="6658" max="6658" width="12.33203125" style="35" customWidth="1"/>
    <col min="6659" max="6659" width="15.44140625" style="35" customWidth="1"/>
    <col min="6660" max="6660" width="15.5546875" style="35" customWidth="1"/>
    <col min="6661" max="6661" width="16.5546875" style="35" customWidth="1"/>
    <col min="6662" max="6662" width="13.33203125" style="35" customWidth="1"/>
    <col min="6663" max="6663" width="14" style="35" customWidth="1"/>
    <col min="6664" max="6664" width="10" style="35" customWidth="1"/>
    <col min="6665" max="6666" width="9.109375" style="35"/>
    <col min="6667" max="6667" width="9.109375" style="35" customWidth="1"/>
    <col min="6668" max="6668" width="10.6640625" style="35" bestFit="1" customWidth="1"/>
    <col min="6669" max="6912" width="9.109375" style="35"/>
    <col min="6913" max="6913" width="3.33203125" style="35" customWidth="1"/>
    <col min="6914" max="6914" width="12.33203125" style="35" customWidth="1"/>
    <col min="6915" max="6915" width="15.44140625" style="35" customWidth="1"/>
    <col min="6916" max="6916" width="15.5546875" style="35" customWidth="1"/>
    <col min="6917" max="6917" width="16.5546875" style="35" customWidth="1"/>
    <col min="6918" max="6918" width="13.33203125" style="35" customWidth="1"/>
    <col min="6919" max="6919" width="14" style="35" customWidth="1"/>
    <col min="6920" max="6920" width="10" style="35" customWidth="1"/>
    <col min="6921" max="6922" width="9.109375" style="35"/>
    <col min="6923" max="6923" width="9.109375" style="35" customWidth="1"/>
    <col min="6924" max="6924" width="10.6640625" style="35" bestFit="1" customWidth="1"/>
    <col min="6925" max="7168" width="9.109375" style="35"/>
    <col min="7169" max="7169" width="3.33203125" style="35" customWidth="1"/>
    <col min="7170" max="7170" width="12.33203125" style="35" customWidth="1"/>
    <col min="7171" max="7171" width="15.44140625" style="35" customWidth="1"/>
    <col min="7172" max="7172" width="15.5546875" style="35" customWidth="1"/>
    <col min="7173" max="7173" width="16.5546875" style="35" customWidth="1"/>
    <col min="7174" max="7174" width="13.33203125" style="35" customWidth="1"/>
    <col min="7175" max="7175" width="14" style="35" customWidth="1"/>
    <col min="7176" max="7176" width="10" style="35" customWidth="1"/>
    <col min="7177" max="7178" width="9.109375" style="35"/>
    <col min="7179" max="7179" width="9.109375" style="35" customWidth="1"/>
    <col min="7180" max="7180" width="10.6640625" style="35" bestFit="1" customWidth="1"/>
    <col min="7181" max="7424" width="9.109375" style="35"/>
    <col min="7425" max="7425" width="3.33203125" style="35" customWidth="1"/>
    <col min="7426" max="7426" width="12.33203125" style="35" customWidth="1"/>
    <col min="7427" max="7427" width="15.44140625" style="35" customWidth="1"/>
    <col min="7428" max="7428" width="15.5546875" style="35" customWidth="1"/>
    <col min="7429" max="7429" width="16.5546875" style="35" customWidth="1"/>
    <col min="7430" max="7430" width="13.33203125" style="35" customWidth="1"/>
    <col min="7431" max="7431" width="14" style="35" customWidth="1"/>
    <col min="7432" max="7432" width="10" style="35" customWidth="1"/>
    <col min="7433" max="7434" width="9.109375" style="35"/>
    <col min="7435" max="7435" width="9.109375" style="35" customWidth="1"/>
    <col min="7436" max="7436" width="10.6640625" style="35" bestFit="1" customWidth="1"/>
    <col min="7437" max="7680" width="9.109375" style="35"/>
    <col min="7681" max="7681" width="3.33203125" style="35" customWidth="1"/>
    <col min="7682" max="7682" width="12.33203125" style="35" customWidth="1"/>
    <col min="7683" max="7683" width="15.44140625" style="35" customWidth="1"/>
    <col min="7684" max="7684" width="15.5546875" style="35" customWidth="1"/>
    <col min="7685" max="7685" width="16.5546875" style="35" customWidth="1"/>
    <col min="7686" max="7686" width="13.33203125" style="35" customWidth="1"/>
    <col min="7687" max="7687" width="14" style="35" customWidth="1"/>
    <col min="7688" max="7688" width="10" style="35" customWidth="1"/>
    <col min="7689" max="7690" width="9.109375" style="35"/>
    <col min="7691" max="7691" width="9.109375" style="35" customWidth="1"/>
    <col min="7692" max="7692" width="10.6640625" style="35" bestFit="1" customWidth="1"/>
    <col min="7693" max="7936" width="9.109375" style="35"/>
    <col min="7937" max="7937" width="3.33203125" style="35" customWidth="1"/>
    <col min="7938" max="7938" width="12.33203125" style="35" customWidth="1"/>
    <col min="7939" max="7939" width="15.44140625" style="35" customWidth="1"/>
    <col min="7940" max="7940" width="15.5546875" style="35" customWidth="1"/>
    <col min="7941" max="7941" width="16.5546875" style="35" customWidth="1"/>
    <col min="7942" max="7942" width="13.33203125" style="35" customWidth="1"/>
    <col min="7943" max="7943" width="14" style="35" customWidth="1"/>
    <col min="7944" max="7944" width="10" style="35" customWidth="1"/>
    <col min="7945" max="7946" width="9.109375" style="35"/>
    <col min="7947" max="7947" width="9.109375" style="35" customWidth="1"/>
    <col min="7948" max="7948" width="10.6640625" style="35" bestFit="1" customWidth="1"/>
    <col min="7949" max="8192" width="9.109375" style="35"/>
    <col min="8193" max="8193" width="3.33203125" style="35" customWidth="1"/>
    <col min="8194" max="8194" width="12.33203125" style="35" customWidth="1"/>
    <col min="8195" max="8195" width="15.44140625" style="35" customWidth="1"/>
    <col min="8196" max="8196" width="15.5546875" style="35" customWidth="1"/>
    <col min="8197" max="8197" width="16.5546875" style="35" customWidth="1"/>
    <col min="8198" max="8198" width="13.33203125" style="35" customWidth="1"/>
    <col min="8199" max="8199" width="14" style="35" customWidth="1"/>
    <col min="8200" max="8200" width="10" style="35" customWidth="1"/>
    <col min="8201" max="8202" width="9.109375" style="35"/>
    <col min="8203" max="8203" width="9.109375" style="35" customWidth="1"/>
    <col min="8204" max="8204" width="10.6640625" style="35" bestFit="1" customWidth="1"/>
    <col min="8205" max="8448" width="9.109375" style="35"/>
    <col min="8449" max="8449" width="3.33203125" style="35" customWidth="1"/>
    <col min="8450" max="8450" width="12.33203125" style="35" customWidth="1"/>
    <col min="8451" max="8451" width="15.44140625" style="35" customWidth="1"/>
    <col min="8452" max="8452" width="15.5546875" style="35" customWidth="1"/>
    <col min="8453" max="8453" width="16.5546875" style="35" customWidth="1"/>
    <col min="8454" max="8454" width="13.33203125" style="35" customWidth="1"/>
    <col min="8455" max="8455" width="14" style="35" customWidth="1"/>
    <col min="8456" max="8456" width="10" style="35" customWidth="1"/>
    <col min="8457" max="8458" width="9.109375" style="35"/>
    <col min="8459" max="8459" width="9.109375" style="35" customWidth="1"/>
    <col min="8460" max="8460" width="10.6640625" style="35" bestFit="1" customWidth="1"/>
    <col min="8461" max="8704" width="9.109375" style="35"/>
    <col min="8705" max="8705" width="3.33203125" style="35" customWidth="1"/>
    <col min="8706" max="8706" width="12.33203125" style="35" customWidth="1"/>
    <col min="8707" max="8707" width="15.44140625" style="35" customWidth="1"/>
    <col min="8708" max="8708" width="15.5546875" style="35" customWidth="1"/>
    <col min="8709" max="8709" width="16.5546875" style="35" customWidth="1"/>
    <col min="8710" max="8710" width="13.33203125" style="35" customWidth="1"/>
    <col min="8711" max="8711" width="14" style="35" customWidth="1"/>
    <col min="8712" max="8712" width="10" style="35" customWidth="1"/>
    <col min="8713" max="8714" width="9.109375" style="35"/>
    <col min="8715" max="8715" width="9.109375" style="35" customWidth="1"/>
    <col min="8716" max="8716" width="10.6640625" style="35" bestFit="1" customWidth="1"/>
    <col min="8717" max="8960" width="9.109375" style="35"/>
    <col min="8961" max="8961" width="3.33203125" style="35" customWidth="1"/>
    <col min="8962" max="8962" width="12.33203125" style="35" customWidth="1"/>
    <col min="8963" max="8963" width="15.44140625" style="35" customWidth="1"/>
    <col min="8964" max="8964" width="15.5546875" style="35" customWidth="1"/>
    <col min="8965" max="8965" width="16.5546875" style="35" customWidth="1"/>
    <col min="8966" max="8966" width="13.33203125" style="35" customWidth="1"/>
    <col min="8967" max="8967" width="14" style="35" customWidth="1"/>
    <col min="8968" max="8968" width="10" style="35" customWidth="1"/>
    <col min="8969" max="8970" width="9.109375" style="35"/>
    <col min="8971" max="8971" width="9.109375" style="35" customWidth="1"/>
    <col min="8972" max="8972" width="10.6640625" style="35" bestFit="1" customWidth="1"/>
    <col min="8973" max="9216" width="9.109375" style="35"/>
    <col min="9217" max="9217" width="3.33203125" style="35" customWidth="1"/>
    <col min="9218" max="9218" width="12.33203125" style="35" customWidth="1"/>
    <col min="9219" max="9219" width="15.44140625" style="35" customWidth="1"/>
    <col min="9220" max="9220" width="15.5546875" style="35" customWidth="1"/>
    <col min="9221" max="9221" width="16.5546875" style="35" customWidth="1"/>
    <col min="9222" max="9222" width="13.33203125" style="35" customWidth="1"/>
    <col min="9223" max="9223" width="14" style="35" customWidth="1"/>
    <col min="9224" max="9224" width="10" style="35" customWidth="1"/>
    <col min="9225" max="9226" width="9.109375" style="35"/>
    <col min="9227" max="9227" width="9.109375" style="35" customWidth="1"/>
    <col min="9228" max="9228" width="10.6640625" style="35" bestFit="1" customWidth="1"/>
    <col min="9229" max="9472" width="9.109375" style="35"/>
    <col min="9473" max="9473" width="3.33203125" style="35" customWidth="1"/>
    <col min="9474" max="9474" width="12.33203125" style="35" customWidth="1"/>
    <col min="9475" max="9475" width="15.44140625" style="35" customWidth="1"/>
    <col min="9476" max="9476" width="15.5546875" style="35" customWidth="1"/>
    <col min="9477" max="9477" width="16.5546875" style="35" customWidth="1"/>
    <col min="9478" max="9478" width="13.33203125" style="35" customWidth="1"/>
    <col min="9479" max="9479" width="14" style="35" customWidth="1"/>
    <col min="9480" max="9480" width="10" style="35" customWidth="1"/>
    <col min="9481" max="9482" width="9.109375" style="35"/>
    <col min="9483" max="9483" width="9.109375" style="35" customWidth="1"/>
    <col min="9484" max="9484" width="10.6640625" style="35" bestFit="1" customWidth="1"/>
    <col min="9485" max="9728" width="9.109375" style="35"/>
    <col min="9729" max="9729" width="3.33203125" style="35" customWidth="1"/>
    <col min="9730" max="9730" width="12.33203125" style="35" customWidth="1"/>
    <col min="9731" max="9731" width="15.44140625" style="35" customWidth="1"/>
    <col min="9732" max="9732" width="15.5546875" style="35" customWidth="1"/>
    <col min="9733" max="9733" width="16.5546875" style="35" customWidth="1"/>
    <col min="9734" max="9734" width="13.33203125" style="35" customWidth="1"/>
    <col min="9735" max="9735" width="14" style="35" customWidth="1"/>
    <col min="9736" max="9736" width="10" style="35" customWidth="1"/>
    <col min="9737" max="9738" width="9.109375" style="35"/>
    <col min="9739" max="9739" width="9.109375" style="35" customWidth="1"/>
    <col min="9740" max="9740" width="10.6640625" style="35" bestFit="1" customWidth="1"/>
    <col min="9741" max="9984" width="9.109375" style="35"/>
    <col min="9985" max="9985" width="3.33203125" style="35" customWidth="1"/>
    <col min="9986" max="9986" width="12.33203125" style="35" customWidth="1"/>
    <col min="9987" max="9987" width="15.44140625" style="35" customWidth="1"/>
    <col min="9988" max="9988" width="15.5546875" style="35" customWidth="1"/>
    <col min="9989" max="9989" width="16.5546875" style="35" customWidth="1"/>
    <col min="9990" max="9990" width="13.33203125" style="35" customWidth="1"/>
    <col min="9991" max="9991" width="14" style="35" customWidth="1"/>
    <col min="9992" max="9992" width="10" style="35" customWidth="1"/>
    <col min="9993" max="9994" width="9.109375" style="35"/>
    <col min="9995" max="9995" width="9.109375" style="35" customWidth="1"/>
    <col min="9996" max="9996" width="10.6640625" style="35" bestFit="1" customWidth="1"/>
    <col min="9997" max="10240" width="9.109375" style="35"/>
    <col min="10241" max="10241" width="3.33203125" style="35" customWidth="1"/>
    <col min="10242" max="10242" width="12.33203125" style="35" customWidth="1"/>
    <col min="10243" max="10243" width="15.44140625" style="35" customWidth="1"/>
    <col min="10244" max="10244" width="15.5546875" style="35" customWidth="1"/>
    <col min="10245" max="10245" width="16.5546875" style="35" customWidth="1"/>
    <col min="10246" max="10246" width="13.33203125" style="35" customWidth="1"/>
    <col min="10247" max="10247" width="14" style="35" customWidth="1"/>
    <col min="10248" max="10248" width="10" style="35" customWidth="1"/>
    <col min="10249" max="10250" width="9.109375" style="35"/>
    <col min="10251" max="10251" width="9.109375" style="35" customWidth="1"/>
    <col min="10252" max="10252" width="10.6640625" style="35" bestFit="1" customWidth="1"/>
    <col min="10253" max="10496" width="9.109375" style="35"/>
    <col min="10497" max="10497" width="3.33203125" style="35" customWidth="1"/>
    <col min="10498" max="10498" width="12.33203125" style="35" customWidth="1"/>
    <col min="10499" max="10499" width="15.44140625" style="35" customWidth="1"/>
    <col min="10500" max="10500" width="15.5546875" style="35" customWidth="1"/>
    <col min="10501" max="10501" width="16.5546875" style="35" customWidth="1"/>
    <col min="10502" max="10502" width="13.33203125" style="35" customWidth="1"/>
    <col min="10503" max="10503" width="14" style="35" customWidth="1"/>
    <col min="10504" max="10504" width="10" style="35" customWidth="1"/>
    <col min="10505" max="10506" width="9.109375" style="35"/>
    <col min="10507" max="10507" width="9.109375" style="35" customWidth="1"/>
    <col min="10508" max="10508" width="10.6640625" style="35" bestFit="1" customWidth="1"/>
    <col min="10509" max="10752" width="9.109375" style="35"/>
    <col min="10753" max="10753" width="3.33203125" style="35" customWidth="1"/>
    <col min="10754" max="10754" width="12.33203125" style="35" customWidth="1"/>
    <col min="10755" max="10755" width="15.44140625" style="35" customWidth="1"/>
    <col min="10756" max="10756" width="15.5546875" style="35" customWidth="1"/>
    <col min="10757" max="10757" width="16.5546875" style="35" customWidth="1"/>
    <col min="10758" max="10758" width="13.33203125" style="35" customWidth="1"/>
    <col min="10759" max="10759" width="14" style="35" customWidth="1"/>
    <col min="10760" max="10760" width="10" style="35" customWidth="1"/>
    <col min="10761" max="10762" width="9.109375" style="35"/>
    <col min="10763" max="10763" width="9.109375" style="35" customWidth="1"/>
    <col min="10764" max="10764" width="10.6640625" style="35" bestFit="1" customWidth="1"/>
    <col min="10765" max="11008" width="9.109375" style="35"/>
    <col min="11009" max="11009" width="3.33203125" style="35" customWidth="1"/>
    <col min="11010" max="11010" width="12.33203125" style="35" customWidth="1"/>
    <col min="11011" max="11011" width="15.44140625" style="35" customWidth="1"/>
    <col min="11012" max="11012" width="15.5546875" style="35" customWidth="1"/>
    <col min="11013" max="11013" width="16.5546875" style="35" customWidth="1"/>
    <col min="11014" max="11014" width="13.33203125" style="35" customWidth="1"/>
    <col min="11015" max="11015" width="14" style="35" customWidth="1"/>
    <col min="11016" max="11016" width="10" style="35" customWidth="1"/>
    <col min="11017" max="11018" width="9.109375" style="35"/>
    <col min="11019" max="11019" width="9.109375" style="35" customWidth="1"/>
    <col min="11020" max="11020" width="10.6640625" style="35" bestFit="1" customWidth="1"/>
    <col min="11021" max="11264" width="9.109375" style="35"/>
    <col min="11265" max="11265" width="3.33203125" style="35" customWidth="1"/>
    <col min="11266" max="11266" width="12.33203125" style="35" customWidth="1"/>
    <col min="11267" max="11267" width="15.44140625" style="35" customWidth="1"/>
    <col min="11268" max="11268" width="15.5546875" style="35" customWidth="1"/>
    <col min="11269" max="11269" width="16.5546875" style="35" customWidth="1"/>
    <col min="11270" max="11270" width="13.33203125" style="35" customWidth="1"/>
    <col min="11271" max="11271" width="14" style="35" customWidth="1"/>
    <col min="11272" max="11272" width="10" style="35" customWidth="1"/>
    <col min="11273" max="11274" width="9.109375" style="35"/>
    <col min="11275" max="11275" width="9.109375" style="35" customWidth="1"/>
    <col min="11276" max="11276" width="10.6640625" style="35" bestFit="1" customWidth="1"/>
    <col min="11277" max="11520" width="9.109375" style="35"/>
    <col min="11521" max="11521" width="3.33203125" style="35" customWidth="1"/>
    <col min="11522" max="11522" width="12.33203125" style="35" customWidth="1"/>
    <col min="11523" max="11523" width="15.44140625" style="35" customWidth="1"/>
    <col min="11524" max="11524" width="15.5546875" style="35" customWidth="1"/>
    <col min="11525" max="11525" width="16.5546875" style="35" customWidth="1"/>
    <col min="11526" max="11526" width="13.33203125" style="35" customWidth="1"/>
    <col min="11527" max="11527" width="14" style="35" customWidth="1"/>
    <col min="11528" max="11528" width="10" style="35" customWidth="1"/>
    <col min="11529" max="11530" width="9.109375" style="35"/>
    <col min="11531" max="11531" width="9.109375" style="35" customWidth="1"/>
    <col min="11532" max="11532" width="10.6640625" style="35" bestFit="1" customWidth="1"/>
    <col min="11533" max="11776" width="9.109375" style="35"/>
    <col min="11777" max="11777" width="3.33203125" style="35" customWidth="1"/>
    <col min="11778" max="11778" width="12.33203125" style="35" customWidth="1"/>
    <col min="11779" max="11779" width="15.44140625" style="35" customWidth="1"/>
    <col min="11780" max="11780" width="15.5546875" style="35" customWidth="1"/>
    <col min="11781" max="11781" width="16.5546875" style="35" customWidth="1"/>
    <col min="11782" max="11782" width="13.33203125" style="35" customWidth="1"/>
    <col min="11783" max="11783" width="14" style="35" customWidth="1"/>
    <col min="11784" max="11784" width="10" style="35" customWidth="1"/>
    <col min="11785" max="11786" width="9.109375" style="35"/>
    <col min="11787" max="11787" width="9.109375" style="35" customWidth="1"/>
    <col min="11788" max="11788" width="10.6640625" style="35" bestFit="1" customWidth="1"/>
    <col min="11789" max="12032" width="9.109375" style="35"/>
    <col min="12033" max="12033" width="3.33203125" style="35" customWidth="1"/>
    <col min="12034" max="12034" width="12.33203125" style="35" customWidth="1"/>
    <col min="12035" max="12035" width="15.44140625" style="35" customWidth="1"/>
    <col min="12036" max="12036" width="15.5546875" style="35" customWidth="1"/>
    <col min="12037" max="12037" width="16.5546875" style="35" customWidth="1"/>
    <col min="12038" max="12038" width="13.33203125" style="35" customWidth="1"/>
    <col min="12039" max="12039" width="14" style="35" customWidth="1"/>
    <col min="12040" max="12040" width="10" style="35" customWidth="1"/>
    <col min="12041" max="12042" width="9.109375" style="35"/>
    <col min="12043" max="12043" width="9.109375" style="35" customWidth="1"/>
    <col min="12044" max="12044" width="10.6640625" style="35" bestFit="1" customWidth="1"/>
    <col min="12045" max="12288" width="9.109375" style="35"/>
    <col min="12289" max="12289" width="3.33203125" style="35" customWidth="1"/>
    <col min="12290" max="12290" width="12.33203125" style="35" customWidth="1"/>
    <col min="12291" max="12291" width="15.44140625" style="35" customWidth="1"/>
    <col min="12292" max="12292" width="15.5546875" style="35" customWidth="1"/>
    <col min="12293" max="12293" width="16.5546875" style="35" customWidth="1"/>
    <col min="12294" max="12294" width="13.33203125" style="35" customWidth="1"/>
    <col min="12295" max="12295" width="14" style="35" customWidth="1"/>
    <col min="12296" max="12296" width="10" style="35" customWidth="1"/>
    <col min="12297" max="12298" width="9.109375" style="35"/>
    <col min="12299" max="12299" width="9.109375" style="35" customWidth="1"/>
    <col min="12300" max="12300" width="10.6640625" style="35" bestFit="1" customWidth="1"/>
    <col min="12301" max="12544" width="9.109375" style="35"/>
    <col min="12545" max="12545" width="3.33203125" style="35" customWidth="1"/>
    <col min="12546" max="12546" width="12.33203125" style="35" customWidth="1"/>
    <col min="12547" max="12547" width="15.44140625" style="35" customWidth="1"/>
    <col min="12548" max="12548" width="15.5546875" style="35" customWidth="1"/>
    <col min="12549" max="12549" width="16.5546875" style="35" customWidth="1"/>
    <col min="12550" max="12550" width="13.33203125" style="35" customWidth="1"/>
    <col min="12551" max="12551" width="14" style="35" customWidth="1"/>
    <col min="12552" max="12552" width="10" style="35" customWidth="1"/>
    <col min="12553" max="12554" width="9.109375" style="35"/>
    <col min="12555" max="12555" width="9.109375" style="35" customWidth="1"/>
    <col min="12556" max="12556" width="10.6640625" style="35" bestFit="1" customWidth="1"/>
    <col min="12557" max="12800" width="9.109375" style="35"/>
    <col min="12801" max="12801" width="3.33203125" style="35" customWidth="1"/>
    <col min="12802" max="12802" width="12.33203125" style="35" customWidth="1"/>
    <col min="12803" max="12803" width="15.44140625" style="35" customWidth="1"/>
    <col min="12804" max="12804" width="15.5546875" style="35" customWidth="1"/>
    <col min="12805" max="12805" width="16.5546875" style="35" customWidth="1"/>
    <col min="12806" max="12806" width="13.33203125" style="35" customWidth="1"/>
    <col min="12807" max="12807" width="14" style="35" customWidth="1"/>
    <col min="12808" max="12808" width="10" style="35" customWidth="1"/>
    <col min="12809" max="12810" width="9.109375" style="35"/>
    <col min="12811" max="12811" width="9.109375" style="35" customWidth="1"/>
    <col min="12812" max="12812" width="10.6640625" style="35" bestFit="1" customWidth="1"/>
    <col min="12813" max="13056" width="9.109375" style="35"/>
    <col min="13057" max="13057" width="3.33203125" style="35" customWidth="1"/>
    <col min="13058" max="13058" width="12.33203125" style="35" customWidth="1"/>
    <col min="13059" max="13059" width="15.44140625" style="35" customWidth="1"/>
    <col min="13060" max="13060" width="15.5546875" style="35" customWidth="1"/>
    <col min="13061" max="13061" width="16.5546875" style="35" customWidth="1"/>
    <col min="13062" max="13062" width="13.33203125" style="35" customWidth="1"/>
    <col min="13063" max="13063" width="14" style="35" customWidth="1"/>
    <col min="13064" max="13064" width="10" style="35" customWidth="1"/>
    <col min="13065" max="13066" width="9.109375" style="35"/>
    <col min="13067" max="13067" width="9.109375" style="35" customWidth="1"/>
    <col min="13068" max="13068" width="10.6640625" style="35" bestFit="1" customWidth="1"/>
    <col min="13069" max="13312" width="9.109375" style="35"/>
    <col min="13313" max="13313" width="3.33203125" style="35" customWidth="1"/>
    <col min="13314" max="13314" width="12.33203125" style="35" customWidth="1"/>
    <col min="13315" max="13315" width="15.44140625" style="35" customWidth="1"/>
    <col min="13316" max="13316" width="15.5546875" style="35" customWidth="1"/>
    <col min="13317" max="13317" width="16.5546875" style="35" customWidth="1"/>
    <col min="13318" max="13318" width="13.33203125" style="35" customWidth="1"/>
    <col min="13319" max="13319" width="14" style="35" customWidth="1"/>
    <col min="13320" max="13320" width="10" style="35" customWidth="1"/>
    <col min="13321" max="13322" width="9.109375" style="35"/>
    <col min="13323" max="13323" width="9.109375" style="35" customWidth="1"/>
    <col min="13324" max="13324" width="10.6640625" style="35" bestFit="1" customWidth="1"/>
    <col min="13325" max="13568" width="9.109375" style="35"/>
    <col min="13569" max="13569" width="3.33203125" style="35" customWidth="1"/>
    <col min="13570" max="13570" width="12.33203125" style="35" customWidth="1"/>
    <col min="13571" max="13571" width="15.44140625" style="35" customWidth="1"/>
    <col min="13572" max="13572" width="15.5546875" style="35" customWidth="1"/>
    <col min="13573" max="13573" width="16.5546875" style="35" customWidth="1"/>
    <col min="13574" max="13574" width="13.33203125" style="35" customWidth="1"/>
    <col min="13575" max="13575" width="14" style="35" customWidth="1"/>
    <col min="13576" max="13576" width="10" style="35" customWidth="1"/>
    <col min="13577" max="13578" width="9.109375" style="35"/>
    <col min="13579" max="13579" width="9.109375" style="35" customWidth="1"/>
    <col min="13580" max="13580" width="10.6640625" style="35" bestFit="1" customWidth="1"/>
    <col min="13581" max="13824" width="9.109375" style="35"/>
    <col min="13825" max="13825" width="3.33203125" style="35" customWidth="1"/>
    <col min="13826" max="13826" width="12.33203125" style="35" customWidth="1"/>
    <col min="13827" max="13827" width="15.44140625" style="35" customWidth="1"/>
    <col min="13828" max="13828" width="15.5546875" style="35" customWidth="1"/>
    <col min="13829" max="13829" width="16.5546875" style="35" customWidth="1"/>
    <col min="13830" max="13830" width="13.33203125" style="35" customWidth="1"/>
    <col min="13831" max="13831" width="14" style="35" customWidth="1"/>
    <col min="13832" max="13832" width="10" style="35" customWidth="1"/>
    <col min="13833" max="13834" width="9.109375" style="35"/>
    <col min="13835" max="13835" width="9.109375" style="35" customWidth="1"/>
    <col min="13836" max="13836" width="10.6640625" style="35" bestFit="1" customWidth="1"/>
    <col min="13837" max="14080" width="9.109375" style="35"/>
    <col min="14081" max="14081" width="3.33203125" style="35" customWidth="1"/>
    <col min="14082" max="14082" width="12.33203125" style="35" customWidth="1"/>
    <col min="14083" max="14083" width="15.44140625" style="35" customWidth="1"/>
    <col min="14084" max="14084" width="15.5546875" style="35" customWidth="1"/>
    <col min="14085" max="14085" width="16.5546875" style="35" customWidth="1"/>
    <col min="14086" max="14086" width="13.33203125" style="35" customWidth="1"/>
    <col min="14087" max="14087" width="14" style="35" customWidth="1"/>
    <col min="14088" max="14088" width="10" style="35" customWidth="1"/>
    <col min="14089" max="14090" width="9.109375" style="35"/>
    <col min="14091" max="14091" width="9.109375" style="35" customWidth="1"/>
    <col min="14092" max="14092" width="10.6640625" style="35" bestFit="1" customWidth="1"/>
    <col min="14093" max="14336" width="9.109375" style="35"/>
    <col min="14337" max="14337" width="3.33203125" style="35" customWidth="1"/>
    <col min="14338" max="14338" width="12.33203125" style="35" customWidth="1"/>
    <col min="14339" max="14339" width="15.44140625" style="35" customWidth="1"/>
    <col min="14340" max="14340" width="15.5546875" style="35" customWidth="1"/>
    <col min="14341" max="14341" width="16.5546875" style="35" customWidth="1"/>
    <col min="14342" max="14342" width="13.33203125" style="35" customWidth="1"/>
    <col min="14343" max="14343" width="14" style="35" customWidth="1"/>
    <col min="14344" max="14344" width="10" style="35" customWidth="1"/>
    <col min="14345" max="14346" width="9.109375" style="35"/>
    <col min="14347" max="14347" width="9.109375" style="35" customWidth="1"/>
    <col min="14348" max="14348" width="10.6640625" style="35" bestFit="1" customWidth="1"/>
    <col min="14349" max="14592" width="9.109375" style="35"/>
    <col min="14593" max="14593" width="3.33203125" style="35" customWidth="1"/>
    <col min="14594" max="14594" width="12.33203125" style="35" customWidth="1"/>
    <col min="14595" max="14595" width="15.44140625" style="35" customWidth="1"/>
    <col min="14596" max="14596" width="15.5546875" style="35" customWidth="1"/>
    <col min="14597" max="14597" width="16.5546875" style="35" customWidth="1"/>
    <col min="14598" max="14598" width="13.33203125" style="35" customWidth="1"/>
    <col min="14599" max="14599" width="14" style="35" customWidth="1"/>
    <col min="14600" max="14600" width="10" style="35" customWidth="1"/>
    <col min="14601" max="14602" width="9.109375" style="35"/>
    <col min="14603" max="14603" width="9.109375" style="35" customWidth="1"/>
    <col min="14604" max="14604" width="10.6640625" style="35" bestFit="1" customWidth="1"/>
    <col min="14605" max="14848" width="9.109375" style="35"/>
    <col min="14849" max="14849" width="3.33203125" style="35" customWidth="1"/>
    <col min="14850" max="14850" width="12.33203125" style="35" customWidth="1"/>
    <col min="14851" max="14851" width="15.44140625" style="35" customWidth="1"/>
    <col min="14852" max="14852" width="15.5546875" style="35" customWidth="1"/>
    <col min="14853" max="14853" width="16.5546875" style="35" customWidth="1"/>
    <col min="14854" max="14854" width="13.33203125" style="35" customWidth="1"/>
    <col min="14855" max="14855" width="14" style="35" customWidth="1"/>
    <col min="14856" max="14856" width="10" style="35" customWidth="1"/>
    <col min="14857" max="14858" width="9.109375" style="35"/>
    <col min="14859" max="14859" width="9.109375" style="35" customWidth="1"/>
    <col min="14860" max="14860" width="10.6640625" style="35" bestFit="1" customWidth="1"/>
    <col min="14861" max="15104" width="9.109375" style="35"/>
    <col min="15105" max="15105" width="3.33203125" style="35" customWidth="1"/>
    <col min="15106" max="15106" width="12.33203125" style="35" customWidth="1"/>
    <col min="15107" max="15107" width="15.44140625" style="35" customWidth="1"/>
    <col min="15108" max="15108" width="15.5546875" style="35" customWidth="1"/>
    <col min="15109" max="15109" width="16.5546875" style="35" customWidth="1"/>
    <col min="15110" max="15110" width="13.33203125" style="35" customWidth="1"/>
    <col min="15111" max="15111" width="14" style="35" customWidth="1"/>
    <col min="15112" max="15112" width="10" style="35" customWidth="1"/>
    <col min="15113" max="15114" width="9.109375" style="35"/>
    <col min="15115" max="15115" width="9.109375" style="35" customWidth="1"/>
    <col min="15116" max="15116" width="10.6640625" style="35" bestFit="1" customWidth="1"/>
    <col min="15117" max="15360" width="9.109375" style="35"/>
    <col min="15361" max="15361" width="3.33203125" style="35" customWidth="1"/>
    <col min="15362" max="15362" width="12.33203125" style="35" customWidth="1"/>
    <col min="15363" max="15363" width="15.44140625" style="35" customWidth="1"/>
    <col min="15364" max="15364" width="15.5546875" style="35" customWidth="1"/>
    <col min="15365" max="15365" width="16.5546875" style="35" customWidth="1"/>
    <col min="15366" max="15366" width="13.33203125" style="35" customWidth="1"/>
    <col min="15367" max="15367" width="14" style="35" customWidth="1"/>
    <col min="15368" max="15368" width="10" style="35" customWidth="1"/>
    <col min="15369" max="15370" width="9.109375" style="35"/>
    <col min="15371" max="15371" width="9.109375" style="35" customWidth="1"/>
    <col min="15372" max="15372" width="10.6640625" style="35" bestFit="1" customWidth="1"/>
    <col min="15373" max="15616" width="9.109375" style="35"/>
    <col min="15617" max="15617" width="3.33203125" style="35" customWidth="1"/>
    <col min="15618" max="15618" width="12.33203125" style="35" customWidth="1"/>
    <col min="15619" max="15619" width="15.44140625" style="35" customWidth="1"/>
    <col min="15620" max="15620" width="15.5546875" style="35" customWidth="1"/>
    <col min="15621" max="15621" width="16.5546875" style="35" customWidth="1"/>
    <col min="15622" max="15622" width="13.33203125" style="35" customWidth="1"/>
    <col min="15623" max="15623" width="14" style="35" customWidth="1"/>
    <col min="15624" max="15624" width="10" style="35" customWidth="1"/>
    <col min="15625" max="15626" width="9.109375" style="35"/>
    <col min="15627" max="15627" width="9.109375" style="35" customWidth="1"/>
    <col min="15628" max="15628" width="10.6640625" style="35" bestFit="1" customWidth="1"/>
    <col min="15629" max="15872" width="9.109375" style="35"/>
    <col min="15873" max="15873" width="3.33203125" style="35" customWidth="1"/>
    <col min="15874" max="15874" width="12.33203125" style="35" customWidth="1"/>
    <col min="15875" max="15875" width="15.44140625" style="35" customWidth="1"/>
    <col min="15876" max="15876" width="15.5546875" style="35" customWidth="1"/>
    <col min="15877" max="15877" width="16.5546875" style="35" customWidth="1"/>
    <col min="15878" max="15878" width="13.33203125" style="35" customWidth="1"/>
    <col min="15879" max="15879" width="14" style="35" customWidth="1"/>
    <col min="15880" max="15880" width="10" style="35" customWidth="1"/>
    <col min="15881" max="15882" width="9.109375" style="35"/>
    <col min="15883" max="15883" width="9.109375" style="35" customWidth="1"/>
    <col min="15884" max="15884" width="10.6640625" style="35" bestFit="1" customWidth="1"/>
    <col min="15885" max="16128" width="9.109375" style="35"/>
    <col min="16129" max="16129" width="3.33203125" style="35" customWidth="1"/>
    <col min="16130" max="16130" width="12.33203125" style="35" customWidth="1"/>
    <col min="16131" max="16131" width="15.44140625" style="35" customWidth="1"/>
    <col min="16132" max="16132" width="15.5546875" style="35" customWidth="1"/>
    <col min="16133" max="16133" width="16.5546875" style="35" customWidth="1"/>
    <col min="16134" max="16134" width="13.33203125" style="35" customWidth="1"/>
    <col min="16135" max="16135" width="14" style="35" customWidth="1"/>
    <col min="16136" max="16136" width="10" style="35" customWidth="1"/>
    <col min="16137" max="16138" width="9.109375" style="35"/>
    <col min="16139" max="16139" width="9.109375" style="35" customWidth="1"/>
    <col min="16140" max="16140" width="10.6640625" style="35" bestFit="1" customWidth="1"/>
    <col min="16141" max="16384" width="9.109375" style="35"/>
  </cols>
  <sheetData>
    <row r="1" spans="1:14" ht="60.75" customHeight="1">
      <c r="A1" s="190" t="s">
        <v>188</v>
      </c>
      <c r="B1" s="190"/>
      <c r="C1" s="190"/>
      <c r="D1" s="190"/>
      <c r="E1" s="190"/>
      <c r="F1" s="190"/>
      <c r="G1" s="190"/>
      <c r="H1" s="190"/>
    </row>
    <row r="2" spans="1:14" ht="15.6">
      <c r="A2" s="191" t="s">
        <v>223</v>
      </c>
      <c r="B2" s="191"/>
      <c r="C2" s="191"/>
      <c r="D2" s="191"/>
      <c r="E2" s="191"/>
      <c r="F2" s="191"/>
      <c r="G2" s="191"/>
      <c r="H2" s="191"/>
    </row>
    <row r="3" spans="1:14" ht="15.6">
      <c r="A3" s="191" t="s">
        <v>224</v>
      </c>
      <c r="B3" s="191"/>
      <c r="C3" s="191"/>
      <c r="D3" s="191"/>
      <c r="E3" s="191"/>
      <c r="F3" s="191"/>
      <c r="G3" s="191"/>
      <c r="H3" s="191"/>
    </row>
    <row r="4" spans="1:14" ht="29.25" customHeight="1" thickBot="1">
      <c r="A4" s="192" t="s">
        <v>193</v>
      </c>
      <c r="B4" s="192"/>
      <c r="C4" s="192"/>
      <c r="D4" s="192"/>
      <c r="E4" s="192"/>
      <c r="F4" s="192"/>
      <c r="G4" s="192"/>
      <c r="H4" s="192"/>
    </row>
    <row r="5" spans="1:14" ht="77.25" customHeight="1" thickBot="1">
      <c r="A5" s="74" t="s">
        <v>102</v>
      </c>
      <c r="B5" s="75" t="s">
        <v>39</v>
      </c>
      <c r="C5" s="36" t="s">
        <v>103</v>
      </c>
      <c r="D5" s="36" t="s">
        <v>104</v>
      </c>
      <c r="E5" s="36" t="s">
        <v>140</v>
      </c>
      <c r="F5" s="76" t="s">
        <v>141</v>
      </c>
      <c r="G5" s="77"/>
      <c r="H5" s="77"/>
    </row>
    <row r="6" spans="1:14" ht="15.75" customHeight="1" thickBot="1">
      <c r="A6" s="78">
        <v>1</v>
      </c>
      <c r="B6" s="79">
        <v>2</v>
      </c>
      <c r="C6" s="79">
        <v>3</v>
      </c>
      <c r="D6" s="79">
        <v>4</v>
      </c>
      <c r="E6" s="79">
        <v>5</v>
      </c>
      <c r="F6" s="80" t="s">
        <v>142</v>
      </c>
      <c r="G6" s="77"/>
      <c r="H6" s="77"/>
    </row>
    <row r="7" spans="1:14" ht="18" customHeight="1">
      <c r="A7" s="81">
        <v>1</v>
      </c>
      <c r="B7" s="82">
        <v>44652</v>
      </c>
      <c r="C7" s="83">
        <v>356450</v>
      </c>
      <c r="D7" s="83">
        <v>608285</v>
      </c>
      <c r="E7" s="83">
        <v>1095519</v>
      </c>
      <c r="F7" s="84">
        <f>E7/D7</f>
        <v>1.8009962435371578</v>
      </c>
      <c r="G7" s="77"/>
      <c r="H7" s="77"/>
    </row>
    <row r="8" spans="1:14" ht="18" customHeight="1">
      <c r="A8" s="85">
        <v>2</v>
      </c>
      <c r="B8" s="86">
        <v>44682</v>
      </c>
      <c r="C8" s="87">
        <v>406274</v>
      </c>
      <c r="D8" s="88">
        <v>609034</v>
      </c>
      <c r="E8" s="88">
        <v>1216089</v>
      </c>
      <c r="F8" s="89">
        <f>E8/D8</f>
        <v>1.9967505919209765</v>
      </c>
      <c r="G8" s="77"/>
      <c r="H8" s="77"/>
    </row>
    <row r="9" spans="1:14" ht="18" customHeight="1" thickBot="1">
      <c r="A9" s="90">
        <v>3</v>
      </c>
      <c r="B9" s="91">
        <v>44713</v>
      </c>
      <c r="C9" s="92">
        <v>492478</v>
      </c>
      <c r="D9" s="93">
        <v>610448</v>
      </c>
      <c r="E9" s="93">
        <v>1779789</v>
      </c>
      <c r="F9" s="94">
        <f>E9/D9</f>
        <v>2.9155456320603883</v>
      </c>
      <c r="G9" s="77"/>
      <c r="H9" s="77"/>
    </row>
    <row r="10" spans="1:14" ht="30.75" customHeight="1" thickBot="1">
      <c r="A10" s="193" t="s">
        <v>194</v>
      </c>
      <c r="B10" s="193"/>
      <c r="C10" s="193"/>
      <c r="D10" s="193"/>
      <c r="E10" s="193"/>
      <c r="F10" s="193"/>
      <c r="G10" s="193"/>
      <c r="H10" s="193"/>
    </row>
    <row r="11" spans="1:14" ht="114.75" customHeight="1" thickBot="1">
      <c r="A11" s="74" t="s">
        <v>102</v>
      </c>
      <c r="B11" s="75" t="s">
        <v>39</v>
      </c>
      <c r="C11" s="36" t="s">
        <v>105</v>
      </c>
      <c r="D11" s="36" t="s">
        <v>106</v>
      </c>
      <c r="E11" s="36" t="s">
        <v>195</v>
      </c>
      <c r="F11" s="36" t="s">
        <v>104</v>
      </c>
      <c r="G11" s="95" t="s">
        <v>143</v>
      </c>
      <c r="H11" s="96" t="s">
        <v>144</v>
      </c>
    </row>
    <row r="12" spans="1:14" ht="13.8" thickBot="1">
      <c r="A12" s="78">
        <v>1</v>
      </c>
      <c r="B12" s="79">
        <v>2</v>
      </c>
      <c r="C12" s="79">
        <v>3</v>
      </c>
      <c r="D12" s="79">
        <v>4</v>
      </c>
      <c r="E12" s="79" t="s">
        <v>107</v>
      </c>
      <c r="F12" s="79">
        <v>6</v>
      </c>
      <c r="G12" s="97">
        <v>7</v>
      </c>
      <c r="H12" s="98" t="s">
        <v>145</v>
      </c>
    </row>
    <row r="13" spans="1:14" ht="18" customHeight="1">
      <c r="A13" s="99">
        <v>1</v>
      </c>
      <c r="B13" s="82">
        <f>B7</f>
        <v>44652</v>
      </c>
      <c r="C13" s="100">
        <v>302.99027777777781</v>
      </c>
      <c r="D13" s="87">
        <f>C7</f>
        <v>356450</v>
      </c>
      <c r="E13" s="101"/>
      <c r="F13" s="87">
        <f>D7</f>
        <v>608285</v>
      </c>
      <c r="G13" s="102">
        <v>62634.996527777781</v>
      </c>
      <c r="H13" s="103">
        <f>G13/F13</f>
        <v>0.10296981929157842</v>
      </c>
      <c r="L13" s="37"/>
      <c r="M13" s="38"/>
      <c r="N13" s="38"/>
    </row>
    <row r="14" spans="1:14" ht="18" customHeight="1">
      <c r="A14" s="85">
        <v>2</v>
      </c>
      <c r="B14" s="86">
        <f>B8</f>
        <v>44682</v>
      </c>
      <c r="C14" s="100">
        <v>384.3319444444445</v>
      </c>
      <c r="D14" s="87">
        <f>C8</f>
        <v>406274</v>
      </c>
      <c r="E14" s="101"/>
      <c r="F14" s="87">
        <f>D8</f>
        <v>609034</v>
      </c>
      <c r="G14" s="102">
        <v>80611.75208333334</v>
      </c>
      <c r="H14" s="103">
        <f>G14/F14</f>
        <v>0.13236001944609552</v>
      </c>
      <c r="L14" s="39"/>
      <c r="M14" s="51"/>
      <c r="N14" s="38"/>
    </row>
    <row r="15" spans="1:14" ht="18" customHeight="1" thickBot="1">
      <c r="A15" s="90">
        <v>3</v>
      </c>
      <c r="B15" s="91">
        <f>B9</f>
        <v>44713</v>
      </c>
      <c r="C15" s="100">
        <v>550.47777777777776</v>
      </c>
      <c r="D15" s="87">
        <f>C9</f>
        <v>492478</v>
      </c>
      <c r="E15" s="104"/>
      <c r="F15" s="93">
        <f>D9</f>
        <v>610448</v>
      </c>
      <c r="G15" s="102">
        <v>112886.86388888888</v>
      </c>
      <c r="H15" s="103">
        <f>G15/F15</f>
        <v>0.18492461911397676</v>
      </c>
      <c r="L15" s="38"/>
      <c r="M15" s="38"/>
      <c r="N15" s="38"/>
    </row>
    <row r="16" spans="1:14" ht="28.5" customHeight="1" thickBot="1">
      <c r="A16" s="194" t="s">
        <v>168</v>
      </c>
      <c r="B16" s="194"/>
      <c r="C16" s="194"/>
      <c r="D16" s="194"/>
      <c r="E16" s="194"/>
      <c r="F16" s="194"/>
      <c r="G16" s="194"/>
      <c r="H16" s="194"/>
    </row>
    <row r="17" spans="1:8" ht="104.25" customHeight="1" thickBot="1">
      <c r="A17" s="74" t="s">
        <v>102</v>
      </c>
      <c r="B17" s="75" t="s">
        <v>39</v>
      </c>
      <c r="C17" s="36" t="s">
        <v>109</v>
      </c>
      <c r="D17" s="36" t="s">
        <v>110</v>
      </c>
      <c r="E17" s="36" t="s">
        <v>146</v>
      </c>
      <c r="F17" s="36" t="s">
        <v>111</v>
      </c>
      <c r="G17" s="36" t="s">
        <v>147</v>
      </c>
      <c r="H17" s="76" t="s">
        <v>148</v>
      </c>
    </row>
    <row r="18" spans="1:8" ht="16.5" customHeight="1" thickBot="1">
      <c r="A18" s="78">
        <v>1</v>
      </c>
      <c r="B18" s="79">
        <v>2</v>
      </c>
      <c r="C18" s="79">
        <v>3</v>
      </c>
      <c r="D18" s="79">
        <v>4</v>
      </c>
      <c r="E18" s="79" t="s">
        <v>107</v>
      </c>
      <c r="F18" s="79">
        <v>6</v>
      </c>
      <c r="G18" s="79">
        <v>7</v>
      </c>
      <c r="H18" s="80" t="s">
        <v>145</v>
      </c>
    </row>
    <row r="19" spans="1:8" ht="18" customHeight="1">
      <c r="A19" s="81">
        <v>1</v>
      </c>
      <c r="B19" s="82">
        <f>B13</f>
        <v>44652</v>
      </c>
      <c r="C19" s="83">
        <v>10794</v>
      </c>
      <c r="D19" s="83">
        <v>539782</v>
      </c>
      <c r="E19" s="83"/>
      <c r="F19" s="83">
        <f>D7</f>
        <v>608285</v>
      </c>
      <c r="G19" s="83">
        <v>2504538</v>
      </c>
      <c r="H19" s="84">
        <f>G19/F19</f>
        <v>4.117375901098991</v>
      </c>
    </row>
    <row r="20" spans="1:8" ht="18" customHeight="1">
      <c r="A20" s="85">
        <v>2</v>
      </c>
      <c r="B20" s="86">
        <f>B14</f>
        <v>44682</v>
      </c>
      <c r="C20" s="88">
        <v>10989</v>
      </c>
      <c r="D20" s="87">
        <v>539552</v>
      </c>
      <c r="E20" s="88"/>
      <c r="F20" s="87">
        <f>D8</f>
        <v>609034</v>
      </c>
      <c r="G20" s="87">
        <v>2575118</v>
      </c>
      <c r="H20" s="89">
        <f>G20/F20</f>
        <v>4.2282007244258946</v>
      </c>
    </row>
    <row r="21" spans="1:8" ht="18" customHeight="1" thickBot="1">
      <c r="A21" s="90">
        <v>3</v>
      </c>
      <c r="B21" s="91">
        <f>B15</f>
        <v>44713</v>
      </c>
      <c r="C21" s="93">
        <v>12490</v>
      </c>
      <c r="D21" s="93">
        <v>552963</v>
      </c>
      <c r="E21" s="93"/>
      <c r="F21" s="92">
        <f>D9</f>
        <v>610448</v>
      </c>
      <c r="G21" s="93">
        <v>2993660</v>
      </c>
      <c r="H21" s="94">
        <f>G21/F21</f>
        <v>4.9040376903520038</v>
      </c>
    </row>
    <row r="23" spans="1:8" ht="31.5" customHeight="1">
      <c r="B23" s="40"/>
      <c r="C23" s="189"/>
      <c r="D23" s="189"/>
      <c r="E23" s="189"/>
      <c r="F23" s="189"/>
      <c r="G23" s="189"/>
      <c r="H23" s="189"/>
    </row>
  </sheetData>
  <mergeCells count="7">
    <mergeCell ref="C23:H23"/>
    <mergeCell ref="A1:H1"/>
    <mergeCell ref="A2:H2"/>
    <mergeCell ref="A3:H3"/>
    <mergeCell ref="A4:H4"/>
    <mergeCell ref="A10:H10"/>
    <mergeCell ref="A16:H16"/>
  </mergeCells>
  <printOptions horizontalCentered="1" verticalCentered="1"/>
  <pageMargins left="0" right="0" top="0" bottom="0" header="0" footer="0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zoomScaleNormal="85" zoomScaleSheetLayoutView="100" workbookViewId="0">
      <selection activeCell="B7" sqref="B7"/>
    </sheetView>
  </sheetViews>
  <sheetFormatPr defaultRowHeight="13.2"/>
  <cols>
    <col min="1" max="1" width="3.6640625" style="35" customWidth="1"/>
    <col min="2" max="2" width="15.33203125" style="35" customWidth="1"/>
    <col min="3" max="3" width="15.44140625" style="35" customWidth="1"/>
    <col min="4" max="4" width="15.5546875" style="35" customWidth="1"/>
    <col min="5" max="5" width="15.33203125" style="35" customWidth="1"/>
    <col min="6" max="6" width="14" style="35" customWidth="1"/>
    <col min="7" max="7" width="16.33203125" style="35" bestFit="1" customWidth="1"/>
    <col min="8" max="8" width="9.33203125" style="35" bestFit="1" customWidth="1"/>
    <col min="9" max="256" width="9.109375" style="35"/>
    <col min="257" max="257" width="3.6640625" style="35" customWidth="1"/>
    <col min="258" max="258" width="15.33203125" style="35" customWidth="1"/>
    <col min="259" max="259" width="15.44140625" style="35" customWidth="1"/>
    <col min="260" max="260" width="15.5546875" style="35" customWidth="1"/>
    <col min="261" max="261" width="15.33203125" style="35" customWidth="1"/>
    <col min="262" max="262" width="14" style="35" customWidth="1"/>
    <col min="263" max="263" width="16.33203125" style="35" bestFit="1" customWidth="1"/>
    <col min="264" max="264" width="9.33203125" style="35" bestFit="1" customWidth="1"/>
    <col min="265" max="512" width="9.109375" style="35"/>
    <col min="513" max="513" width="3.6640625" style="35" customWidth="1"/>
    <col min="514" max="514" width="15.33203125" style="35" customWidth="1"/>
    <col min="515" max="515" width="15.44140625" style="35" customWidth="1"/>
    <col min="516" max="516" width="15.5546875" style="35" customWidth="1"/>
    <col min="517" max="517" width="15.33203125" style="35" customWidth="1"/>
    <col min="518" max="518" width="14" style="35" customWidth="1"/>
    <col min="519" max="519" width="16.33203125" style="35" bestFit="1" customWidth="1"/>
    <col min="520" max="520" width="9.33203125" style="35" bestFit="1" customWidth="1"/>
    <col min="521" max="768" width="9.109375" style="35"/>
    <col min="769" max="769" width="3.6640625" style="35" customWidth="1"/>
    <col min="770" max="770" width="15.33203125" style="35" customWidth="1"/>
    <col min="771" max="771" width="15.44140625" style="35" customWidth="1"/>
    <col min="772" max="772" width="15.5546875" style="35" customWidth="1"/>
    <col min="773" max="773" width="15.33203125" style="35" customWidth="1"/>
    <col min="774" max="774" width="14" style="35" customWidth="1"/>
    <col min="775" max="775" width="16.33203125" style="35" bestFit="1" customWidth="1"/>
    <col min="776" max="776" width="9.33203125" style="35" bestFit="1" customWidth="1"/>
    <col min="777" max="1024" width="9.109375" style="35"/>
    <col min="1025" max="1025" width="3.6640625" style="35" customWidth="1"/>
    <col min="1026" max="1026" width="15.33203125" style="35" customWidth="1"/>
    <col min="1027" max="1027" width="15.44140625" style="35" customWidth="1"/>
    <col min="1028" max="1028" width="15.5546875" style="35" customWidth="1"/>
    <col min="1029" max="1029" width="15.33203125" style="35" customWidth="1"/>
    <col min="1030" max="1030" width="14" style="35" customWidth="1"/>
    <col min="1031" max="1031" width="16.33203125" style="35" bestFit="1" customWidth="1"/>
    <col min="1032" max="1032" width="9.33203125" style="35" bestFit="1" customWidth="1"/>
    <col min="1033" max="1280" width="9.109375" style="35"/>
    <col min="1281" max="1281" width="3.6640625" style="35" customWidth="1"/>
    <col min="1282" max="1282" width="15.33203125" style="35" customWidth="1"/>
    <col min="1283" max="1283" width="15.44140625" style="35" customWidth="1"/>
    <col min="1284" max="1284" width="15.5546875" style="35" customWidth="1"/>
    <col min="1285" max="1285" width="15.33203125" style="35" customWidth="1"/>
    <col min="1286" max="1286" width="14" style="35" customWidth="1"/>
    <col min="1287" max="1287" width="16.33203125" style="35" bestFit="1" customWidth="1"/>
    <col min="1288" max="1288" width="9.33203125" style="35" bestFit="1" customWidth="1"/>
    <col min="1289" max="1536" width="9.109375" style="35"/>
    <col min="1537" max="1537" width="3.6640625" style="35" customWidth="1"/>
    <col min="1538" max="1538" width="15.33203125" style="35" customWidth="1"/>
    <col min="1539" max="1539" width="15.44140625" style="35" customWidth="1"/>
    <col min="1540" max="1540" width="15.5546875" style="35" customWidth="1"/>
    <col min="1541" max="1541" width="15.33203125" style="35" customWidth="1"/>
    <col min="1542" max="1542" width="14" style="35" customWidth="1"/>
    <col min="1543" max="1543" width="16.33203125" style="35" bestFit="1" customWidth="1"/>
    <col min="1544" max="1544" width="9.33203125" style="35" bestFit="1" customWidth="1"/>
    <col min="1545" max="1792" width="9.109375" style="35"/>
    <col min="1793" max="1793" width="3.6640625" style="35" customWidth="1"/>
    <col min="1794" max="1794" width="15.33203125" style="35" customWidth="1"/>
    <col min="1795" max="1795" width="15.44140625" style="35" customWidth="1"/>
    <col min="1796" max="1796" width="15.5546875" style="35" customWidth="1"/>
    <col min="1797" max="1797" width="15.33203125" style="35" customWidth="1"/>
    <col min="1798" max="1798" width="14" style="35" customWidth="1"/>
    <col min="1799" max="1799" width="16.33203125" style="35" bestFit="1" customWidth="1"/>
    <col min="1800" max="1800" width="9.33203125" style="35" bestFit="1" customWidth="1"/>
    <col min="1801" max="2048" width="9.109375" style="35"/>
    <col min="2049" max="2049" width="3.6640625" style="35" customWidth="1"/>
    <col min="2050" max="2050" width="15.33203125" style="35" customWidth="1"/>
    <col min="2051" max="2051" width="15.44140625" style="35" customWidth="1"/>
    <col min="2052" max="2052" width="15.5546875" style="35" customWidth="1"/>
    <col min="2053" max="2053" width="15.33203125" style="35" customWidth="1"/>
    <col min="2054" max="2054" width="14" style="35" customWidth="1"/>
    <col min="2055" max="2055" width="16.33203125" style="35" bestFit="1" customWidth="1"/>
    <col min="2056" max="2056" width="9.33203125" style="35" bestFit="1" customWidth="1"/>
    <col min="2057" max="2304" width="9.109375" style="35"/>
    <col min="2305" max="2305" width="3.6640625" style="35" customWidth="1"/>
    <col min="2306" max="2306" width="15.33203125" style="35" customWidth="1"/>
    <col min="2307" max="2307" width="15.44140625" style="35" customWidth="1"/>
    <col min="2308" max="2308" width="15.5546875" style="35" customWidth="1"/>
    <col min="2309" max="2309" width="15.33203125" style="35" customWidth="1"/>
    <col min="2310" max="2310" width="14" style="35" customWidth="1"/>
    <col min="2311" max="2311" width="16.33203125" style="35" bestFit="1" customWidth="1"/>
    <col min="2312" max="2312" width="9.33203125" style="35" bestFit="1" customWidth="1"/>
    <col min="2313" max="2560" width="9.109375" style="35"/>
    <col min="2561" max="2561" width="3.6640625" style="35" customWidth="1"/>
    <col min="2562" max="2562" width="15.33203125" style="35" customWidth="1"/>
    <col min="2563" max="2563" width="15.44140625" style="35" customWidth="1"/>
    <col min="2564" max="2564" width="15.5546875" style="35" customWidth="1"/>
    <col min="2565" max="2565" width="15.33203125" style="35" customWidth="1"/>
    <col min="2566" max="2566" width="14" style="35" customWidth="1"/>
    <col min="2567" max="2567" width="16.33203125" style="35" bestFit="1" customWidth="1"/>
    <col min="2568" max="2568" width="9.33203125" style="35" bestFit="1" customWidth="1"/>
    <col min="2569" max="2816" width="9.109375" style="35"/>
    <col min="2817" max="2817" width="3.6640625" style="35" customWidth="1"/>
    <col min="2818" max="2818" width="15.33203125" style="35" customWidth="1"/>
    <col min="2819" max="2819" width="15.44140625" style="35" customWidth="1"/>
    <col min="2820" max="2820" width="15.5546875" style="35" customWidth="1"/>
    <col min="2821" max="2821" width="15.33203125" style="35" customWidth="1"/>
    <col min="2822" max="2822" width="14" style="35" customWidth="1"/>
    <col min="2823" max="2823" width="16.33203125" style="35" bestFit="1" customWidth="1"/>
    <col min="2824" max="2824" width="9.33203125" style="35" bestFit="1" customWidth="1"/>
    <col min="2825" max="3072" width="9.109375" style="35"/>
    <col min="3073" max="3073" width="3.6640625" style="35" customWidth="1"/>
    <col min="3074" max="3074" width="15.33203125" style="35" customWidth="1"/>
    <col min="3075" max="3075" width="15.44140625" style="35" customWidth="1"/>
    <col min="3076" max="3076" width="15.5546875" style="35" customWidth="1"/>
    <col min="3077" max="3077" width="15.33203125" style="35" customWidth="1"/>
    <col min="3078" max="3078" width="14" style="35" customWidth="1"/>
    <col min="3079" max="3079" width="16.33203125" style="35" bestFit="1" customWidth="1"/>
    <col min="3080" max="3080" width="9.33203125" style="35" bestFit="1" customWidth="1"/>
    <col min="3081" max="3328" width="9.109375" style="35"/>
    <col min="3329" max="3329" width="3.6640625" style="35" customWidth="1"/>
    <col min="3330" max="3330" width="15.33203125" style="35" customWidth="1"/>
    <col min="3331" max="3331" width="15.44140625" style="35" customWidth="1"/>
    <col min="3332" max="3332" width="15.5546875" style="35" customWidth="1"/>
    <col min="3333" max="3333" width="15.33203125" style="35" customWidth="1"/>
    <col min="3334" max="3334" width="14" style="35" customWidth="1"/>
    <col min="3335" max="3335" width="16.33203125" style="35" bestFit="1" customWidth="1"/>
    <col min="3336" max="3336" width="9.33203125" style="35" bestFit="1" customWidth="1"/>
    <col min="3337" max="3584" width="9.109375" style="35"/>
    <col min="3585" max="3585" width="3.6640625" style="35" customWidth="1"/>
    <col min="3586" max="3586" width="15.33203125" style="35" customWidth="1"/>
    <col min="3587" max="3587" width="15.44140625" style="35" customWidth="1"/>
    <col min="3588" max="3588" width="15.5546875" style="35" customWidth="1"/>
    <col min="3589" max="3589" width="15.33203125" style="35" customWidth="1"/>
    <col min="3590" max="3590" width="14" style="35" customWidth="1"/>
    <col min="3591" max="3591" width="16.33203125" style="35" bestFit="1" customWidth="1"/>
    <col min="3592" max="3592" width="9.33203125" style="35" bestFit="1" customWidth="1"/>
    <col min="3593" max="3840" width="9.109375" style="35"/>
    <col min="3841" max="3841" width="3.6640625" style="35" customWidth="1"/>
    <col min="3842" max="3842" width="15.33203125" style="35" customWidth="1"/>
    <col min="3843" max="3843" width="15.44140625" style="35" customWidth="1"/>
    <col min="3844" max="3844" width="15.5546875" style="35" customWidth="1"/>
    <col min="3845" max="3845" width="15.33203125" style="35" customWidth="1"/>
    <col min="3846" max="3846" width="14" style="35" customWidth="1"/>
    <col min="3847" max="3847" width="16.33203125" style="35" bestFit="1" customWidth="1"/>
    <col min="3848" max="3848" width="9.33203125" style="35" bestFit="1" customWidth="1"/>
    <col min="3849" max="4096" width="9.109375" style="35"/>
    <col min="4097" max="4097" width="3.6640625" style="35" customWidth="1"/>
    <col min="4098" max="4098" width="15.33203125" style="35" customWidth="1"/>
    <col min="4099" max="4099" width="15.44140625" style="35" customWidth="1"/>
    <col min="4100" max="4100" width="15.5546875" style="35" customWidth="1"/>
    <col min="4101" max="4101" width="15.33203125" style="35" customWidth="1"/>
    <col min="4102" max="4102" width="14" style="35" customWidth="1"/>
    <col min="4103" max="4103" width="16.33203125" style="35" bestFit="1" customWidth="1"/>
    <col min="4104" max="4104" width="9.33203125" style="35" bestFit="1" customWidth="1"/>
    <col min="4105" max="4352" width="9.109375" style="35"/>
    <col min="4353" max="4353" width="3.6640625" style="35" customWidth="1"/>
    <col min="4354" max="4354" width="15.33203125" style="35" customWidth="1"/>
    <col min="4355" max="4355" width="15.44140625" style="35" customWidth="1"/>
    <col min="4356" max="4356" width="15.5546875" style="35" customWidth="1"/>
    <col min="4357" max="4357" width="15.33203125" style="35" customWidth="1"/>
    <col min="4358" max="4358" width="14" style="35" customWidth="1"/>
    <col min="4359" max="4359" width="16.33203125" style="35" bestFit="1" customWidth="1"/>
    <col min="4360" max="4360" width="9.33203125" style="35" bestFit="1" customWidth="1"/>
    <col min="4361" max="4608" width="9.109375" style="35"/>
    <col min="4609" max="4609" width="3.6640625" style="35" customWidth="1"/>
    <col min="4610" max="4610" width="15.33203125" style="35" customWidth="1"/>
    <col min="4611" max="4611" width="15.44140625" style="35" customWidth="1"/>
    <col min="4612" max="4612" width="15.5546875" style="35" customWidth="1"/>
    <col min="4613" max="4613" width="15.33203125" style="35" customWidth="1"/>
    <col min="4614" max="4614" width="14" style="35" customWidth="1"/>
    <col min="4615" max="4615" width="16.33203125" style="35" bestFit="1" customWidth="1"/>
    <col min="4616" max="4616" width="9.33203125" style="35" bestFit="1" customWidth="1"/>
    <col min="4617" max="4864" width="9.109375" style="35"/>
    <col min="4865" max="4865" width="3.6640625" style="35" customWidth="1"/>
    <col min="4866" max="4866" width="15.33203125" style="35" customWidth="1"/>
    <col min="4867" max="4867" width="15.44140625" style="35" customWidth="1"/>
    <col min="4868" max="4868" width="15.5546875" style="35" customWidth="1"/>
    <col min="4869" max="4869" width="15.33203125" style="35" customWidth="1"/>
    <col min="4870" max="4870" width="14" style="35" customWidth="1"/>
    <col min="4871" max="4871" width="16.33203125" style="35" bestFit="1" customWidth="1"/>
    <col min="4872" max="4872" width="9.33203125" style="35" bestFit="1" customWidth="1"/>
    <col min="4873" max="5120" width="9.109375" style="35"/>
    <col min="5121" max="5121" width="3.6640625" style="35" customWidth="1"/>
    <col min="5122" max="5122" width="15.33203125" style="35" customWidth="1"/>
    <col min="5123" max="5123" width="15.44140625" style="35" customWidth="1"/>
    <col min="5124" max="5124" width="15.5546875" style="35" customWidth="1"/>
    <col min="5125" max="5125" width="15.33203125" style="35" customWidth="1"/>
    <col min="5126" max="5126" width="14" style="35" customWidth="1"/>
    <col min="5127" max="5127" width="16.33203125" style="35" bestFit="1" customWidth="1"/>
    <col min="5128" max="5128" width="9.33203125" style="35" bestFit="1" customWidth="1"/>
    <col min="5129" max="5376" width="9.109375" style="35"/>
    <col min="5377" max="5377" width="3.6640625" style="35" customWidth="1"/>
    <col min="5378" max="5378" width="15.33203125" style="35" customWidth="1"/>
    <col min="5379" max="5379" width="15.44140625" style="35" customWidth="1"/>
    <col min="5380" max="5380" width="15.5546875" style="35" customWidth="1"/>
    <col min="5381" max="5381" width="15.33203125" style="35" customWidth="1"/>
    <col min="5382" max="5382" width="14" style="35" customWidth="1"/>
    <col min="5383" max="5383" width="16.33203125" style="35" bestFit="1" customWidth="1"/>
    <col min="5384" max="5384" width="9.33203125" style="35" bestFit="1" customWidth="1"/>
    <col min="5385" max="5632" width="9.109375" style="35"/>
    <col min="5633" max="5633" width="3.6640625" style="35" customWidth="1"/>
    <col min="5634" max="5634" width="15.33203125" style="35" customWidth="1"/>
    <col min="5635" max="5635" width="15.44140625" style="35" customWidth="1"/>
    <col min="5636" max="5636" width="15.5546875" style="35" customWidth="1"/>
    <col min="5637" max="5637" width="15.33203125" style="35" customWidth="1"/>
    <col min="5638" max="5638" width="14" style="35" customWidth="1"/>
    <col min="5639" max="5639" width="16.33203125" style="35" bestFit="1" customWidth="1"/>
    <col min="5640" max="5640" width="9.33203125" style="35" bestFit="1" customWidth="1"/>
    <col min="5641" max="5888" width="9.109375" style="35"/>
    <col min="5889" max="5889" width="3.6640625" style="35" customWidth="1"/>
    <col min="5890" max="5890" width="15.33203125" style="35" customWidth="1"/>
    <col min="5891" max="5891" width="15.44140625" style="35" customWidth="1"/>
    <col min="5892" max="5892" width="15.5546875" style="35" customWidth="1"/>
    <col min="5893" max="5893" width="15.33203125" style="35" customWidth="1"/>
    <col min="5894" max="5894" width="14" style="35" customWidth="1"/>
    <col min="5895" max="5895" width="16.33203125" style="35" bestFit="1" customWidth="1"/>
    <col min="5896" max="5896" width="9.33203125" style="35" bestFit="1" customWidth="1"/>
    <col min="5897" max="6144" width="9.109375" style="35"/>
    <col min="6145" max="6145" width="3.6640625" style="35" customWidth="1"/>
    <col min="6146" max="6146" width="15.33203125" style="35" customWidth="1"/>
    <col min="6147" max="6147" width="15.44140625" style="35" customWidth="1"/>
    <col min="6148" max="6148" width="15.5546875" style="35" customWidth="1"/>
    <col min="6149" max="6149" width="15.33203125" style="35" customWidth="1"/>
    <col min="6150" max="6150" width="14" style="35" customWidth="1"/>
    <col min="6151" max="6151" width="16.33203125" style="35" bestFit="1" customWidth="1"/>
    <col min="6152" max="6152" width="9.33203125" style="35" bestFit="1" customWidth="1"/>
    <col min="6153" max="6400" width="9.109375" style="35"/>
    <col min="6401" max="6401" width="3.6640625" style="35" customWidth="1"/>
    <col min="6402" max="6402" width="15.33203125" style="35" customWidth="1"/>
    <col min="6403" max="6403" width="15.44140625" style="35" customWidth="1"/>
    <col min="6404" max="6404" width="15.5546875" style="35" customWidth="1"/>
    <col min="6405" max="6405" width="15.33203125" style="35" customWidth="1"/>
    <col min="6406" max="6406" width="14" style="35" customWidth="1"/>
    <col min="6407" max="6407" width="16.33203125" style="35" bestFit="1" customWidth="1"/>
    <col min="6408" max="6408" width="9.33203125" style="35" bestFit="1" customWidth="1"/>
    <col min="6409" max="6656" width="9.109375" style="35"/>
    <col min="6657" max="6657" width="3.6640625" style="35" customWidth="1"/>
    <col min="6658" max="6658" width="15.33203125" style="35" customWidth="1"/>
    <col min="6659" max="6659" width="15.44140625" style="35" customWidth="1"/>
    <col min="6660" max="6660" width="15.5546875" style="35" customWidth="1"/>
    <col min="6661" max="6661" width="15.33203125" style="35" customWidth="1"/>
    <col min="6662" max="6662" width="14" style="35" customWidth="1"/>
    <col min="6663" max="6663" width="16.33203125" style="35" bestFit="1" customWidth="1"/>
    <col min="6664" max="6664" width="9.33203125" style="35" bestFit="1" customWidth="1"/>
    <col min="6665" max="6912" width="9.109375" style="35"/>
    <col min="6913" max="6913" width="3.6640625" style="35" customWidth="1"/>
    <col min="6914" max="6914" width="15.33203125" style="35" customWidth="1"/>
    <col min="6915" max="6915" width="15.44140625" style="35" customWidth="1"/>
    <col min="6916" max="6916" width="15.5546875" style="35" customWidth="1"/>
    <col min="6917" max="6917" width="15.33203125" style="35" customWidth="1"/>
    <col min="6918" max="6918" width="14" style="35" customWidth="1"/>
    <col min="6919" max="6919" width="16.33203125" style="35" bestFit="1" customWidth="1"/>
    <col min="6920" max="6920" width="9.33203125" style="35" bestFit="1" customWidth="1"/>
    <col min="6921" max="7168" width="9.109375" style="35"/>
    <col min="7169" max="7169" width="3.6640625" style="35" customWidth="1"/>
    <col min="7170" max="7170" width="15.33203125" style="35" customWidth="1"/>
    <col min="7171" max="7171" width="15.44140625" style="35" customWidth="1"/>
    <col min="7172" max="7172" width="15.5546875" style="35" customWidth="1"/>
    <col min="7173" max="7173" width="15.33203125" style="35" customWidth="1"/>
    <col min="7174" max="7174" width="14" style="35" customWidth="1"/>
    <col min="7175" max="7175" width="16.33203125" style="35" bestFit="1" customWidth="1"/>
    <col min="7176" max="7176" width="9.33203125" style="35" bestFit="1" customWidth="1"/>
    <col min="7177" max="7424" width="9.109375" style="35"/>
    <col min="7425" max="7425" width="3.6640625" style="35" customWidth="1"/>
    <col min="7426" max="7426" width="15.33203125" style="35" customWidth="1"/>
    <col min="7427" max="7427" width="15.44140625" style="35" customWidth="1"/>
    <col min="7428" max="7428" width="15.5546875" style="35" customWidth="1"/>
    <col min="7429" max="7429" width="15.33203125" style="35" customWidth="1"/>
    <col min="7430" max="7430" width="14" style="35" customWidth="1"/>
    <col min="7431" max="7431" width="16.33203125" style="35" bestFit="1" customWidth="1"/>
    <col min="7432" max="7432" width="9.33203125" style="35" bestFit="1" customWidth="1"/>
    <col min="7433" max="7680" width="9.109375" style="35"/>
    <col min="7681" max="7681" width="3.6640625" style="35" customWidth="1"/>
    <col min="7682" max="7682" width="15.33203125" style="35" customWidth="1"/>
    <col min="7683" max="7683" width="15.44140625" style="35" customWidth="1"/>
    <col min="7684" max="7684" width="15.5546875" style="35" customWidth="1"/>
    <col min="7685" max="7685" width="15.33203125" style="35" customWidth="1"/>
    <col min="7686" max="7686" width="14" style="35" customWidth="1"/>
    <col min="7687" max="7687" width="16.33203125" style="35" bestFit="1" customWidth="1"/>
    <col min="7688" max="7688" width="9.33203125" style="35" bestFit="1" customWidth="1"/>
    <col min="7689" max="7936" width="9.109375" style="35"/>
    <col min="7937" max="7937" width="3.6640625" style="35" customWidth="1"/>
    <col min="7938" max="7938" width="15.33203125" style="35" customWidth="1"/>
    <col min="7939" max="7939" width="15.44140625" style="35" customWidth="1"/>
    <col min="7940" max="7940" width="15.5546875" style="35" customWidth="1"/>
    <col min="7941" max="7941" width="15.33203125" style="35" customWidth="1"/>
    <col min="7942" max="7942" width="14" style="35" customWidth="1"/>
    <col min="7943" max="7943" width="16.33203125" style="35" bestFit="1" customWidth="1"/>
    <col min="7944" max="7944" width="9.33203125" style="35" bestFit="1" customWidth="1"/>
    <col min="7945" max="8192" width="9.109375" style="35"/>
    <col min="8193" max="8193" width="3.6640625" style="35" customWidth="1"/>
    <col min="8194" max="8194" width="15.33203125" style="35" customWidth="1"/>
    <col min="8195" max="8195" width="15.44140625" style="35" customWidth="1"/>
    <col min="8196" max="8196" width="15.5546875" style="35" customWidth="1"/>
    <col min="8197" max="8197" width="15.33203125" style="35" customWidth="1"/>
    <col min="8198" max="8198" width="14" style="35" customWidth="1"/>
    <col min="8199" max="8199" width="16.33203125" style="35" bestFit="1" customWidth="1"/>
    <col min="8200" max="8200" width="9.33203125" style="35" bestFit="1" customWidth="1"/>
    <col min="8201" max="8448" width="9.109375" style="35"/>
    <col min="8449" max="8449" width="3.6640625" style="35" customWidth="1"/>
    <col min="8450" max="8450" width="15.33203125" style="35" customWidth="1"/>
    <col min="8451" max="8451" width="15.44140625" style="35" customWidth="1"/>
    <col min="8452" max="8452" width="15.5546875" style="35" customWidth="1"/>
    <col min="8453" max="8453" width="15.33203125" style="35" customWidth="1"/>
    <col min="8454" max="8454" width="14" style="35" customWidth="1"/>
    <col min="8455" max="8455" width="16.33203125" style="35" bestFit="1" customWidth="1"/>
    <col min="8456" max="8456" width="9.33203125" style="35" bestFit="1" customWidth="1"/>
    <col min="8457" max="8704" width="9.109375" style="35"/>
    <col min="8705" max="8705" width="3.6640625" style="35" customWidth="1"/>
    <col min="8706" max="8706" width="15.33203125" style="35" customWidth="1"/>
    <col min="8707" max="8707" width="15.44140625" style="35" customWidth="1"/>
    <col min="8708" max="8708" width="15.5546875" style="35" customWidth="1"/>
    <col min="8709" max="8709" width="15.33203125" style="35" customWidth="1"/>
    <col min="8710" max="8710" width="14" style="35" customWidth="1"/>
    <col min="8711" max="8711" width="16.33203125" style="35" bestFit="1" customWidth="1"/>
    <col min="8712" max="8712" width="9.33203125" style="35" bestFit="1" customWidth="1"/>
    <col min="8713" max="8960" width="9.109375" style="35"/>
    <col min="8961" max="8961" width="3.6640625" style="35" customWidth="1"/>
    <col min="8962" max="8962" width="15.33203125" style="35" customWidth="1"/>
    <col min="8963" max="8963" width="15.44140625" style="35" customWidth="1"/>
    <col min="8964" max="8964" width="15.5546875" style="35" customWidth="1"/>
    <col min="8965" max="8965" width="15.33203125" style="35" customWidth="1"/>
    <col min="8966" max="8966" width="14" style="35" customWidth="1"/>
    <col min="8967" max="8967" width="16.33203125" style="35" bestFit="1" customWidth="1"/>
    <col min="8968" max="8968" width="9.33203125" style="35" bestFit="1" customWidth="1"/>
    <col min="8969" max="9216" width="9.109375" style="35"/>
    <col min="9217" max="9217" width="3.6640625" style="35" customWidth="1"/>
    <col min="9218" max="9218" width="15.33203125" style="35" customWidth="1"/>
    <col min="9219" max="9219" width="15.44140625" style="35" customWidth="1"/>
    <col min="9220" max="9220" width="15.5546875" style="35" customWidth="1"/>
    <col min="9221" max="9221" width="15.33203125" style="35" customWidth="1"/>
    <col min="9222" max="9222" width="14" style="35" customWidth="1"/>
    <col min="9223" max="9223" width="16.33203125" style="35" bestFit="1" customWidth="1"/>
    <col min="9224" max="9224" width="9.33203125" style="35" bestFit="1" customWidth="1"/>
    <col min="9225" max="9472" width="9.109375" style="35"/>
    <col min="9473" max="9473" width="3.6640625" style="35" customWidth="1"/>
    <col min="9474" max="9474" width="15.33203125" style="35" customWidth="1"/>
    <col min="9475" max="9475" width="15.44140625" style="35" customWidth="1"/>
    <col min="9476" max="9476" width="15.5546875" style="35" customWidth="1"/>
    <col min="9477" max="9477" width="15.33203125" style="35" customWidth="1"/>
    <col min="9478" max="9478" width="14" style="35" customWidth="1"/>
    <col min="9479" max="9479" width="16.33203125" style="35" bestFit="1" customWidth="1"/>
    <col min="9480" max="9480" width="9.33203125" style="35" bestFit="1" customWidth="1"/>
    <col min="9481" max="9728" width="9.109375" style="35"/>
    <col min="9729" max="9729" width="3.6640625" style="35" customWidth="1"/>
    <col min="9730" max="9730" width="15.33203125" style="35" customWidth="1"/>
    <col min="9731" max="9731" width="15.44140625" style="35" customWidth="1"/>
    <col min="9732" max="9732" width="15.5546875" style="35" customWidth="1"/>
    <col min="9733" max="9733" width="15.33203125" style="35" customWidth="1"/>
    <col min="9734" max="9734" width="14" style="35" customWidth="1"/>
    <col min="9735" max="9735" width="16.33203125" style="35" bestFit="1" customWidth="1"/>
    <col min="9736" max="9736" width="9.33203125" style="35" bestFit="1" customWidth="1"/>
    <col min="9737" max="9984" width="9.109375" style="35"/>
    <col min="9985" max="9985" width="3.6640625" style="35" customWidth="1"/>
    <col min="9986" max="9986" width="15.33203125" style="35" customWidth="1"/>
    <col min="9987" max="9987" width="15.44140625" style="35" customWidth="1"/>
    <col min="9988" max="9988" width="15.5546875" style="35" customWidth="1"/>
    <col min="9989" max="9989" width="15.33203125" style="35" customWidth="1"/>
    <col min="9990" max="9990" width="14" style="35" customWidth="1"/>
    <col min="9991" max="9991" width="16.33203125" style="35" bestFit="1" customWidth="1"/>
    <col min="9992" max="9992" width="9.33203125" style="35" bestFit="1" customWidth="1"/>
    <col min="9993" max="10240" width="9.109375" style="35"/>
    <col min="10241" max="10241" width="3.6640625" style="35" customWidth="1"/>
    <col min="10242" max="10242" width="15.33203125" style="35" customWidth="1"/>
    <col min="10243" max="10243" width="15.44140625" style="35" customWidth="1"/>
    <col min="10244" max="10244" width="15.5546875" style="35" customWidth="1"/>
    <col min="10245" max="10245" width="15.33203125" style="35" customWidth="1"/>
    <col min="10246" max="10246" width="14" style="35" customWidth="1"/>
    <col min="10247" max="10247" width="16.33203125" style="35" bestFit="1" customWidth="1"/>
    <col min="10248" max="10248" width="9.33203125" style="35" bestFit="1" customWidth="1"/>
    <col min="10249" max="10496" width="9.109375" style="35"/>
    <col min="10497" max="10497" width="3.6640625" style="35" customWidth="1"/>
    <col min="10498" max="10498" width="15.33203125" style="35" customWidth="1"/>
    <col min="10499" max="10499" width="15.44140625" style="35" customWidth="1"/>
    <col min="10500" max="10500" width="15.5546875" style="35" customWidth="1"/>
    <col min="10501" max="10501" width="15.33203125" style="35" customWidth="1"/>
    <col min="10502" max="10502" width="14" style="35" customWidth="1"/>
    <col min="10503" max="10503" width="16.33203125" style="35" bestFit="1" customWidth="1"/>
    <col min="10504" max="10504" width="9.33203125" style="35" bestFit="1" customWidth="1"/>
    <col min="10505" max="10752" width="9.109375" style="35"/>
    <col min="10753" max="10753" width="3.6640625" style="35" customWidth="1"/>
    <col min="10754" max="10754" width="15.33203125" style="35" customWidth="1"/>
    <col min="10755" max="10755" width="15.44140625" style="35" customWidth="1"/>
    <col min="10756" max="10756" width="15.5546875" style="35" customWidth="1"/>
    <col min="10757" max="10757" width="15.33203125" style="35" customWidth="1"/>
    <col min="10758" max="10758" width="14" style="35" customWidth="1"/>
    <col min="10759" max="10759" width="16.33203125" style="35" bestFit="1" customWidth="1"/>
    <col min="10760" max="10760" width="9.33203125" style="35" bestFit="1" customWidth="1"/>
    <col min="10761" max="11008" width="9.109375" style="35"/>
    <col min="11009" max="11009" width="3.6640625" style="35" customWidth="1"/>
    <col min="11010" max="11010" width="15.33203125" style="35" customWidth="1"/>
    <col min="11011" max="11011" width="15.44140625" style="35" customWidth="1"/>
    <col min="11012" max="11012" width="15.5546875" style="35" customWidth="1"/>
    <col min="11013" max="11013" width="15.33203125" style="35" customWidth="1"/>
    <col min="11014" max="11014" width="14" style="35" customWidth="1"/>
    <col min="11015" max="11015" width="16.33203125" style="35" bestFit="1" customWidth="1"/>
    <col min="11016" max="11016" width="9.33203125" style="35" bestFit="1" customWidth="1"/>
    <col min="11017" max="11264" width="9.109375" style="35"/>
    <col min="11265" max="11265" width="3.6640625" style="35" customWidth="1"/>
    <col min="11266" max="11266" width="15.33203125" style="35" customWidth="1"/>
    <col min="11267" max="11267" width="15.44140625" style="35" customWidth="1"/>
    <col min="11268" max="11268" width="15.5546875" style="35" customWidth="1"/>
    <col min="11269" max="11269" width="15.33203125" style="35" customWidth="1"/>
    <col min="11270" max="11270" width="14" style="35" customWidth="1"/>
    <col min="11271" max="11271" width="16.33203125" style="35" bestFit="1" customWidth="1"/>
    <col min="11272" max="11272" width="9.33203125" style="35" bestFit="1" customWidth="1"/>
    <col min="11273" max="11520" width="9.109375" style="35"/>
    <col min="11521" max="11521" width="3.6640625" style="35" customWidth="1"/>
    <col min="11522" max="11522" width="15.33203125" style="35" customWidth="1"/>
    <col min="11523" max="11523" width="15.44140625" style="35" customWidth="1"/>
    <col min="11524" max="11524" width="15.5546875" style="35" customWidth="1"/>
    <col min="11525" max="11525" width="15.33203125" style="35" customWidth="1"/>
    <col min="11526" max="11526" width="14" style="35" customWidth="1"/>
    <col min="11527" max="11527" width="16.33203125" style="35" bestFit="1" customWidth="1"/>
    <col min="11528" max="11528" width="9.33203125" style="35" bestFit="1" customWidth="1"/>
    <col min="11529" max="11776" width="9.109375" style="35"/>
    <col min="11777" max="11777" width="3.6640625" style="35" customWidth="1"/>
    <col min="11778" max="11778" width="15.33203125" style="35" customWidth="1"/>
    <col min="11779" max="11779" width="15.44140625" style="35" customWidth="1"/>
    <col min="11780" max="11780" width="15.5546875" style="35" customWidth="1"/>
    <col min="11781" max="11781" width="15.33203125" style="35" customWidth="1"/>
    <col min="11782" max="11782" width="14" style="35" customWidth="1"/>
    <col min="11783" max="11783" width="16.33203125" style="35" bestFit="1" customWidth="1"/>
    <col min="11784" max="11784" width="9.33203125" style="35" bestFit="1" customWidth="1"/>
    <col min="11785" max="12032" width="9.109375" style="35"/>
    <col min="12033" max="12033" width="3.6640625" style="35" customWidth="1"/>
    <col min="12034" max="12034" width="15.33203125" style="35" customWidth="1"/>
    <col min="12035" max="12035" width="15.44140625" style="35" customWidth="1"/>
    <col min="12036" max="12036" width="15.5546875" style="35" customWidth="1"/>
    <col min="12037" max="12037" width="15.33203125" style="35" customWidth="1"/>
    <col min="12038" max="12038" width="14" style="35" customWidth="1"/>
    <col min="12039" max="12039" width="16.33203125" style="35" bestFit="1" customWidth="1"/>
    <col min="12040" max="12040" width="9.33203125" style="35" bestFit="1" customWidth="1"/>
    <col min="12041" max="12288" width="9.109375" style="35"/>
    <col min="12289" max="12289" width="3.6640625" style="35" customWidth="1"/>
    <col min="12290" max="12290" width="15.33203125" style="35" customWidth="1"/>
    <col min="12291" max="12291" width="15.44140625" style="35" customWidth="1"/>
    <col min="12292" max="12292" width="15.5546875" style="35" customWidth="1"/>
    <col min="12293" max="12293" width="15.33203125" style="35" customWidth="1"/>
    <col min="12294" max="12294" width="14" style="35" customWidth="1"/>
    <col min="12295" max="12295" width="16.33203125" style="35" bestFit="1" customWidth="1"/>
    <col min="12296" max="12296" width="9.33203125" style="35" bestFit="1" customWidth="1"/>
    <col min="12297" max="12544" width="9.109375" style="35"/>
    <col min="12545" max="12545" width="3.6640625" style="35" customWidth="1"/>
    <col min="12546" max="12546" width="15.33203125" style="35" customWidth="1"/>
    <col min="12547" max="12547" width="15.44140625" style="35" customWidth="1"/>
    <col min="12548" max="12548" width="15.5546875" style="35" customWidth="1"/>
    <col min="12549" max="12549" width="15.33203125" style="35" customWidth="1"/>
    <col min="12550" max="12550" width="14" style="35" customWidth="1"/>
    <col min="12551" max="12551" width="16.33203125" style="35" bestFit="1" customWidth="1"/>
    <col min="12552" max="12552" width="9.33203125" style="35" bestFit="1" customWidth="1"/>
    <col min="12553" max="12800" width="9.109375" style="35"/>
    <col min="12801" max="12801" width="3.6640625" style="35" customWidth="1"/>
    <col min="12802" max="12802" width="15.33203125" style="35" customWidth="1"/>
    <col min="12803" max="12803" width="15.44140625" style="35" customWidth="1"/>
    <col min="12804" max="12804" width="15.5546875" style="35" customWidth="1"/>
    <col min="12805" max="12805" width="15.33203125" style="35" customWidth="1"/>
    <col min="12806" max="12806" width="14" style="35" customWidth="1"/>
    <col min="12807" max="12807" width="16.33203125" style="35" bestFit="1" customWidth="1"/>
    <col min="12808" max="12808" width="9.33203125" style="35" bestFit="1" customWidth="1"/>
    <col min="12809" max="13056" width="9.109375" style="35"/>
    <col min="13057" max="13057" width="3.6640625" style="35" customWidth="1"/>
    <col min="13058" max="13058" width="15.33203125" style="35" customWidth="1"/>
    <col min="13059" max="13059" width="15.44140625" style="35" customWidth="1"/>
    <col min="13060" max="13060" width="15.5546875" style="35" customWidth="1"/>
    <col min="13061" max="13061" width="15.33203125" style="35" customWidth="1"/>
    <col min="13062" max="13062" width="14" style="35" customWidth="1"/>
    <col min="13063" max="13063" width="16.33203125" style="35" bestFit="1" customWidth="1"/>
    <col min="13064" max="13064" width="9.33203125" style="35" bestFit="1" customWidth="1"/>
    <col min="13065" max="13312" width="9.109375" style="35"/>
    <col min="13313" max="13313" width="3.6640625" style="35" customWidth="1"/>
    <col min="13314" max="13314" width="15.33203125" style="35" customWidth="1"/>
    <col min="13315" max="13315" width="15.44140625" style="35" customWidth="1"/>
    <col min="13316" max="13316" width="15.5546875" style="35" customWidth="1"/>
    <col min="13317" max="13317" width="15.33203125" style="35" customWidth="1"/>
    <col min="13318" max="13318" width="14" style="35" customWidth="1"/>
    <col min="13319" max="13319" width="16.33203125" style="35" bestFit="1" customWidth="1"/>
    <col min="13320" max="13320" width="9.33203125" style="35" bestFit="1" customWidth="1"/>
    <col min="13321" max="13568" width="9.109375" style="35"/>
    <col min="13569" max="13569" width="3.6640625" style="35" customWidth="1"/>
    <col min="13570" max="13570" width="15.33203125" style="35" customWidth="1"/>
    <col min="13571" max="13571" width="15.44140625" style="35" customWidth="1"/>
    <col min="13572" max="13572" width="15.5546875" style="35" customWidth="1"/>
    <col min="13573" max="13573" width="15.33203125" style="35" customWidth="1"/>
    <col min="13574" max="13574" width="14" style="35" customWidth="1"/>
    <col min="13575" max="13575" width="16.33203125" style="35" bestFit="1" customWidth="1"/>
    <col min="13576" max="13576" width="9.33203125" style="35" bestFit="1" customWidth="1"/>
    <col min="13577" max="13824" width="9.109375" style="35"/>
    <col min="13825" max="13825" width="3.6640625" style="35" customWidth="1"/>
    <col min="13826" max="13826" width="15.33203125" style="35" customWidth="1"/>
    <col min="13827" max="13827" width="15.44140625" style="35" customWidth="1"/>
    <col min="13828" max="13828" width="15.5546875" style="35" customWidth="1"/>
    <col min="13829" max="13829" width="15.33203125" style="35" customWidth="1"/>
    <col min="13830" max="13830" width="14" style="35" customWidth="1"/>
    <col min="13831" max="13831" width="16.33203125" style="35" bestFit="1" customWidth="1"/>
    <col min="13832" max="13832" width="9.33203125" style="35" bestFit="1" customWidth="1"/>
    <col min="13833" max="14080" width="9.109375" style="35"/>
    <col min="14081" max="14081" width="3.6640625" style="35" customWidth="1"/>
    <col min="14082" max="14082" width="15.33203125" style="35" customWidth="1"/>
    <col min="14083" max="14083" width="15.44140625" style="35" customWidth="1"/>
    <col min="14084" max="14084" width="15.5546875" style="35" customWidth="1"/>
    <col min="14085" max="14085" width="15.33203125" style="35" customWidth="1"/>
    <col min="14086" max="14086" width="14" style="35" customWidth="1"/>
    <col min="14087" max="14087" width="16.33203125" style="35" bestFit="1" customWidth="1"/>
    <col min="14088" max="14088" width="9.33203125" style="35" bestFit="1" customWidth="1"/>
    <col min="14089" max="14336" width="9.109375" style="35"/>
    <col min="14337" max="14337" width="3.6640625" style="35" customWidth="1"/>
    <col min="14338" max="14338" width="15.33203125" style="35" customWidth="1"/>
    <col min="14339" max="14339" width="15.44140625" style="35" customWidth="1"/>
    <col min="14340" max="14340" width="15.5546875" style="35" customWidth="1"/>
    <col min="14341" max="14341" width="15.33203125" style="35" customWidth="1"/>
    <col min="14342" max="14342" width="14" style="35" customWidth="1"/>
    <col min="14343" max="14343" width="16.33203125" style="35" bestFit="1" customWidth="1"/>
    <col min="14344" max="14344" width="9.33203125" style="35" bestFit="1" customWidth="1"/>
    <col min="14345" max="14592" width="9.109375" style="35"/>
    <col min="14593" max="14593" width="3.6640625" style="35" customWidth="1"/>
    <col min="14594" max="14594" width="15.33203125" style="35" customWidth="1"/>
    <col min="14595" max="14595" width="15.44140625" style="35" customWidth="1"/>
    <col min="14596" max="14596" width="15.5546875" style="35" customWidth="1"/>
    <col min="14597" max="14597" width="15.33203125" style="35" customWidth="1"/>
    <col min="14598" max="14598" width="14" style="35" customWidth="1"/>
    <col min="14599" max="14599" width="16.33203125" style="35" bestFit="1" customWidth="1"/>
    <col min="14600" max="14600" width="9.33203125" style="35" bestFit="1" customWidth="1"/>
    <col min="14601" max="14848" width="9.109375" style="35"/>
    <col min="14849" max="14849" width="3.6640625" style="35" customWidth="1"/>
    <col min="14850" max="14850" width="15.33203125" style="35" customWidth="1"/>
    <col min="14851" max="14851" width="15.44140625" style="35" customWidth="1"/>
    <col min="14852" max="14852" width="15.5546875" style="35" customWidth="1"/>
    <col min="14853" max="14853" width="15.33203125" style="35" customWidth="1"/>
    <col min="14854" max="14854" width="14" style="35" customWidth="1"/>
    <col min="14855" max="14855" width="16.33203125" style="35" bestFit="1" customWidth="1"/>
    <col min="14856" max="14856" width="9.33203125" style="35" bestFit="1" customWidth="1"/>
    <col min="14857" max="15104" width="9.109375" style="35"/>
    <col min="15105" max="15105" width="3.6640625" style="35" customWidth="1"/>
    <col min="15106" max="15106" width="15.33203125" style="35" customWidth="1"/>
    <col min="15107" max="15107" width="15.44140625" style="35" customWidth="1"/>
    <col min="15108" max="15108" width="15.5546875" style="35" customWidth="1"/>
    <col min="15109" max="15109" width="15.33203125" style="35" customWidth="1"/>
    <col min="15110" max="15110" width="14" style="35" customWidth="1"/>
    <col min="15111" max="15111" width="16.33203125" style="35" bestFit="1" customWidth="1"/>
    <col min="15112" max="15112" width="9.33203125" style="35" bestFit="1" customWidth="1"/>
    <col min="15113" max="15360" width="9.109375" style="35"/>
    <col min="15361" max="15361" width="3.6640625" style="35" customWidth="1"/>
    <col min="15362" max="15362" width="15.33203125" style="35" customWidth="1"/>
    <col min="15363" max="15363" width="15.44140625" style="35" customWidth="1"/>
    <col min="15364" max="15364" width="15.5546875" style="35" customWidth="1"/>
    <col min="15365" max="15365" width="15.33203125" style="35" customWidth="1"/>
    <col min="15366" max="15366" width="14" style="35" customWidth="1"/>
    <col min="15367" max="15367" width="16.33203125" style="35" bestFit="1" customWidth="1"/>
    <col min="15368" max="15368" width="9.33203125" style="35" bestFit="1" customWidth="1"/>
    <col min="15369" max="15616" width="9.109375" style="35"/>
    <col min="15617" max="15617" width="3.6640625" style="35" customWidth="1"/>
    <col min="15618" max="15618" width="15.33203125" style="35" customWidth="1"/>
    <col min="15619" max="15619" width="15.44140625" style="35" customWidth="1"/>
    <col min="15620" max="15620" width="15.5546875" style="35" customWidth="1"/>
    <col min="15621" max="15621" width="15.33203125" style="35" customWidth="1"/>
    <col min="15622" max="15622" width="14" style="35" customWidth="1"/>
    <col min="15623" max="15623" width="16.33203125" style="35" bestFit="1" customWidth="1"/>
    <col min="15624" max="15624" width="9.33203125" style="35" bestFit="1" customWidth="1"/>
    <col min="15625" max="15872" width="9.109375" style="35"/>
    <col min="15873" max="15873" width="3.6640625" style="35" customWidth="1"/>
    <col min="15874" max="15874" width="15.33203125" style="35" customWidth="1"/>
    <col min="15875" max="15875" width="15.44140625" style="35" customWidth="1"/>
    <col min="15876" max="15876" width="15.5546875" style="35" customWidth="1"/>
    <col min="15877" max="15877" width="15.33203125" style="35" customWidth="1"/>
    <col min="15878" max="15878" width="14" style="35" customWidth="1"/>
    <col min="15879" max="15879" width="16.33203125" style="35" bestFit="1" customWidth="1"/>
    <col min="15880" max="15880" width="9.33203125" style="35" bestFit="1" customWidth="1"/>
    <col min="15881" max="16128" width="9.109375" style="35"/>
    <col min="16129" max="16129" width="3.6640625" style="35" customWidth="1"/>
    <col min="16130" max="16130" width="15.33203125" style="35" customWidth="1"/>
    <col min="16131" max="16131" width="15.44140625" style="35" customWidth="1"/>
    <col min="16132" max="16132" width="15.5546875" style="35" customWidth="1"/>
    <col min="16133" max="16133" width="15.33203125" style="35" customWidth="1"/>
    <col min="16134" max="16134" width="14" style="35" customWidth="1"/>
    <col min="16135" max="16135" width="16.33203125" style="35" bestFit="1" customWidth="1"/>
    <col min="16136" max="16136" width="9.33203125" style="35" bestFit="1" customWidth="1"/>
    <col min="16137" max="16384" width="9.109375" style="35"/>
  </cols>
  <sheetData>
    <row r="1" spans="1:8" ht="57" customHeight="1">
      <c r="A1" s="190" t="s">
        <v>188</v>
      </c>
      <c r="B1" s="190"/>
      <c r="C1" s="190"/>
      <c r="D1" s="190"/>
      <c r="E1" s="190"/>
      <c r="F1" s="190"/>
      <c r="G1" s="190"/>
      <c r="H1" s="190"/>
    </row>
    <row r="2" spans="1:8" ht="15.6">
      <c r="A2" s="195" t="s">
        <v>225</v>
      </c>
      <c r="B2" s="195"/>
      <c r="C2" s="195"/>
      <c r="D2" s="195"/>
      <c r="E2" s="195"/>
      <c r="F2" s="195"/>
      <c r="G2" s="195"/>
      <c r="H2" s="195"/>
    </row>
    <row r="3" spans="1:8" ht="15.6">
      <c r="A3" s="195" t="s">
        <v>224</v>
      </c>
      <c r="B3" s="195"/>
      <c r="C3" s="195"/>
      <c r="D3" s="195"/>
      <c r="E3" s="195"/>
      <c r="F3" s="195"/>
      <c r="G3" s="195"/>
      <c r="H3" s="195"/>
    </row>
    <row r="4" spans="1:8" ht="25.5" customHeight="1" thickBot="1">
      <c r="A4" s="196" t="s">
        <v>196</v>
      </c>
      <c r="B4" s="196"/>
      <c r="C4" s="196"/>
      <c r="D4" s="196"/>
      <c r="E4" s="196"/>
      <c r="F4" s="196"/>
      <c r="G4" s="196"/>
      <c r="H4" s="196"/>
    </row>
    <row r="5" spans="1:8" ht="77.25" customHeight="1" thickBot="1">
      <c r="A5" s="74" t="s">
        <v>102</v>
      </c>
      <c r="B5" s="75" t="s">
        <v>39</v>
      </c>
      <c r="C5" s="36" t="s">
        <v>103</v>
      </c>
      <c r="D5" s="36" t="s">
        <v>104</v>
      </c>
      <c r="E5" s="36" t="s">
        <v>140</v>
      </c>
      <c r="F5" s="76" t="s">
        <v>141</v>
      </c>
      <c r="G5" s="77"/>
      <c r="H5" s="77"/>
    </row>
    <row r="6" spans="1:8" ht="13.8" thickBot="1">
      <c r="A6" s="78">
        <v>1</v>
      </c>
      <c r="B6" s="79">
        <v>2</v>
      </c>
      <c r="C6" s="79">
        <v>3</v>
      </c>
      <c r="D6" s="79">
        <v>4</v>
      </c>
      <c r="E6" s="79">
        <v>5</v>
      </c>
      <c r="F6" s="80" t="s">
        <v>142</v>
      </c>
      <c r="G6" s="77"/>
      <c r="H6" s="77"/>
    </row>
    <row r="7" spans="1:8" ht="18" customHeight="1">
      <c r="A7" s="81">
        <v>1</v>
      </c>
      <c r="B7" s="82">
        <v>44652</v>
      </c>
      <c r="C7" s="87">
        <v>1309667</v>
      </c>
      <c r="D7" s="83">
        <v>2188466</v>
      </c>
      <c r="E7" s="83">
        <v>3198982</v>
      </c>
      <c r="F7" s="84">
        <f>E7/D7</f>
        <v>1.4617462642782661</v>
      </c>
      <c r="G7" s="77"/>
      <c r="H7" s="77"/>
    </row>
    <row r="8" spans="1:8" ht="18" customHeight="1">
      <c r="A8" s="85">
        <v>2</v>
      </c>
      <c r="B8" s="86">
        <v>44682</v>
      </c>
      <c r="C8" s="87">
        <v>1518128</v>
      </c>
      <c r="D8" s="88">
        <v>2192026</v>
      </c>
      <c r="E8" s="87">
        <v>3829125</v>
      </c>
      <c r="F8" s="89">
        <f>E8/D8</f>
        <v>1.7468428750388909</v>
      </c>
      <c r="G8" s="77"/>
      <c r="H8" s="77"/>
    </row>
    <row r="9" spans="1:8" ht="18" customHeight="1" thickBot="1">
      <c r="A9" s="90">
        <v>3</v>
      </c>
      <c r="B9" s="91">
        <v>44713</v>
      </c>
      <c r="C9" s="92">
        <v>1808003</v>
      </c>
      <c r="D9" s="93">
        <v>2123208</v>
      </c>
      <c r="E9" s="92">
        <v>6678475</v>
      </c>
      <c r="F9" s="94">
        <f>E9/D9</f>
        <v>3.1454643162610538</v>
      </c>
      <c r="G9" s="77"/>
      <c r="H9" s="77"/>
    </row>
    <row r="10" spans="1:8" ht="29.25" customHeight="1" thickBot="1">
      <c r="A10" s="197" t="s">
        <v>197</v>
      </c>
      <c r="B10" s="197"/>
      <c r="C10" s="197"/>
      <c r="D10" s="197"/>
      <c r="E10" s="197"/>
      <c r="F10" s="197"/>
      <c r="G10" s="197"/>
      <c r="H10" s="197"/>
    </row>
    <row r="11" spans="1:8" ht="101.25" customHeight="1" thickBot="1">
      <c r="A11" s="74" t="s">
        <v>102</v>
      </c>
      <c r="B11" s="75" t="s">
        <v>39</v>
      </c>
      <c r="C11" s="36" t="s">
        <v>105</v>
      </c>
      <c r="D11" s="36" t="s">
        <v>106</v>
      </c>
      <c r="E11" s="36" t="s">
        <v>195</v>
      </c>
      <c r="F11" s="36" t="s">
        <v>104</v>
      </c>
      <c r="G11" s="95" t="s">
        <v>143</v>
      </c>
      <c r="H11" s="96" t="s">
        <v>144</v>
      </c>
    </row>
    <row r="12" spans="1:8" ht="13.8" thickBot="1">
      <c r="A12" s="105">
        <v>1</v>
      </c>
      <c r="B12" s="106">
        <v>2</v>
      </c>
      <c r="C12" s="106">
        <v>3</v>
      </c>
      <c r="D12" s="106">
        <v>4</v>
      </c>
      <c r="E12" s="106" t="s">
        <v>107</v>
      </c>
      <c r="F12" s="106">
        <v>6</v>
      </c>
      <c r="G12" s="107">
        <v>7</v>
      </c>
      <c r="H12" s="108" t="s">
        <v>145</v>
      </c>
    </row>
    <row r="13" spans="1:8" ht="18" customHeight="1">
      <c r="A13" s="81">
        <v>1</v>
      </c>
      <c r="B13" s="82">
        <f>B7</f>
        <v>44652</v>
      </c>
      <c r="C13" s="132">
        <v>68.24444444444444</v>
      </c>
      <c r="D13" s="83">
        <f>C7</f>
        <v>1309667</v>
      </c>
      <c r="E13" s="110"/>
      <c r="F13" s="83">
        <f>D7</f>
        <v>2188466</v>
      </c>
      <c r="G13" s="111">
        <v>124971.44236111111</v>
      </c>
      <c r="H13" s="52">
        <f>G13/F13</f>
        <v>5.710458483755796E-2</v>
      </c>
    </row>
    <row r="14" spans="1:8" ht="18" customHeight="1">
      <c r="A14" s="85">
        <v>2</v>
      </c>
      <c r="B14" s="86">
        <f>B8</f>
        <v>44682</v>
      </c>
      <c r="C14" s="133">
        <v>112.9048611111111</v>
      </c>
      <c r="D14" s="88">
        <f>C8</f>
        <v>1518128</v>
      </c>
      <c r="E14" s="113"/>
      <c r="F14" s="88">
        <f>D8</f>
        <v>2192026</v>
      </c>
      <c r="G14" s="114">
        <v>221863.21597222227</v>
      </c>
      <c r="H14" s="53">
        <f>G14/F14</f>
        <v>0.10121377026195048</v>
      </c>
    </row>
    <row r="15" spans="1:8" ht="18" customHeight="1" thickBot="1">
      <c r="A15" s="90">
        <v>3</v>
      </c>
      <c r="B15" s="91">
        <f>B9</f>
        <v>44713</v>
      </c>
      <c r="C15" s="134">
        <v>170.97708333333333</v>
      </c>
      <c r="D15" s="93">
        <f>C9</f>
        <v>1808003</v>
      </c>
      <c r="E15" s="115"/>
      <c r="F15" s="93">
        <f>D9</f>
        <v>2123208</v>
      </c>
      <c r="G15" s="116">
        <v>337258.8513888889</v>
      </c>
      <c r="H15" s="61">
        <f>G15/F15</f>
        <v>0.15884399992317705</v>
      </c>
    </row>
    <row r="16" spans="1:8" ht="31.5" customHeight="1" thickBot="1">
      <c r="A16" s="198" t="s">
        <v>108</v>
      </c>
      <c r="B16" s="198"/>
      <c r="C16" s="198"/>
      <c r="D16" s="198"/>
      <c r="E16" s="198"/>
      <c r="F16" s="198"/>
      <c r="G16" s="198"/>
      <c r="H16" s="198"/>
    </row>
    <row r="17" spans="1:8" ht="109.5" customHeight="1" thickBot="1">
      <c r="A17" s="74" t="s">
        <v>102</v>
      </c>
      <c r="B17" s="75" t="s">
        <v>39</v>
      </c>
      <c r="C17" s="36" t="s">
        <v>109</v>
      </c>
      <c r="D17" s="36" t="s">
        <v>110</v>
      </c>
      <c r="E17" s="36" t="s">
        <v>146</v>
      </c>
      <c r="F17" s="36" t="s">
        <v>111</v>
      </c>
      <c r="G17" s="36" t="s">
        <v>147</v>
      </c>
      <c r="H17" s="76" t="s">
        <v>148</v>
      </c>
    </row>
    <row r="18" spans="1:8" ht="13.8" thickBot="1">
      <c r="A18" s="117">
        <v>1</v>
      </c>
      <c r="B18" s="118">
        <v>2</v>
      </c>
      <c r="C18" s="118">
        <v>3</v>
      </c>
      <c r="D18" s="118">
        <v>4</v>
      </c>
      <c r="E18" s="118" t="s">
        <v>107</v>
      </c>
      <c r="F18" s="118">
        <v>6</v>
      </c>
      <c r="G18" s="118">
        <v>7</v>
      </c>
      <c r="H18" s="119" t="s">
        <v>145</v>
      </c>
    </row>
    <row r="19" spans="1:8" ht="18" customHeight="1">
      <c r="A19" s="81">
        <v>1</v>
      </c>
      <c r="B19" s="82">
        <f>B13</f>
        <v>44652</v>
      </c>
      <c r="C19" s="83">
        <v>4279</v>
      </c>
      <c r="D19" s="83">
        <v>2069541</v>
      </c>
      <c r="E19" s="83"/>
      <c r="F19" s="83">
        <f>D7</f>
        <v>2188466</v>
      </c>
      <c r="G19" s="147">
        <v>10064706</v>
      </c>
      <c r="H19" s="84">
        <f>G19/F19</f>
        <v>4.5989775486573699</v>
      </c>
    </row>
    <row r="20" spans="1:8" ht="18" customHeight="1">
      <c r="A20" s="85">
        <v>2</v>
      </c>
      <c r="B20" s="86">
        <f>B14</f>
        <v>44682</v>
      </c>
      <c r="C20" s="88">
        <v>4635</v>
      </c>
      <c r="D20" s="88">
        <v>2082376</v>
      </c>
      <c r="E20" s="88"/>
      <c r="F20" s="88">
        <f>D8</f>
        <v>2192026</v>
      </c>
      <c r="G20" s="148">
        <v>10469906</v>
      </c>
      <c r="H20" s="120">
        <f>G20/F20</f>
        <v>4.7763603168940518</v>
      </c>
    </row>
    <row r="21" spans="1:8" ht="18" customHeight="1" thickBot="1">
      <c r="A21" s="90">
        <v>3</v>
      </c>
      <c r="B21" s="91">
        <f>B15</f>
        <v>44713</v>
      </c>
      <c r="C21" s="93">
        <v>5555</v>
      </c>
      <c r="D21" s="93">
        <v>2039441</v>
      </c>
      <c r="E21" s="93"/>
      <c r="F21" s="93">
        <f>D9</f>
        <v>2123208</v>
      </c>
      <c r="G21" s="149">
        <v>12716115</v>
      </c>
      <c r="H21" s="121">
        <f>G21/F21</f>
        <v>5.9891046944058237</v>
      </c>
    </row>
    <row r="23" spans="1:8" ht="29.25" customHeight="1">
      <c r="B23" s="40"/>
      <c r="C23" s="189"/>
      <c r="D23" s="189"/>
      <c r="E23" s="189"/>
      <c r="F23" s="189"/>
      <c r="G23" s="189"/>
      <c r="H23" s="189"/>
    </row>
  </sheetData>
  <mergeCells count="7">
    <mergeCell ref="C23:H23"/>
    <mergeCell ref="A1:H1"/>
    <mergeCell ref="A2:H2"/>
    <mergeCell ref="A3:H3"/>
    <mergeCell ref="A4:H4"/>
    <mergeCell ref="A10:H10"/>
    <mergeCell ref="A16:H16"/>
  </mergeCells>
  <printOptions horizontalCentered="1" verticalCentered="1"/>
  <pageMargins left="0" right="0" top="0" bottom="0" header="0" footer="0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zoomScaleNormal="85" zoomScaleSheetLayoutView="100" workbookViewId="0">
      <selection activeCell="K20" sqref="K20"/>
    </sheetView>
  </sheetViews>
  <sheetFormatPr defaultRowHeight="13.2"/>
  <cols>
    <col min="1" max="1" width="4.33203125" style="35" customWidth="1"/>
    <col min="2" max="3" width="13.88671875" style="35" customWidth="1"/>
    <col min="4" max="4" width="15.5546875" style="35" customWidth="1"/>
    <col min="5" max="5" width="11.5546875" style="35" customWidth="1"/>
    <col min="6" max="6" width="13" style="35" customWidth="1"/>
    <col min="7" max="7" width="15.5546875" style="35" customWidth="1"/>
    <col min="8" max="8" width="13.6640625" style="35" customWidth="1"/>
    <col min="9" max="256" width="9.109375" style="35"/>
    <col min="257" max="257" width="4.33203125" style="35" customWidth="1"/>
    <col min="258" max="259" width="13.88671875" style="35" customWidth="1"/>
    <col min="260" max="260" width="15.5546875" style="35" customWidth="1"/>
    <col min="261" max="261" width="11.5546875" style="35" customWidth="1"/>
    <col min="262" max="262" width="13" style="35" customWidth="1"/>
    <col min="263" max="263" width="15.5546875" style="35" customWidth="1"/>
    <col min="264" max="264" width="13.6640625" style="35" customWidth="1"/>
    <col min="265" max="512" width="9.109375" style="35"/>
    <col min="513" max="513" width="4.33203125" style="35" customWidth="1"/>
    <col min="514" max="515" width="13.88671875" style="35" customWidth="1"/>
    <col min="516" max="516" width="15.5546875" style="35" customWidth="1"/>
    <col min="517" max="517" width="11.5546875" style="35" customWidth="1"/>
    <col min="518" max="518" width="13" style="35" customWidth="1"/>
    <col min="519" max="519" width="15.5546875" style="35" customWidth="1"/>
    <col min="520" max="520" width="13.6640625" style="35" customWidth="1"/>
    <col min="521" max="768" width="9.109375" style="35"/>
    <col min="769" max="769" width="4.33203125" style="35" customWidth="1"/>
    <col min="770" max="771" width="13.88671875" style="35" customWidth="1"/>
    <col min="772" max="772" width="15.5546875" style="35" customWidth="1"/>
    <col min="773" max="773" width="11.5546875" style="35" customWidth="1"/>
    <col min="774" max="774" width="13" style="35" customWidth="1"/>
    <col min="775" max="775" width="15.5546875" style="35" customWidth="1"/>
    <col min="776" max="776" width="13.6640625" style="35" customWidth="1"/>
    <col min="777" max="1024" width="9.109375" style="35"/>
    <col min="1025" max="1025" width="4.33203125" style="35" customWidth="1"/>
    <col min="1026" max="1027" width="13.88671875" style="35" customWidth="1"/>
    <col min="1028" max="1028" width="15.5546875" style="35" customWidth="1"/>
    <col min="1029" max="1029" width="11.5546875" style="35" customWidth="1"/>
    <col min="1030" max="1030" width="13" style="35" customWidth="1"/>
    <col min="1031" max="1031" width="15.5546875" style="35" customWidth="1"/>
    <col min="1032" max="1032" width="13.6640625" style="35" customWidth="1"/>
    <col min="1033" max="1280" width="9.109375" style="35"/>
    <col min="1281" max="1281" width="4.33203125" style="35" customWidth="1"/>
    <col min="1282" max="1283" width="13.88671875" style="35" customWidth="1"/>
    <col min="1284" max="1284" width="15.5546875" style="35" customWidth="1"/>
    <col min="1285" max="1285" width="11.5546875" style="35" customWidth="1"/>
    <col min="1286" max="1286" width="13" style="35" customWidth="1"/>
    <col min="1287" max="1287" width="15.5546875" style="35" customWidth="1"/>
    <col min="1288" max="1288" width="13.6640625" style="35" customWidth="1"/>
    <col min="1289" max="1536" width="9.109375" style="35"/>
    <col min="1537" max="1537" width="4.33203125" style="35" customWidth="1"/>
    <col min="1538" max="1539" width="13.88671875" style="35" customWidth="1"/>
    <col min="1540" max="1540" width="15.5546875" style="35" customWidth="1"/>
    <col min="1541" max="1541" width="11.5546875" style="35" customWidth="1"/>
    <col min="1542" max="1542" width="13" style="35" customWidth="1"/>
    <col min="1543" max="1543" width="15.5546875" style="35" customWidth="1"/>
    <col min="1544" max="1544" width="13.6640625" style="35" customWidth="1"/>
    <col min="1545" max="1792" width="9.109375" style="35"/>
    <col min="1793" max="1793" width="4.33203125" style="35" customWidth="1"/>
    <col min="1794" max="1795" width="13.88671875" style="35" customWidth="1"/>
    <col min="1796" max="1796" width="15.5546875" style="35" customWidth="1"/>
    <col min="1797" max="1797" width="11.5546875" style="35" customWidth="1"/>
    <col min="1798" max="1798" width="13" style="35" customWidth="1"/>
    <col min="1799" max="1799" width="15.5546875" style="35" customWidth="1"/>
    <col min="1800" max="1800" width="13.6640625" style="35" customWidth="1"/>
    <col min="1801" max="2048" width="9.109375" style="35"/>
    <col min="2049" max="2049" width="4.33203125" style="35" customWidth="1"/>
    <col min="2050" max="2051" width="13.88671875" style="35" customWidth="1"/>
    <col min="2052" max="2052" width="15.5546875" style="35" customWidth="1"/>
    <col min="2053" max="2053" width="11.5546875" style="35" customWidth="1"/>
    <col min="2054" max="2054" width="13" style="35" customWidth="1"/>
    <col min="2055" max="2055" width="15.5546875" style="35" customWidth="1"/>
    <col min="2056" max="2056" width="13.6640625" style="35" customWidth="1"/>
    <col min="2057" max="2304" width="9.109375" style="35"/>
    <col min="2305" max="2305" width="4.33203125" style="35" customWidth="1"/>
    <col min="2306" max="2307" width="13.88671875" style="35" customWidth="1"/>
    <col min="2308" max="2308" width="15.5546875" style="35" customWidth="1"/>
    <col min="2309" max="2309" width="11.5546875" style="35" customWidth="1"/>
    <col min="2310" max="2310" width="13" style="35" customWidth="1"/>
    <col min="2311" max="2311" width="15.5546875" style="35" customWidth="1"/>
    <col min="2312" max="2312" width="13.6640625" style="35" customWidth="1"/>
    <col min="2313" max="2560" width="9.109375" style="35"/>
    <col min="2561" max="2561" width="4.33203125" style="35" customWidth="1"/>
    <col min="2562" max="2563" width="13.88671875" style="35" customWidth="1"/>
    <col min="2564" max="2564" width="15.5546875" style="35" customWidth="1"/>
    <col min="2565" max="2565" width="11.5546875" style="35" customWidth="1"/>
    <col min="2566" max="2566" width="13" style="35" customWidth="1"/>
    <col min="2567" max="2567" width="15.5546875" style="35" customWidth="1"/>
    <col min="2568" max="2568" width="13.6640625" style="35" customWidth="1"/>
    <col min="2569" max="2816" width="9.109375" style="35"/>
    <col min="2817" max="2817" width="4.33203125" style="35" customWidth="1"/>
    <col min="2818" max="2819" width="13.88671875" style="35" customWidth="1"/>
    <col min="2820" max="2820" width="15.5546875" style="35" customWidth="1"/>
    <col min="2821" max="2821" width="11.5546875" style="35" customWidth="1"/>
    <col min="2822" max="2822" width="13" style="35" customWidth="1"/>
    <col min="2823" max="2823" width="15.5546875" style="35" customWidth="1"/>
    <col min="2824" max="2824" width="13.6640625" style="35" customWidth="1"/>
    <col min="2825" max="3072" width="9.109375" style="35"/>
    <col min="3073" max="3073" width="4.33203125" style="35" customWidth="1"/>
    <col min="3074" max="3075" width="13.88671875" style="35" customWidth="1"/>
    <col min="3076" max="3076" width="15.5546875" style="35" customWidth="1"/>
    <col min="3077" max="3077" width="11.5546875" style="35" customWidth="1"/>
    <col min="3078" max="3078" width="13" style="35" customWidth="1"/>
    <col min="3079" max="3079" width="15.5546875" style="35" customWidth="1"/>
    <col min="3080" max="3080" width="13.6640625" style="35" customWidth="1"/>
    <col min="3081" max="3328" width="9.109375" style="35"/>
    <col min="3329" max="3329" width="4.33203125" style="35" customWidth="1"/>
    <col min="3330" max="3331" width="13.88671875" style="35" customWidth="1"/>
    <col min="3332" max="3332" width="15.5546875" style="35" customWidth="1"/>
    <col min="3333" max="3333" width="11.5546875" style="35" customWidth="1"/>
    <col min="3334" max="3334" width="13" style="35" customWidth="1"/>
    <col min="3335" max="3335" width="15.5546875" style="35" customWidth="1"/>
    <col min="3336" max="3336" width="13.6640625" style="35" customWidth="1"/>
    <col min="3337" max="3584" width="9.109375" style="35"/>
    <col min="3585" max="3585" width="4.33203125" style="35" customWidth="1"/>
    <col min="3586" max="3587" width="13.88671875" style="35" customWidth="1"/>
    <col min="3588" max="3588" width="15.5546875" style="35" customWidth="1"/>
    <col min="3589" max="3589" width="11.5546875" style="35" customWidth="1"/>
    <col min="3590" max="3590" width="13" style="35" customWidth="1"/>
    <col min="3591" max="3591" width="15.5546875" style="35" customWidth="1"/>
    <col min="3592" max="3592" width="13.6640625" style="35" customWidth="1"/>
    <col min="3593" max="3840" width="9.109375" style="35"/>
    <col min="3841" max="3841" width="4.33203125" style="35" customWidth="1"/>
    <col min="3842" max="3843" width="13.88671875" style="35" customWidth="1"/>
    <col min="3844" max="3844" width="15.5546875" style="35" customWidth="1"/>
    <col min="3845" max="3845" width="11.5546875" style="35" customWidth="1"/>
    <col min="3846" max="3846" width="13" style="35" customWidth="1"/>
    <col min="3847" max="3847" width="15.5546875" style="35" customWidth="1"/>
    <col min="3848" max="3848" width="13.6640625" style="35" customWidth="1"/>
    <col min="3849" max="4096" width="9.109375" style="35"/>
    <col min="4097" max="4097" width="4.33203125" style="35" customWidth="1"/>
    <col min="4098" max="4099" width="13.88671875" style="35" customWidth="1"/>
    <col min="4100" max="4100" width="15.5546875" style="35" customWidth="1"/>
    <col min="4101" max="4101" width="11.5546875" style="35" customWidth="1"/>
    <col min="4102" max="4102" width="13" style="35" customWidth="1"/>
    <col min="4103" max="4103" width="15.5546875" style="35" customWidth="1"/>
    <col min="4104" max="4104" width="13.6640625" style="35" customWidth="1"/>
    <col min="4105" max="4352" width="9.109375" style="35"/>
    <col min="4353" max="4353" width="4.33203125" style="35" customWidth="1"/>
    <col min="4354" max="4355" width="13.88671875" style="35" customWidth="1"/>
    <col min="4356" max="4356" width="15.5546875" style="35" customWidth="1"/>
    <col min="4357" max="4357" width="11.5546875" style="35" customWidth="1"/>
    <col min="4358" max="4358" width="13" style="35" customWidth="1"/>
    <col min="4359" max="4359" width="15.5546875" style="35" customWidth="1"/>
    <col min="4360" max="4360" width="13.6640625" style="35" customWidth="1"/>
    <col min="4361" max="4608" width="9.109375" style="35"/>
    <col min="4609" max="4609" width="4.33203125" style="35" customWidth="1"/>
    <col min="4610" max="4611" width="13.88671875" style="35" customWidth="1"/>
    <col min="4612" max="4612" width="15.5546875" style="35" customWidth="1"/>
    <col min="4613" max="4613" width="11.5546875" style="35" customWidth="1"/>
    <col min="4614" max="4614" width="13" style="35" customWidth="1"/>
    <col min="4615" max="4615" width="15.5546875" style="35" customWidth="1"/>
    <col min="4616" max="4616" width="13.6640625" style="35" customWidth="1"/>
    <col min="4617" max="4864" width="9.109375" style="35"/>
    <col min="4865" max="4865" width="4.33203125" style="35" customWidth="1"/>
    <col min="4866" max="4867" width="13.88671875" style="35" customWidth="1"/>
    <col min="4868" max="4868" width="15.5546875" style="35" customWidth="1"/>
    <col min="4869" max="4869" width="11.5546875" style="35" customWidth="1"/>
    <col min="4870" max="4870" width="13" style="35" customWidth="1"/>
    <col min="4871" max="4871" width="15.5546875" style="35" customWidth="1"/>
    <col min="4872" max="4872" width="13.6640625" style="35" customWidth="1"/>
    <col min="4873" max="5120" width="9.109375" style="35"/>
    <col min="5121" max="5121" width="4.33203125" style="35" customWidth="1"/>
    <col min="5122" max="5123" width="13.88671875" style="35" customWidth="1"/>
    <col min="5124" max="5124" width="15.5546875" style="35" customWidth="1"/>
    <col min="5125" max="5125" width="11.5546875" style="35" customWidth="1"/>
    <col min="5126" max="5126" width="13" style="35" customWidth="1"/>
    <col min="5127" max="5127" width="15.5546875" style="35" customWidth="1"/>
    <col min="5128" max="5128" width="13.6640625" style="35" customWidth="1"/>
    <col min="5129" max="5376" width="9.109375" style="35"/>
    <col min="5377" max="5377" width="4.33203125" style="35" customWidth="1"/>
    <col min="5378" max="5379" width="13.88671875" style="35" customWidth="1"/>
    <col min="5380" max="5380" width="15.5546875" style="35" customWidth="1"/>
    <col min="5381" max="5381" width="11.5546875" style="35" customWidth="1"/>
    <col min="5382" max="5382" width="13" style="35" customWidth="1"/>
    <col min="5383" max="5383" width="15.5546875" style="35" customWidth="1"/>
    <col min="5384" max="5384" width="13.6640625" style="35" customWidth="1"/>
    <col min="5385" max="5632" width="9.109375" style="35"/>
    <col min="5633" max="5633" width="4.33203125" style="35" customWidth="1"/>
    <col min="5634" max="5635" width="13.88671875" style="35" customWidth="1"/>
    <col min="5636" max="5636" width="15.5546875" style="35" customWidth="1"/>
    <col min="5637" max="5637" width="11.5546875" style="35" customWidth="1"/>
    <col min="5638" max="5638" width="13" style="35" customWidth="1"/>
    <col min="5639" max="5639" width="15.5546875" style="35" customWidth="1"/>
    <col min="5640" max="5640" width="13.6640625" style="35" customWidth="1"/>
    <col min="5641" max="5888" width="9.109375" style="35"/>
    <col min="5889" max="5889" width="4.33203125" style="35" customWidth="1"/>
    <col min="5890" max="5891" width="13.88671875" style="35" customWidth="1"/>
    <col min="5892" max="5892" width="15.5546875" style="35" customWidth="1"/>
    <col min="5893" max="5893" width="11.5546875" style="35" customWidth="1"/>
    <col min="5894" max="5894" width="13" style="35" customWidth="1"/>
    <col min="5895" max="5895" width="15.5546875" style="35" customWidth="1"/>
    <col min="5896" max="5896" width="13.6640625" style="35" customWidth="1"/>
    <col min="5897" max="6144" width="9.109375" style="35"/>
    <col min="6145" max="6145" width="4.33203125" style="35" customWidth="1"/>
    <col min="6146" max="6147" width="13.88671875" style="35" customWidth="1"/>
    <col min="6148" max="6148" width="15.5546875" style="35" customWidth="1"/>
    <col min="6149" max="6149" width="11.5546875" style="35" customWidth="1"/>
    <col min="6150" max="6150" width="13" style="35" customWidth="1"/>
    <col min="6151" max="6151" width="15.5546875" style="35" customWidth="1"/>
    <col min="6152" max="6152" width="13.6640625" style="35" customWidth="1"/>
    <col min="6153" max="6400" width="9.109375" style="35"/>
    <col min="6401" max="6401" width="4.33203125" style="35" customWidth="1"/>
    <col min="6402" max="6403" width="13.88671875" style="35" customWidth="1"/>
    <col min="6404" max="6404" width="15.5546875" style="35" customWidth="1"/>
    <col min="6405" max="6405" width="11.5546875" style="35" customWidth="1"/>
    <col min="6406" max="6406" width="13" style="35" customWidth="1"/>
    <col min="6407" max="6407" width="15.5546875" style="35" customWidth="1"/>
    <col min="6408" max="6408" width="13.6640625" style="35" customWidth="1"/>
    <col min="6409" max="6656" width="9.109375" style="35"/>
    <col min="6657" max="6657" width="4.33203125" style="35" customWidth="1"/>
    <col min="6658" max="6659" width="13.88671875" style="35" customWidth="1"/>
    <col min="6660" max="6660" width="15.5546875" style="35" customWidth="1"/>
    <col min="6661" max="6661" width="11.5546875" style="35" customWidth="1"/>
    <col min="6662" max="6662" width="13" style="35" customWidth="1"/>
    <col min="6663" max="6663" width="15.5546875" style="35" customWidth="1"/>
    <col min="6664" max="6664" width="13.6640625" style="35" customWidth="1"/>
    <col min="6665" max="6912" width="9.109375" style="35"/>
    <col min="6913" max="6913" width="4.33203125" style="35" customWidth="1"/>
    <col min="6914" max="6915" width="13.88671875" style="35" customWidth="1"/>
    <col min="6916" max="6916" width="15.5546875" style="35" customWidth="1"/>
    <col min="6917" max="6917" width="11.5546875" style="35" customWidth="1"/>
    <col min="6918" max="6918" width="13" style="35" customWidth="1"/>
    <col min="6919" max="6919" width="15.5546875" style="35" customWidth="1"/>
    <col min="6920" max="6920" width="13.6640625" style="35" customWidth="1"/>
    <col min="6921" max="7168" width="9.109375" style="35"/>
    <col min="7169" max="7169" width="4.33203125" style="35" customWidth="1"/>
    <col min="7170" max="7171" width="13.88671875" style="35" customWidth="1"/>
    <col min="7172" max="7172" width="15.5546875" style="35" customWidth="1"/>
    <col min="7173" max="7173" width="11.5546875" style="35" customWidth="1"/>
    <col min="7174" max="7174" width="13" style="35" customWidth="1"/>
    <col min="7175" max="7175" width="15.5546875" style="35" customWidth="1"/>
    <col min="7176" max="7176" width="13.6640625" style="35" customWidth="1"/>
    <col min="7177" max="7424" width="9.109375" style="35"/>
    <col min="7425" max="7425" width="4.33203125" style="35" customWidth="1"/>
    <col min="7426" max="7427" width="13.88671875" style="35" customWidth="1"/>
    <col min="7428" max="7428" width="15.5546875" style="35" customWidth="1"/>
    <col min="7429" max="7429" width="11.5546875" style="35" customWidth="1"/>
    <col min="7430" max="7430" width="13" style="35" customWidth="1"/>
    <col min="7431" max="7431" width="15.5546875" style="35" customWidth="1"/>
    <col min="7432" max="7432" width="13.6640625" style="35" customWidth="1"/>
    <col min="7433" max="7680" width="9.109375" style="35"/>
    <col min="7681" max="7681" width="4.33203125" style="35" customWidth="1"/>
    <col min="7682" max="7683" width="13.88671875" style="35" customWidth="1"/>
    <col min="7684" max="7684" width="15.5546875" style="35" customWidth="1"/>
    <col min="7685" max="7685" width="11.5546875" style="35" customWidth="1"/>
    <col min="7686" max="7686" width="13" style="35" customWidth="1"/>
    <col min="7687" max="7687" width="15.5546875" style="35" customWidth="1"/>
    <col min="7688" max="7688" width="13.6640625" style="35" customWidth="1"/>
    <col min="7689" max="7936" width="9.109375" style="35"/>
    <col min="7937" max="7937" width="4.33203125" style="35" customWidth="1"/>
    <col min="7938" max="7939" width="13.88671875" style="35" customWidth="1"/>
    <col min="7940" max="7940" width="15.5546875" style="35" customWidth="1"/>
    <col min="7941" max="7941" width="11.5546875" style="35" customWidth="1"/>
    <col min="7942" max="7942" width="13" style="35" customWidth="1"/>
    <col min="7943" max="7943" width="15.5546875" style="35" customWidth="1"/>
    <col min="7944" max="7944" width="13.6640625" style="35" customWidth="1"/>
    <col min="7945" max="8192" width="9.109375" style="35"/>
    <col min="8193" max="8193" width="4.33203125" style="35" customWidth="1"/>
    <col min="8194" max="8195" width="13.88671875" style="35" customWidth="1"/>
    <col min="8196" max="8196" width="15.5546875" style="35" customWidth="1"/>
    <col min="8197" max="8197" width="11.5546875" style="35" customWidth="1"/>
    <col min="8198" max="8198" width="13" style="35" customWidth="1"/>
    <col min="8199" max="8199" width="15.5546875" style="35" customWidth="1"/>
    <col min="8200" max="8200" width="13.6640625" style="35" customWidth="1"/>
    <col min="8201" max="8448" width="9.109375" style="35"/>
    <col min="8449" max="8449" width="4.33203125" style="35" customWidth="1"/>
    <col min="8450" max="8451" width="13.88671875" style="35" customWidth="1"/>
    <col min="8452" max="8452" width="15.5546875" style="35" customWidth="1"/>
    <col min="8453" max="8453" width="11.5546875" style="35" customWidth="1"/>
    <col min="8454" max="8454" width="13" style="35" customWidth="1"/>
    <col min="8455" max="8455" width="15.5546875" style="35" customWidth="1"/>
    <col min="8456" max="8456" width="13.6640625" style="35" customWidth="1"/>
    <col min="8457" max="8704" width="9.109375" style="35"/>
    <col min="8705" max="8705" width="4.33203125" style="35" customWidth="1"/>
    <col min="8706" max="8707" width="13.88671875" style="35" customWidth="1"/>
    <col min="8708" max="8708" width="15.5546875" style="35" customWidth="1"/>
    <col min="8709" max="8709" width="11.5546875" style="35" customWidth="1"/>
    <col min="8710" max="8710" width="13" style="35" customWidth="1"/>
    <col min="8711" max="8711" width="15.5546875" style="35" customWidth="1"/>
    <col min="8712" max="8712" width="13.6640625" style="35" customWidth="1"/>
    <col min="8713" max="8960" width="9.109375" style="35"/>
    <col min="8961" max="8961" width="4.33203125" style="35" customWidth="1"/>
    <col min="8962" max="8963" width="13.88671875" style="35" customWidth="1"/>
    <col min="8964" max="8964" width="15.5546875" style="35" customWidth="1"/>
    <col min="8965" max="8965" width="11.5546875" style="35" customWidth="1"/>
    <col min="8966" max="8966" width="13" style="35" customWidth="1"/>
    <col min="8967" max="8967" width="15.5546875" style="35" customWidth="1"/>
    <col min="8968" max="8968" width="13.6640625" style="35" customWidth="1"/>
    <col min="8969" max="9216" width="9.109375" style="35"/>
    <col min="9217" max="9217" width="4.33203125" style="35" customWidth="1"/>
    <col min="9218" max="9219" width="13.88671875" style="35" customWidth="1"/>
    <col min="9220" max="9220" width="15.5546875" style="35" customWidth="1"/>
    <col min="9221" max="9221" width="11.5546875" style="35" customWidth="1"/>
    <col min="9222" max="9222" width="13" style="35" customWidth="1"/>
    <col min="9223" max="9223" width="15.5546875" style="35" customWidth="1"/>
    <col min="9224" max="9224" width="13.6640625" style="35" customWidth="1"/>
    <col min="9225" max="9472" width="9.109375" style="35"/>
    <col min="9473" max="9473" width="4.33203125" style="35" customWidth="1"/>
    <col min="9474" max="9475" width="13.88671875" style="35" customWidth="1"/>
    <col min="9476" max="9476" width="15.5546875" style="35" customWidth="1"/>
    <col min="9477" max="9477" width="11.5546875" style="35" customWidth="1"/>
    <col min="9478" max="9478" width="13" style="35" customWidth="1"/>
    <col min="9479" max="9479" width="15.5546875" style="35" customWidth="1"/>
    <col min="9480" max="9480" width="13.6640625" style="35" customWidth="1"/>
    <col min="9481" max="9728" width="9.109375" style="35"/>
    <col min="9729" max="9729" width="4.33203125" style="35" customWidth="1"/>
    <col min="9730" max="9731" width="13.88671875" style="35" customWidth="1"/>
    <col min="9732" max="9732" width="15.5546875" style="35" customWidth="1"/>
    <col min="9733" max="9733" width="11.5546875" style="35" customWidth="1"/>
    <col min="9734" max="9734" width="13" style="35" customWidth="1"/>
    <col min="9735" max="9735" width="15.5546875" style="35" customWidth="1"/>
    <col min="9736" max="9736" width="13.6640625" style="35" customWidth="1"/>
    <col min="9737" max="9984" width="9.109375" style="35"/>
    <col min="9985" max="9985" width="4.33203125" style="35" customWidth="1"/>
    <col min="9986" max="9987" width="13.88671875" style="35" customWidth="1"/>
    <col min="9988" max="9988" width="15.5546875" style="35" customWidth="1"/>
    <col min="9989" max="9989" width="11.5546875" style="35" customWidth="1"/>
    <col min="9990" max="9990" width="13" style="35" customWidth="1"/>
    <col min="9991" max="9991" width="15.5546875" style="35" customWidth="1"/>
    <col min="9992" max="9992" width="13.6640625" style="35" customWidth="1"/>
    <col min="9993" max="10240" width="9.109375" style="35"/>
    <col min="10241" max="10241" width="4.33203125" style="35" customWidth="1"/>
    <col min="10242" max="10243" width="13.88671875" style="35" customWidth="1"/>
    <col min="10244" max="10244" width="15.5546875" style="35" customWidth="1"/>
    <col min="10245" max="10245" width="11.5546875" style="35" customWidth="1"/>
    <col min="10246" max="10246" width="13" style="35" customWidth="1"/>
    <col min="10247" max="10247" width="15.5546875" style="35" customWidth="1"/>
    <col min="10248" max="10248" width="13.6640625" style="35" customWidth="1"/>
    <col min="10249" max="10496" width="9.109375" style="35"/>
    <col min="10497" max="10497" width="4.33203125" style="35" customWidth="1"/>
    <col min="10498" max="10499" width="13.88671875" style="35" customWidth="1"/>
    <col min="10500" max="10500" width="15.5546875" style="35" customWidth="1"/>
    <col min="10501" max="10501" width="11.5546875" style="35" customWidth="1"/>
    <col min="10502" max="10502" width="13" style="35" customWidth="1"/>
    <col min="10503" max="10503" width="15.5546875" style="35" customWidth="1"/>
    <col min="10504" max="10504" width="13.6640625" style="35" customWidth="1"/>
    <col min="10505" max="10752" width="9.109375" style="35"/>
    <col min="10753" max="10753" width="4.33203125" style="35" customWidth="1"/>
    <col min="10754" max="10755" width="13.88671875" style="35" customWidth="1"/>
    <col min="10756" max="10756" width="15.5546875" style="35" customWidth="1"/>
    <col min="10757" max="10757" width="11.5546875" style="35" customWidth="1"/>
    <col min="10758" max="10758" width="13" style="35" customWidth="1"/>
    <col min="10759" max="10759" width="15.5546875" style="35" customWidth="1"/>
    <col min="10760" max="10760" width="13.6640625" style="35" customWidth="1"/>
    <col min="10761" max="11008" width="9.109375" style="35"/>
    <col min="11009" max="11009" width="4.33203125" style="35" customWidth="1"/>
    <col min="11010" max="11011" width="13.88671875" style="35" customWidth="1"/>
    <col min="11012" max="11012" width="15.5546875" style="35" customWidth="1"/>
    <col min="11013" max="11013" width="11.5546875" style="35" customWidth="1"/>
    <col min="11014" max="11014" width="13" style="35" customWidth="1"/>
    <col min="11015" max="11015" width="15.5546875" style="35" customWidth="1"/>
    <col min="11016" max="11016" width="13.6640625" style="35" customWidth="1"/>
    <col min="11017" max="11264" width="9.109375" style="35"/>
    <col min="11265" max="11265" width="4.33203125" style="35" customWidth="1"/>
    <col min="11266" max="11267" width="13.88671875" style="35" customWidth="1"/>
    <col min="11268" max="11268" width="15.5546875" style="35" customWidth="1"/>
    <col min="11269" max="11269" width="11.5546875" style="35" customWidth="1"/>
    <col min="11270" max="11270" width="13" style="35" customWidth="1"/>
    <col min="11271" max="11271" width="15.5546875" style="35" customWidth="1"/>
    <col min="11272" max="11272" width="13.6640625" style="35" customWidth="1"/>
    <col min="11273" max="11520" width="9.109375" style="35"/>
    <col min="11521" max="11521" width="4.33203125" style="35" customWidth="1"/>
    <col min="11522" max="11523" width="13.88671875" style="35" customWidth="1"/>
    <col min="11524" max="11524" width="15.5546875" style="35" customWidth="1"/>
    <col min="11525" max="11525" width="11.5546875" style="35" customWidth="1"/>
    <col min="11526" max="11526" width="13" style="35" customWidth="1"/>
    <col min="11527" max="11527" width="15.5546875" style="35" customWidth="1"/>
    <col min="11528" max="11528" width="13.6640625" style="35" customWidth="1"/>
    <col min="11529" max="11776" width="9.109375" style="35"/>
    <col min="11777" max="11777" width="4.33203125" style="35" customWidth="1"/>
    <col min="11778" max="11779" width="13.88671875" style="35" customWidth="1"/>
    <col min="11780" max="11780" width="15.5546875" style="35" customWidth="1"/>
    <col min="11781" max="11781" width="11.5546875" style="35" customWidth="1"/>
    <col min="11782" max="11782" width="13" style="35" customWidth="1"/>
    <col min="11783" max="11783" width="15.5546875" style="35" customWidth="1"/>
    <col min="11784" max="11784" width="13.6640625" style="35" customWidth="1"/>
    <col min="11785" max="12032" width="9.109375" style="35"/>
    <col min="12033" max="12033" width="4.33203125" style="35" customWidth="1"/>
    <col min="12034" max="12035" width="13.88671875" style="35" customWidth="1"/>
    <col min="12036" max="12036" width="15.5546875" style="35" customWidth="1"/>
    <col min="12037" max="12037" width="11.5546875" style="35" customWidth="1"/>
    <col min="12038" max="12038" width="13" style="35" customWidth="1"/>
    <col min="12039" max="12039" width="15.5546875" style="35" customWidth="1"/>
    <col min="12040" max="12040" width="13.6640625" style="35" customWidth="1"/>
    <col min="12041" max="12288" width="9.109375" style="35"/>
    <col min="12289" max="12289" width="4.33203125" style="35" customWidth="1"/>
    <col min="12290" max="12291" width="13.88671875" style="35" customWidth="1"/>
    <col min="12292" max="12292" width="15.5546875" style="35" customWidth="1"/>
    <col min="12293" max="12293" width="11.5546875" style="35" customWidth="1"/>
    <col min="12294" max="12294" width="13" style="35" customWidth="1"/>
    <col min="12295" max="12295" width="15.5546875" style="35" customWidth="1"/>
    <col min="12296" max="12296" width="13.6640625" style="35" customWidth="1"/>
    <col min="12297" max="12544" width="9.109375" style="35"/>
    <col min="12545" max="12545" width="4.33203125" style="35" customWidth="1"/>
    <col min="12546" max="12547" width="13.88671875" style="35" customWidth="1"/>
    <col min="12548" max="12548" width="15.5546875" style="35" customWidth="1"/>
    <col min="12549" max="12549" width="11.5546875" style="35" customWidth="1"/>
    <col min="12550" max="12550" width="13" style="35" customWidth="1"/>
    <col min="12551" max="12551" width="15.5546875" style="35" customWidth="1"/>
    <col min="12552" max="12552" width="13.6640625" style="35" customWidth="1"/>
    <col min="12553" max="12800" width="9.109375" style="35"/>
    <col min="12801" max="12801" width="4.33203125" style="35" customWidth="1"/>
    <col min="12802" max="12803" width="13.88671875" style="35" customWidth="1"/>
    <col min="12804" max="12804" width="15.5546875" style="35" customWidth="1"/>
    <col min="12805" max="12805" width="11.5546875" style="35" customWidth="1"/>
    <col min="12806" max="12806" width="13" style="35" customWidth="1"/>
    <col min="12807" max="12807" width="15.5546875" style="35" customWidth="1"/>
    <col min="12808" max="12808" width="13.6640625" style="35" customWidth="1"/>
    <col min="12809" max="13056" width="9.109375" style="35"/>
    <col min="13057" max="13057" width="4.33203125" style="35" customWidth="1"/>
    <col min="13058" max="13059" width="13.88671875" style="35" customWidth="1"/>
    <col min="13060" max="13060" width="15.5546875" style="35" customWidth="1"/>
    <col min="13061" max="13061" width="11.5546875" style="35" customWidth="1"/>
    <col min="13062" max="13062" width="13" style="35" customWidth="1"/>
    <col min="13063" max="13063" width="15.5546875" style="35" customWidth="1"/>
    <col min="13064" max="13064" width="13.6640625" style="35" customWidth="1"/>
    <col min="13065" max="13312" width="9.109375" style="35"/>
    <col min="13313" max="13313" width="4.33203125" style="35" customWidth="1"/>
    <col min="13314" max="13315" width="13.88671875" style="35" customWidth="1"/>
    <col min="13316" max="13316" width="15.5546875" style="35" customWidth="1"/>
    <col min="13317" max="13317" width="11.5546875" style="35" customWidth="1"/>
    <col min="13318" max="13318" width="13" style="35" customWidth="1"/>
    <col min="13319" max="13319" width="15.5546875" style="35" customWidth="1"/>
    <col min="13320" max="13320" width="13.6640625" style="35" customWidth="1"/>
    <col min="13321" max="13568" width="9.109375" style="35"/>
    <col min="13569" max="13569" width="4.33203125" style="35" customWidth="1"/>
    <col min="13570" max="13571" width="13.88671875" style="35" customWidth="1"/>
    <col min="13572" max="13572" width="15.5546875" style="35" customWidth="1"/>
    <col min="13573" max="13573" width="11.5546875" style="35" customWidth="1"/>
    <col min="13574" max="13574" width="13" style="35" customWidth="1"/>
    <col min="13575" max="13575" width="15.5546875" style="35" customWidth="1"/>
    <col min="13576" max="13576" width="13.6640625" style="35" customWidth="1"/>
    <col min="13577" max="13824" width="9.109375" style="35"/>
    <col min="13825" max="13825" width="4.33203125" style="35" customWidth="1"/>
    <col min="13826" max="13827" width="13.88671875" style="35" customWidth="1"/>
    <col min="13828" max="13828" width="15.5546875" style="35" customWidth="1"/>
    <col min="13829" max="13829" width="11.5546875" style="35" customWidth="1"/>
    <col min="13830" max="13830" width="13" style="35" customWidth="1"/>
    <col min="13831" max="13831" width="15.5546875" style="35" customWidth="1"/>
    <col min="13832" max="13832" width="13.6640625" style="35" customWidth="1"/>
    <col min="13833" max="14080" width="9.109375" style="35"/>
    <col min="14081" max="14081" width="4.33203125" style="35" customWidth="1"/>
    <col min="14082" max="14083" width="13.88671875" style="35" customWidth="1"/>
    <col min="14084" max="14084" width="15.5546875" style="35" customWidth="1"/>
    <col min="14085" max="14085" width="11.5546875" style="35" customWidth="1"/>
    <col min="14086" max="14086" width="13" style="35" customWidth="1"/>
    <col min="14087" max="14087" width="15.5546875" style="35" customWidth="1"/>
    <col min="14088" max="14088" width="13.6640625" style="35" customWidth="1"/>
    <col min="14089" max="14336" width="9.109375" style="35"/>
    <col min="14337" max="14337" width="4.33203125" style="35" customWidth="1"/>
    <col min="14338" max="14339" width="13.88671875" style="35" customWidth="1"/>
    <col min="14340" max="14340" width="15.5546875" style="35" customWidth="1"/>
    <col min="14341" max="14341" width="11.5546875" style="35" customWidth="1"/>
    <col min="14342" max="14342" width="13" style="35" customWidth="1"/>
    <col min="14343" max="14343" width="15.5546875" style="35" customWidth="1"/>
    <col min="14344" max="14344" width="13.6640625" style="35" customWidth="1"/>
    <col min="14345" max="14592" width="9.109375" style="35"/>
    <col min="14593" max="14593" width="4.33203125" style="35" customWidth="1"/>
    <col min="14594" max="14595" width="13.88671875" style="35" customWidth="1"/>
    <col min="14596" max="14596" width="15.5546875" style="35" customWidth="1"/>
    <col min="14597" max="14597" width="11.5546875" style="35" customWidth="1"/>
    <col min="14598" max="14598" width="13" style="35" customWidth="1"/>
    <col min="14599" max="14599" width="15.5546875" style="35" customWidth="1"/>
    <col min="14600" max="14600" width="13.6640625" style="35" customWidth="1"/>
    <col min="14601" max="14848" width="9.109375" style="35"/>
    <col min="14849" max="14849" width="4.33203125" style="35" customWidth="1"/>
    <col min="14850" max="14851" width="13.88671875" style="35" customWidth="1"/>
    <col min="14852" max="14852" width="15.5546875" style="35" customWidth="1"/>
    <col min="14853" max="14853" width="11.5546875" style="35" customWidth="1"/>
    <col min="14854" max="14854" width="13" style="35" customWidth="1"/>
    <col min="14855" max="14855" width="15.5546875" style="35" customWidth="1"/>
    <col min="14856" max="14856" width="13.6640625" style="35" customWidth="1"/>
    <col min="14857" max="15104" width="9.109375" style="35"/>
    <col min="15105" max="15105" width="4.33203125" style="35" customWidth="1"/>
    <col min="15106" max="15107" width="13.88671875" style="35" customWidth="1"/>
    <col min="15108" max="15108" width="15.5546875" style="35" customWidth="1"/>
    <col min="15109" max="15109" width="11.5546875" style="35" customWidth="1"/>
    <col min="15110" max="15110" width="13" style="35" customWidth="1"/>
    <col min="15111" max="15111" width="15.5546875" style="35" customWidth="1"/>
    <col min="15112" max="15112" width="13.6640625" style="35" customWidth="1"/>
    <col min="15113" max="15360" width="9.109375" style="35"/>
    <col min="15361" max="15361" width="4.33203125" style="35" customWidth="1"/>
    <col min="15362" max="15363" width="13.88671875" style="35" customWidth="1"/>
    <col min="15364" max="15364" width="15.5546875" style="35" customWidth="1"/>
    <col min="15365" max="15365" width="11.5546875" style="35" customWidth="1"/>
    <col min="15366" max="15366" width="13" style="35" customWidth="1"/>
    <col min="15367" max="15367" width="15.5546875" style="35" customWidth="1"/>
    <col min="15368" max="15368" width="13.6640625" style="35" customWidth="1"/>
    <col min="15369" max="15616" width="9.109375" style="35"/>
    <col min="15617" max="15617" width="4.33203125" style="35" customWidth="1"/>
    <col min="15618" max="15619" width="13.88671875" style="35" customWidth="1"/>
    <col min="15620" max="15620" width="15.5546875" style="35" customWidth="1"/>
    <col min="15621" max="15621" width="11.5546875" style="35" customWidth="1"/>
    <col min="15622" max="15622" width="13" style="35" customWidth="1"/>
    <col min="15623" max="15623" width="15.5546875" style="35" customWidth="1"/>
    <col min="15624" max="15624" width="13.6640625" style="35" customWidth="1"/>
    <col min="15625" max="15872" width="9.109375" style="35"/>
    <col min="15873" max="15873" width="4.33203125" style="35" customWidth="1"/>
    <col min="15874" max="15875" width="13.88671875" style="35" customWidth="1"/>
    <col min="15876" max="15876" width="15.5546875" style="35" customWidth="1"/>
    <col min="15877" max="15877" width="11.5546875" style="35" customWidth="1"/>
    <col min="15878" max="15878" width="13" style="35" customWidth="1"/>
    <col min="15879" max="15879" width="15.5546875" style="35" customWidth="1"/>
    <col min="15880" max="15880" width="13.6640625" style="35" customWidth="1"/>
    <col min="15881" max="16128" width="9.109375" style="35"/>
    <col min="16129" max="16129" width="4.33203125" style="35" customWidth="1"/>
    <col min="16130" max="16131" width="13.88671875" style="35" customWidth="1"/>
    <col min="16132" max="16132" width="15.5546875" style="35" customWidth="1"/>
    <col min="16133" max="16133" width="11.5546875" style="35" customWidth="1"/>
    <col min="16134" max="16134" width="13" style="35" customWidth="1"/>
    <col min="16135" max="16135" width="15.5546875" style="35" customWidth="1"/>
    <col min="16136" max="16136" width="13.6640625" style="35" customWidth="1"/>
    <col min="16137" max="16384" width="9.109375" style="35"/>
  </cols>
  <sheetData>
    <row r="1" spans="1:8" ht="45.75" customHeight="1">
      <c r="A1" s="190" t="s">
        <v>188</v>
      </c>
      <c r="B1" s="190"/>
      <c r="C1" s="190"/>
      <c r="D1" s="190"/>
      <c r="E1" s="190"/>
      <c r="F1" s="190"/>
      <c r="G1" s="190"/>
      <c r="H1" s="190"/>
    </row>
    <row r="2" spans="1:8" ht="15.6">
      <c r="A2" s="199" t="s">
        <v>223</v>
      </c>
      <c r="B2" s="199"/>
      <c r="C2" s="199"/>
      <c r="D2" s="199"/>
      <c r="E2" s="199"/>
      <c r="F2" s="199"/>
      <c r="G2" s="199"/>
      <c r="H2" s="199"/>
    </row>
    <row r="3" spans="1:8" ht="15.6">
      <c r="A3" s="191" t="s">
        <v>224</v>
      </c>
      <c r="B3" s="191"/>
      <c r="C3" s="191"/>
      <c r="D3" s="191"/>
      <c r="E3" s="191"/>
      <c r="F3" s="191"/>
      <c r="G3" s="191"/>
      <c r="H3" s="191"/>
    </row>
    <row r="4" spans="1:8" ht="25.5" customHeight="1" thickBot="1">
      <c r="A4" s="200" t="s">
        <v>198</v>
      </c>
      <c r="B4" s="200"/>
      <c r="C4" s="200"/>
      <c r="D4" s="200"/>
      <c r="E4" s="200"/>
      <c r="F4" s="200"/>
      <c r="G4" s="200"/>
      <c r="H4" s="200"/>
    </row>
    <row r="5" spans="1:8" ht="79.8" thickBot="1">
      <c r="A5" s="74" t="s">
        <v>102</v>
      </c>
      <c r="B5" s="75" t="s">
        <v>39</v>
      </c>
      <c r="C5" s="36" t="s">
        <v>103</v>
      </c>
      <c r="D5" s="36" t="s">
        <v>104</v>
      </c>
      <c r="E5" s="36" t="s">
        <v>140</v>
      </c>
      <c r="F5" s="76" t="s">
        <v>141</v>
      </c>
      <c r="G5" s="77"/>
      <c r="H5" s="77"/>
    </row>
    <row r="6" spans="1:8" ht="13.8" thickBot="1">
      <c r="A6" s="78">
        <v>1</v>
      </c>
      <c r="B6" s="79">
        <v>2</v>
      </c>
      <c r="C6" s="79">
        <v>3</v>
      </c>
      <c r="D6" s="79">
        <v>4</v>
      </c>
      <c r="E6" s="79">
        <v>5</v>
      </c>
      <c r="F6" s="80" t="s">
        <v>142</v>
      </c>
      <c r="G6" s="77"/>
      <c r="H6" s="77"/>
    </row>
    <row r="7" spans="1:8" ht="18" customHeight="1">
      <c r="A7" s="81">
        <v>1</v>
      </c>
      <c r="B7" s="140">
        <v>44652</v>
      </c>
      <c r="C7" s="83">
        <v>666620</v>
      </c>
      <c r="D7" s="83">
        <v>1150475</v>
      </c>
      <c r="E7" s="83">
        <v>1597066</v>
      </c>
      <c r="F7" s="84">
        <f>E7/D7</f>
        <v>1.388179664921011</v>
      </c>
      <c r="G7" s="77"/>
      <c r="H7" s="77"/>
    </row>
    <row r="8" spans="1:8" ht="18" customHeight="1">
      <c r="A8" s="85">
        <v>2</v>
      </c>
      <c r="B8" s="141">
        <v>44682</v>
      </c>
      <c r="C8" s="87">
        <v>705060</v>
      </c>
      <c r="D8" s="88">
        <v>1158388</v>
      </c>
      <c r="E8" s="87">
        <v>1692727</v>
      </c>
      <c r="F8" s="89">
        <f>E8/D8</f>
        <v>1.4612780864442656</v>
      </c>
      <c r="G8" s="77"/>
      <c r="H8" s="77"/>
    </row>
    <row r="9" spans="1:8" ht="18" customHeight="1" thickBot="1">
      <c r="A9" s="90">
        <v>3</v>
      </c>
      <c r="B9" s="142">
        <v>44713</v>
      </c>
      <c r="C9" s="92">
        <v>882176</v>
      </c>
      <c r="D9" s="93">
        <v>1225329</v>
      </c>
      <c r="E9" s="92">
        <v>2784262</v>
      </c>
      <c r="F9" s="94">
        <f>E9/D9</f>
        <v>2.2722566755540758</v>
      </c>
      <c r="G9" s="77"/>
      <c r="H9" s="77"/>
    </row>
    <row r="10" spans="1:8" ht="28.5" customHeight="1" thickBot="1">
      <c r="A10" s="201" t="s">
        <v>199</v>
      </c>
      <c r="B10" s="201"/>
      <c r="C10" s="201"/>
      <c r="D10" s="201"/>
      <c r="E10" s="201"/>
      <c r="F10" s="201"/>
      <c r="G10" s="201"/>
      <c r="H10" s="201"/>
    </row>
    <row r="11" spans="1:8" ht="93.75" customHeight="1" thickBot="1">
      <c r="A11" s="74" t="s">
        <v>102</v>
      </c>
      <c r="B11" s="75" t="s">
        <v>39</v>
      </c>
      <c r="C11" s="36" t="s">
        <v>105</v>
      </c>
      <c r="D11" s="36" t="s">
        <v>106</v>
      </c>
      <c r="E11" s="36" t="s">
        <v>195</v>
      </c>
      <c r="F11" s="36" t="s">
        <v>104</v>
      </c>
      <c r="G11" s="95" t="s">
        <v>143</v>
      </c>
      <c r="H11" s="96" t="s">
        <v>144</v>
      </c>
    </row>
    <row r="12" spans="1:8" ht="13.8" thickBot="1">
      <c r="A12" s="105">
        <v>1</v>
      </c>
      <c r="B12" s="106">
        <v>2</v>
      </c>
      <c r="C12" s="106">
        <v>3</v>
      </c>
      <c r="D12" s="106">
        <v>4</v>
      </c>
      <c r="E12" s="106" t="s">
        <v>107</v>
      </c>
      <c r="F12" s="106">
        <v>6</v>
      </c>
      <c r="G12" s="107">
        <v>7</v>
      </c>
      <c r="H12" s="108" t="s">
        <v>145</v>
      </c>
    </row>
    <row r="13" spans="1:8" ht="18" customHeight="1">
      <c r="A13" s="81">
        <v>1</v>
      </c>
      <c r="B13" s="82">
        <f>B7</f>
        <v>44652</v>
      </c>
      <c r="C13" s="109">
        <v>52.297916666666659</v>
      </c>
      <c r="D13" s="83">
        <f>C7</f>
        <v>666620</v>
      </c>
      <c r="E13" s="110"/>
      <c r="F13" s="83">
        <f>D7</f>
        <v>1150475</v>
      </c>
      <c r="G13" s="111">
        <v>49286.981250000004</v>
      </c>
      <c r="H13" s="122">
        <f>G13/F13</f>
        <v>4.2840549555618335E-2</v>
      </c>
    </row>
    <row r="14" spans="1:8" ht="18" customHeight="1">
      <c r="A14" s="85">
        <v>2</v>
      </c>
      <c r="B14" s="86">
        <f>B8</f>
        <v>44682</v>
      </c>
      <c r="C14" s="112">
        <v>53.870833333333337</v>
      </c>
      <c r="D14" s="88">
        <f>C8</f>
        <v>705060</v>
      </c>
      <c r="E14" s="113"/>
      <c r="F14" s="88">
        <f>D8</f>
        <v>1158388</v>
      </c>
      <c r="G14" s="114">
        <v>63416.063194444439</v>
      </c>
      <c r="H14" s="123">
        <f>G14/F14</f>
        <v>5.474509680214612E-2</v>
      </c>
    </row>
    <row r="15" spans="1:8" ht="18" customHeight="1" thickBot="1">
      <c r="A15" s="90">
        <v>3</v>
      </c>
      <c r="B15" s="91">
        <f>B9</f>
        <v>44713</v>
      </c>
      <c r="C15" s="115">
        <v>90.61388888888888</v>
      </c>
      <c r="D15" s="93">
        <f>C9</f>
        <v>882176</v>
      </c>
      <c r="E15" s="115"/>
      <c r="F15" s="93">
        <f>D9</f>
        <v>1225329</v>
      </c>
      <c r="G15" s="116">
        <v>105472.83888888887</v>
      </c>
      <c r="H15" s="124">
        <f>G15/F15</f>
        <v>8.6077158778490412E-2</v>
      </c>
    </row>
    <row r="16" spans="1:8" ht="24" customHeight="1" thickBot="1">
      <c r="A16" s="201" t="s">
        <v>112</v>
      </c>
      <c r="B16" s="201"/>
      <c r="C16" s="201"/>
      <c r="D16" s="201"/>
      <c r="E16" s="201"/>
      <c r="F16" s="201"/>
      <c r="G16" s="201"/>
      <c r="H16" s="201"/>
    </row>
    <row r="17" spans="1:8" ht="108.6" thickBot="1">
      <c r="A17" s="74" t="s">
        <v>102</v>
      </c>
      <c r="B17" s="75" t="s">
        <v>39</v>
      </c>
      <c r="C17" s="36" t="s">
        <v>109</v>
      </c>
      <c r="D17" s="36" t="s">
        <v>110</v>
      </c>
      <c r="E17" s="36" t="s">
        <v>146</v>
      </c>
      <c r="F17" s="36" t="s">
        <v>111</v>
      </c>
      <c r="G17" s="36" t="s">
        <v>147</v>
      </c>
      <c r="H17" s="76" t="s">
        <v>148</v>
      </c>
    </row>
    <row r="18" spans="1:8" ht="13.8" thickBot="1">
      <c r="A18" s="105">
        <v>1</v>
      </c>
      <c r="B18" s="106">
        <v>2</v>
      </c>
      <c r="C18" s="106">
        <v>3</v>
      </c>
      <c r="D18" s="106">
        <v>4</v>
      </c>
      <c r="E18" s="106" t="s">
        <v>107</v>
      </c>
      <c r="F18" s="106">
        <v>6</v>
      </c>
      <c r="G18" s="106">
        <v>7</v>
      </c>
      <c r="H18" s="125" t="s">
        <v>145</v>
      </c>
    </row>
    <row r="19" spans="1:8" ht="18" customHeight="1">
      <c r="A19" s="81">
        <v>1</v>
      </c>
      <c r="B19" s="82">
        <f>B13</f>
        <v>44652</v>
      </c>
      <c r="C19" s="83">
        <v>1547</v>
      </c>
      <c r="D19" s="83">
        <v>847994</v>
      </c>
      <c r="E19" s="83"/>
      <c r="F19" s="83">
        <f>D7</f>
        <v>1150475</v>
      </c>
      <c r="G19" s="83">
        <v>2622679</v>
      </c>
      <c r="H19" s="84">
        <f>G19/F19</f>
        <v>2.2796488406962343</v>
      </c>
    </row>
    <row r="20" spans="1:8" ht="18" customHeight="1">
      <c r="A20" s="85">
        <v>2</v>
      </c>
      <c r="B20" s="86">
        <f>B14</f>
        <v>44682</v>
      </c>
      <c r="C20" s="88">
        <v>1536</v>
      </c>
      <c r="D20" s="88">
        <v>875322</v>
      </c>
      <c r="E20" s="88"/>
      <c r="F20" s="88">
        <f>D8</f>
        <v>1158388</v>
      </c>
      <c r="G20" s="88">
        <v>2796581</v>
      </c>
      <c r="H20" s="120">
        <f>G20/F20</f>
        <v>2.414200596000649</v>
      </c>
    </row>
    <row r="21" spans="1:8" ht="18" customHeight="1" thickBot="1">
      <c r="A21" s="90">
        <v>3</v>
      </c>
      <c r="B21" s="91">
        <f>B15</f>
        <v>44713</v>
      </c>
      <c r="C21" s="93">
        <v>2069</v>
      </c>
      <c r="D21" s="93">
        <v>983675</v>
      </c>
      <c r="E21" s="93"/>
      <c r="F21" s="93">
        <f>D9</f>
        <v>1225329</v>
      </c>
      <c r="G21" s="93">
        <v>3764843</v>
      </c>
      <c r="H21" s="121">
        <f>G21/F21</f>
        <v>3.07251603446911</v>
      </c>
    </row>
    <row r="23" spans="1:8" ht="16.5" customHeight="1">
      <c r="B23" s="40"/>
      <c r="C23" s="189"/>
      <c r="D23" s="189"/>
      <c r="E23" s="189"/>
      <c r="F23" s="189"/>
      <c r="G23" s="189"/>
      <c r="H23" s="189"/>
    </row>
  </sheetData>
  <mergeCells count="7">
    <mergeCell ref="C23:H23"/>
    <mergeCell ref="A1:H1"/>
    <mergeCell ref="A2:H2"/>
    <mergeCell ref="A3:H3"/>
    <mergeCell ref="A4:H4"/>
    <mergeCell ref="A10:H10"/>
    <mergeCell ref="A16:H16"/>
  </mergeCells>
  <printOptions horizontalCentered="1" verticalCentered="1"/>
  <pageMargins left="0.25" right="0.25" top="0.25" bottom="0.25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SoP001</vt:lpstr>
      <vt:lpstr>SoP 003</vt:lpstr>
      <vt:lpstr>SoP 004</vt:lpstr>
      <vt:lpstr>SoP 005</vt:lpstr>
      <vt:lpstr>SoP 006</vt:lpstr>
      <vt:lpstr>SOP011-(AG)</vt:lpstr>
      <vt:lpstr>SOP011-(JGY)</vt:lpstr>
      <vt:lpstr>SOP011-(OTHER THAN AG-JGY)</vt:lpstr>
      <vt:lpstr>SOP011-(OVERALL)</vt:lpstr>
      <vt:lpstr>SoP013</vt:lpstr>
      <vt:lpstr>SoP016</vt:lpstr>
      <vt:lpstr>INDEX!Print_Area</vt:lpstr>
      <vt:lpstr>'SoP 003'!Print_Area</vt:lpstr>
      <vt:lpstr>'SoP 005'!Print_Area</vt:lpstr>
      <vt:lpstr>'SoP 006'!Print_Area</vt:lpstr>
      <vt:lpstr>'SoP001'!Print_Area</vt:lpstr>
      <vt:lpstr>'SOP011-(AG)'!Print_Area</vt:lpstr>
      <vt:lpstr>'SOP011-(JGY)'!Print_Area</vt:lpstr>
      <vt:lpstr>'SOP011-(OTHER THAN AG-JGY)'!Print_Area</vt:lpstr>
      <vt:lpstr>'SOP011-(OVERALL)'!Print_Area</vt:lpstr>
      <vt:lpstr>'SoP013'!Print_Area</vt:lpstr>
      <vt:lpstr>'SoP016'!Print_Area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Vijaykumar h. Chaudhary</cp:lastModifiedBy>
  <cp:lastPrinted>2022-07-27T05:57:44Z</cp:lastPrinted>
  <dcterms:created xsi:type="dcterms:W3CDTF">1996-10-14T23:33:28Z</dcterms:created>
  <dcterms:modified xsi:type="dcterms:W3CDTF">2022-07-27T05:57:54Z</dcterms:modified>
</cp:coreProperties>
</file>